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laminsk\Documents\INGULA NKP Project\Contract Mngt\2023 NKP Contracts INGULA\2025 Homesteads Construction project\Expansion of Activity Schedule\20250529 BOQ\"/>
    </mc:Choice>
  </mc:AlternateContent>
  <xr:revisionPtr revIDLastSave="0" documentId="8_{BB8E9E7B-DC06-4ED1-BA51-9E6E3A5DE1CC}" xr6:coauthVersionLast="47" xr6:coauthVersionMax="47" xr10:uidLastSave="{00000000-0000-0000-0000-000000000000}"/>
  <bookViews>
    <workbookView xWindow="-110" yWindow="-110" windowWidth="19420" windowHeight="10300" xr2:uid="{ED68FBE0-2B7D-4B84-BA7B-EB2859948833}"/>
  </bookViews>
  <sheets>
    <sheet name="Detailed Activity schedule" sheetId="2" r:id="rId1"/>
    <sheet name="P&amp;G's" sheetId="12" r:id="rId2"/>
    <sheet name="Geo-tech" sheetId="25" r:id="rId3"/>
    <sheet name="Fees " sheetId="24" r:id="rId4"/>
    <sheet name="Dwellers- Buildings " sheetId="22" r:id="rId5"/>
    <sheet name="Kraal &amp; Fencing" sheetId="16" r:id="rId6"/>
    <sheet name="Decommissioning" sheetId="27" r:id="rId7"/>
    <sheet name="Main Access road-Gravel" sheetId="11" r:id="rId8"/>
    <sheet name="Dwellers - Drive-way" sheetId="10" r:id="rId9"/>
    <sheet name="Water reticulation " sheetId="13" r:id="rId10"/>
    <sheet name="Sewer reticulation" sheetId="15" r:id="rId11"/>
    <sheet name="Electricity" sheetId="2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s>
  <definedNames>
    <definedName name="\0" localSheetId="3">#REF!</definedName>
    <definedName name="\0">#REF!</definedName>
    <definedName name="\A" localSheetId="3">#REF!</definedName>
    <definedName name="\A">#REF!</definedName>
    <definedName name="\B" localSheetId="3">#REF!</definedName>
    <definedName name="\B">#REF!</definedName>
    <definedName name="\C" localSheetId="3">#REF!</definedName>
    <definedName name="\C">#REF!</definedName>
    <definedName name="\CA" localSheetId="3">#REF!</definedName>
    <definedName name="\CA">#REF!</definedName>
    <definedName name="\CO" localSheetId="3">#REF!</definedName>
    <definedName name="\CO">#REF!</definedName>
    <definedName name="\D" localSheetId="3">#REF!</definedName>
    <definedName name="\D">#REF!</definedName>
    <definedName name="\E" localSheetId="3">#REF!</definedName>
    <definedName name="\E">#REF!</definedName>
    <definedName name="\f">#N/A</definedName>
    <definedName name="\g">#N/A</definedName>
    <definedName name="\h">#N/A</definedName>
    <definedName name="\i">#N/A</definedName>
    <definedName name="\j">#N/A</definedName>
    <definedName name="\k">#N/A</definedName>
    <definedName name="\L" localSheetId="3">#REF!</definedName>
    <definedName name="\L">#REF!</definedName>
    <definedName name="\LP" localSheetId="3">#REF!</definedName>
    <definedName name="\LP">#REF!</definedName>
    <definedName name="\m" localSheetId="3">#REF!</definedName>
    <definedName name="\m">#REF!</definedName>
    <definedName name="\n">#N/A</definedName>
    <definedName name="\o">[1]Sheet1!$IV$7922</definedName>
    <definedName name="\p" localSheetId="3">#REF!</definedName>
    <definedName name="\p">#REF!</definedName>
    <definedName name="\Q" localSheetId="3">#REF!</definedName>
    <definedName name="\Q">#REF!</definedName>
    <definedName name="\r">[1]Sheet1!$IV$8172</definedName>
    <definedName name="\s" localSheetId="3">#REF!</definedName>
    <definedName name="\s">#REF!</definedName>
    <definedName name="\t">#N/A</definedName>
    <definedName name="\u">[1]Sheet1!$IV$7922</definedName>
    <definedName name="\X" localSheetId="3">#REF!</definedName>
    <definedName name="\X">#REF!</definedName>
    <definedName name="\Y" localSheetId="3">#REF!</definedName>
    <definedName name="\Y">#REF!</definedName>
    <definedName name="\Z" localSheetId="3">#REF!</definedName>
    <definedName name="\Z">#REF!</definedName>
    <definedName name="_______________________JE103103" localSheetId="3">[2]JE10310X!$A$1:$B$161</definedName>
    <definedName name="_______________________JE103103">[3]JE10310X!$A$1:$B$161</definedName>
    <definedName name="______________________JE103103" localSheetId="3">[2]JE10310X!$A$1:$B$161</definedName>
    <definedName name="______________________JE103103">[3]JE10310X!$A$1:$B$161</definedName>
    <definedName name="_____________________JE103103" localSheetId="3">[2]JE10310X!$A$1:$B$161</definedName>
    <definedName name="_____________________JE103103">[3]JE10310X!$A$1:$B$161</definedName>
    <definedName name="____________________JE103103" localSheetId="3">[2]JE10310X!$A$1:$B$161</definedName>
    <definedName name="____________________JE103103">[3]JE10310X!$A$1:$B$161</definedName>
    <definedName name="___________________JE103103" localSheetId="3">[2]JE10310X!$A$1:$B$161</definedName>
    <definedName name="___________________JE103103">[3]JE10310X!$A$1:$B$161</definedName>
    <definedName name="__________________JE103103" localSheetId="3">[2]JE10310X!$A$1:$B$161</definedName>
    <definedName name="__________________JE103103">[3]JE10310X!$A$1:$B$161</definedName>
    <definedName name="_________________JE103103" localSheetId="3">[2]JE10310X!$A$1:$B$161</definedName>
    <definedName name="_________________JE103103">[3]JE10310X!$A$1:$B$161</definedName>
    <definedName name="________________JE103103" localSheetId="3">[2]JE10310X!$A$1:$B$161</definedName>
    <definedName name="________________JE103103">[3]JE10310X!$A$1:$B$161</definedName>
    <definedName name="_______________JE103103" localSheetId="3">[2]JE10310X!$A$1:$B$161</definedName>
    <definedName name="_______________JE103103">[3]JE10310X!$A$1:$B$161</definedName>
    <definedName name="______________JE103103" localSheetId="3">[2]JE10310X!$A$1:$B$161</definedName>
    <definedName name="______________JE103103">[3]JE10310X!$A$1:$B$161</definedName>
    <definedName name="_____________JE103103" localSheetId="3">[2]JE10310X!$A$1:$B$161</definedName>
    <definedName name="_____________JE103103">[3]JE10310X!$A$1:$B$161</definedName>
    <definedName name="_____________KL5" localSheetId="3">[4]Master!$U$2:$AI$74</definedName>
    <definedName name="_____________KL5">[5]Master!$U$2:$AI$74</definedName>
    <definedName name="____________JE103103" localSheetId="3">[2]JE10310X!$A$1:$B$161</definedName>
    <definedName name="____________JE103103">[3]JE10310X!$A$1:$B$161</definedName>
    <definedName name="____________KL5" localSheetId="3">[6]Master!$U$2:$AI$74</definedName>
    <definedName name="____________KL5">[7]Master!$U$2:$AI$74</definedName>
    <definedName name="___________DAT2" localSheetId="3">#REF!</definedName>
    <definedName name="___________DAT2">#REF!</definedName>
    <definedName name="___________DAT7" localSheetId="3">#REF!</definedName>
    <definedName name="___________DAT7">#REF!</definedName>
    <definedName name="___________DAT9" localSheetId="3">#REF!</definedName>
    <definedName name="___________DAT9">#REF!</definedName>
    <definedName name="___________JE103103" localSheetId="3">[2]JE10310X!$A$1:$B$161</definedName>
    <definedName name="___________JE103103">[3]JE10310X!$A$1:$B$161</definedName>
    <definedName name="___________KL5" localSheetId="3">[4]Master!$U$2:$AI$74</definedName>
    <definedName name="___________KL5">[5]Master!$U$2:$AI$74</definedName>
    <definedName name="__________DAT1" localSheetId="3">#REF!</definedName>
    <definedName name="__________DAT1">#REF!</definedName>
    <definedName name="__________DAT2" localSheetId="3">#REF!</definedName>
    <definedName name="__________DAT2">#REF!</definedName>
    <definedName name="__________DAT3" localSheetId="3">#REF!</definedName>
    <definedName name="__________DAT3">#REF!</definedName>
    <definedName name="__________DAT4" localSheetId="3">#REF!</definedName>
    <definedName name="__________DAT4">#REF!</definedName>
    <definedName name="__________DAT5" localSheetId="3">#REF!</definedName>
    <definedName name="__________DAT5">#REF!</definedName>
    <definedName name="__________DAT6" localSheetId="3">#REF!</definedName>
    <definedName name="__________DAT6">#REF!</definedName>
    <definedName name="__________DAT7" localSheetId="3">#REF!</definedName>
    <definedName name="__________DAT7">#REF!</definedName>
    <definedName name="__________DAT8" localSheetId="3">#REF!</definedName>
    <definedName name="__________DAT8">#REF!</definedName>
    <definedName name="__________DAT9" localSheetId="3">#REF!</definedName>
    <definedName name="__________DAT9">#REF!</definedName>
    <definedName name="__________JE103103" localSheetId="3">[2]JE10310X!$A$1:$B$161</definedName>
    <definedName name="__________JE103103">[3]JE10310X!$A$1:$B$161</definedName>
    <definedName name="__________KL5" localSheetId="3">[4]Master!$U$2:$AI$74</definedName>
    <definedName name="__________KL5">[5]Master!$U$2:$AI$74</definedName>
    <definedName name="_________DAT1" localSheetId="3">#REF!</definedName>
    <definedName name="_________DAT1">#REF!</definedName>
    <definedName name="_________DAT2" localSheetId="3">#REF!</definedName>
    <definedName name="_________DAT2">#REF!</definedName>
    <definedName name="_________DAT3" localSheetId="3">#REF!</definedName>
    <definedName name="_________DAT3">#REF!</definedName>
    <definedName name="_________DAT4" localSheetId="3">#REF!</definedName>
    <definedName name="_________DAT4">#REF!</definedName>
    <definedName name="_________DAT5" localSheetId="3">#REF!</definedName>
    <definedName name="_________DAT5">#REF!</definedName>
    <definedName name="_________DAT6" localSheetId="3">#REF!</definedName>
    <definedName name="_________DAT6">#REF!</definedName>
    <definedName name="_________DAT7" localSheetId="3">#REF!</definedName>
    <definedName name="_________DAT7">#REF!</definedName>
    <definedName name="_________DAT8" localSheetId="3">#REF!</definedName>
    <definedName name="_________DAT8">#REF!</definedName>
    <definedName name="_________DAT9" localSheetId="3">#REF!</definedName>
    <definedName name="_________DAT9">#REF!</definedName>
    <definedName name="_________JE103103" localSheetId="3">[2]JE10310X!$A$1:$B$161</definedName>
    <definedName name="_________JE103103">[3]JE10310X!$A$1:$B$161</definedName>
    <definedName name="_________KL5" localSheetId="3">[6]Master!$U$2:$AI$74</definedName>
    <definedName name="_________KL5">[7]Master!$U$2:$AI$74</definedName>
    <definedName name="_________VAR1" hidden="1">[8]SUMREP!$Y$86:$Y$173</definedName>
    <definedName name="________DAT1" localSheetId="3">#REF!</definedName>
    <definedName name="________DAT1">#REF!</definedName>
    <definedName name="________DAT2" localSheetId="3">#REF!</definedName>
    <definedName name="________DAT2">#REF!</definedName>
    <definedName name="________DAT3" localSheetId="3">#REF!</definedName>
    <definedName name="________DAT3">#REF!</definedName>
    <definedName name="________DAT4" localSheetId="3">#REF!</definedName>
    <definedName name="________DAT4">#REF!</definedName>
    <definedName name="________DAT5" localSheetId="3">#REF!</definedName>
    <definedName name="________DAT5">#REF!</definedName>
    <definedName name="________DAT6" localSheetId="3">#REF!</definedName>
    <definedName name="________DAT6">#REF!</definedName>
    <definedName name="________DAT7" localSheetId="3">#REF!</definedName>
    <definedName name="________DAT7">#REF!</definedName>
    <definedName name="________DAT8" localSheetId="3">#REF!</definedName>
    <definedName name="________DAT8">#REF!</definedName>
    <definedName name="________DAT9" localSheetId="3">#REF!</definedName>
    <definedName name="________DAT9">#REF!</definedName>
    <definedName name="________JE103103" localSheetId="3">[2]JE10310X!$A$1:$B$161</definedName>
    <definedName name="________JE103103">[3]JE10310X!$A$1:$B$161</definedName>
    <definedName name="________KL5" localSheetId="3">[4]Master!$U$2:$AI$74</definedName>
    <definedName name="________KL5">[5]Master!$U$2:$AI$74</definedName>
    <definedName name="________VAR1" hidden="1">[9]SUMREP!$Y$86:$Y$173</definedName>
    <definedName name="_______DAT1" localSheetId="3">#REF!</definedName>
    <definedName name="_______DAT1">#REF!</definedName>
    <definedName name="_______DAT2" localSheetId="3">#REF!</definedName>
    <definedName name="_______DAT2">#REF!</definedName>
    <definedName name="_______DAT3" localSheetId="3">#REF!</definedName>
    <definedName name="_______DAT3">#REF!</definedName>
    <definedName name="_______DAT4" localSheetId="3">#REF!</definedName>
    <definedName name="_______DAT4">#REF!</definedName>
    <definedName name="_______DAT5" localSheetId="3">#REF!</definedName>
    <definedName name="_______DAT5">#REF!</definedName>
    <definedName name="_______DAT6" localSheetId="3">#REF!</definedName>
    <definedName name="_______DAT6">#REF!</definedName>
    <definedName name="_______DAT7" localSheetId="3">#REF!</definedName>
    <definedName name="_______DAT7">#REF!</definedName>
    <definedName name="_______DAT8" localSheetId="3">#REF!</definedName>
    <definedName name="_______DAT8">#REF!</definedName>
    <definedName name="_______DAT9" localSheetId="3">#REF!</definedName>
    <definedName name="_______DAT9">#REF!</definedName>
    <definedName name="_______JE103103" localSheetId="3">[2]JE10310X!$A$1:$B$161</definedName>
    <definedName name="_______JE103103">[3]JE10310X!$A$1:$B$161</definedName>
    <definedName name="_______KL5" localSheetId="3">[4]Master!$U$2:$AI$74</definedName>
    <definedName name="_______KL5">[5]Master!$U$2:$AI$74</definedName>
    <definedName name="_______VAR1" hidden="1">[10]SUMREP!$Y$86:$Y$173</definedName>
    <definedName name="______DAT1" localSheetId="3">#REF!</definedName>
    <definedName name="______DAT1">#REF!</definedName>
    <definedName name="______DAT2" localSheetId="3">#REF!</definedName>
    <definedName name="______DAT2">#REF!</definedName>
    <definedName name="______DAT3" localSheetId="3">#REF!</definedName>
    <definedName name="______DAT3">#REF!</definedName>
    <definedName name="______DAT4" localSheetId="3">#REF!</definedName>
    <definedName name="______DAT4">#REF!</definedName>
    <definedName name="______DAT5" localSheetId="3">#REF!</definedName>
    <definedName name="______DAT5">#REF!</definedName>
    <definedName name="______DAT6" localSheetId="3">#REF!</definedName>
    <definedName name="______DAT6">#REF!</definedName>
    <definedName name="______DAT7" localSheetId="3">#REF!</definedName>
    <definedName name="______DAT7">#REF!</definedName>
    <definedName name="______DAT8" localSheetId="3">#REF!</definedName>
    <definedName name="______DAT8">#REF!</definedName>
    <definedName name="______DAT9" localSheetId="3">#REF!</definedName>
    <definedName name="______DAT9">#REF!</definedName>
    <definedName name="______JE103103" localSheetId="3">[2]JE10310X!$A$1:$B$161</definedName>
    <definedName name="______JE103103">[3]JE10310X!$A$1:$B$161</definedName>
    <definedName name="______KL5" localSheetId="3">[4]Master!$U$2:$AI$74</definedName>
    <definedName name="______KL5">[5]Master!$U$2:$AI$74</definedName>
    <definedName name="______VAR1" hidden="1">[11]SUMREP!$Y$86:$Y$173</definedName>
    <definedName name="_____DAT1" localSheetId="3">#REF!</definedName>
    <definedName name="_____DAT1">#REF!</definedName>
    <definedName name="_____DAT2" localSheetId="3">#REF!</definedName>
    <definedName name="_____DAT2">#REF!</definedName>
    <definedName name="_____DAT3" localSheetId="3">#REF!</definedName>
    <definedName name="_____DAT3">#REF!</definedName>
    <definedName name="_____DAT4" localSheetId="3">#REF!</definedName>
    <definedName name="_____DAT4">#REF!</definedName>
    <definedName name="_____DAT5" localSheetId="3">#REF!</definedName>
    <definedName name="_____DAT5">#REF!</definedName>
    <definedName name="_____DAT6" localSheetId="3">#REF!</definedName>
    <definedName name="_____DAT6">#REF!</definedName>
    <definedName name="_____DAT7" localSheetId="3">#REF!</definedName>
    <definedName name="_____DAT7">#REF!</definedName>
    <definedName name="_____DAT8" localSheetId="3">#REF!</definedName>
    <definedName name="_____DAT8">#REF!</definedName>
    <definedName name="_____DAT9" localSheetId="3">#REF!</definedName>
    <definedName name="_____DAT9">#REF!</definedName>
    <definedName name="_____JE103103" localSheetId="3">[2]JE10310X!$A$1:$B$161</definedName>
    <definedName name="_____JE103103">[3]JE10310X!$A$1:$B$161</definedName>
    <definedName name="_____KL5" localSheetId="3">[6]Master!$U$2:$AI$74</definedName>
    <definedName name="_____KL5">[7]Master!$U$2:$AI$74</definedName>
    <definedName name="_____VAR1" hidden="1">[10]SUMREP!$Y$86:$Y$173</definedName>
    <definedName name="____DAT1" localSheetId="3">#REF!</definedName>
    <definedName name="____DAT1">#REF!</definedName>
    <definedName name="____DAT2" localSheetId="3">#REF!</definedName>
    <definedName name="____DAT2">#REF!</definedName>
    <definedName name="____DAT3" localSheetId="3">#REF!</definedName>
    <definedName name="____DAT3">#REF!</definedName>
    <definedName name="____DAT4" localSheetId="3">#REF!</definedName>
    <definedName name="____DAT4">#REF!</definedName>
    <definedName name="____DAT5" localSheetId="3">#REF!</definedName>
    <definedName name="____DAT5">#REF!</definedName>
    <definedName name="____DAT6" localSheetId="3">#REF!</definedName>
    <definedName name="____DAT6">#REF!</definedName>
    <definedName name="____DAT7" localSheetId="3">#REF!</definedName>
    <definedName name="____DAT7">#REF!</definedName>
    <definedName name="____DAT8" localSheetId="3">#REF!</definedName>
    <definedName name="____DAT8">#REF!</definedName>
    <definedName name="____DAT9" localSheetId="3">#REF!</definedName>
    <definedName name="____DAT9">#REF!</definedName>
    <definedName name="____ECT1" localSheetId="3">#REF!,#REF!,#REF!,#REF!,#REF!,#REF!,#REF!,#REF!,#REF!,#REF!,#REF!,#REF!,#REF!,#REF!,#REF!,#REF!,#REF!,#REF!,#REF!,#REF!,#REF!,#REF!,#REF!,#REF!,#REF!,#REF!,#REF!</definedName>
    <definedName name="____ECT1">#REF!,#REF!,#REF!,#REF!,#REF!,#REF!,#REF!,#REF!,#REF!,#REF!,#REF!,#REF!,#REF!,#REF!,#REF!,#REF!,#REF!,#REF!,#REF!,#REF!,#REF!,#REF!,#REF!,#REF!,#REF!,#REF!,#REF!</definedName>
    <definedName name="____JE103103" localSheetId="3">[2]JE10310X!$A$1:$B$161</definedName>
    <definedName name="____JE103103">[3]JE10310X!$A$1:$B$161</definedName>
    <definedName name="____KL5" localSheetId="3">[6]Master!$U$2:$AI$74</definedName>
    <definedName name="____KL5">[7]Master!$U$2:$AI$74</definedName>
    <definedName name="____VAR1" hidden="1">[10]SUMREP!$Y$86:$Y$173</definedName>
    <definedName name="___1__123Graph_ACHART_1" hidden="1">'[12]Cash Out Table'!$I$11:$I$39</definedName>
    <definedName name="___2__123Graph_ACHART_2" hidden="1">'[12]Net Cash Table'!$F$11:$F$39</definedName>
    <definedName name="___3__123Graph_BCHART_1" hidden="1">'[12]Cash Out Table'!$G$11:$G$39</definedName>
    <definedName name="___4__123Graph_BCHART_2" hidden="1">'[12]Net Cash Table'!$I$11:$I$39</definedName>
    <definedName name="___5__123Graph_CCHART_1" hidden="1">'[12]Cash Out Table'!$E$11:$E$39</definedName>
    <definedName name="___6__123Graph_CCHART_2" hidden="1">'[12]Net Cash Table'!$L$11:$L$39</definedName>
    <definedName name="___CPA1" localSheetId="3">[13]!___CPA1</definedName>
    <definedName name="___CPA1">[14]!___CPA1</definedName>
    <definedName name="___CXX1" localSheetId="3">'[15]1'!$F$175:$F$182</definedName>
    <definedName name="___CXX1">'[16]1'!$F$175:$F$182</definedName>
    <definedName name="___CXX2" localSheetId="3">'[15]2'!$F$175:$F$182</definedName>
    <definedName name="___CXX2">'[16]2'!$F$175:$F$182</definedName>
    <definedName name="___CXX3" localSheetId="3">'[15]3'!$F$175:$F$182</definedName>
    <definedName name="___CXX3">'[16]3'!$F$175:$F$182</definedName>
    <definedName name="___CXX4" localSheetId="3">'[15]4'!$F$175:$F$182</definedName>
    <definedName name="___CXX4">'[16]4'!$F$175:$F$182</definedName>
    <definedName name="___CXX5" localSheetId="3">'[15]5'!$F$175:$F$182</definedName>
    <definedName name="___CXX5">'[16]5'!$F$175:$F$182</definedName>
    <definedName name="___CXX6" localSheetId="3">'[15]6'!$F$175:$F$182</definedName>
    <definedName name="___CXX6">'[16]6'!$F$175:$F$182</definedName>
    <definedName name="___CXX7" localSheetId="3">'[15]7'!$F$175:$F$182</definedName>
    <definedName name="___CXX7">'[16]7'!$F$175:$F$182</definedName>
    <definedName name="___CXX8" localSheetId="3">'[15]8'!$F$175:$F$182</definedName>
    <definedName name="___CXX8">'[16]8'!$F$175:$F$182</definedName>
    <definedName name="___CXX9" localSheetId="3">'[15]9'!$F$175:$F$182</definedName>
    <definedName name="___CXX9">'[16]9'!$F$175:$F$182</definedName>
    <definedName name="___DAT1" localSheetId="3">#REF!</definedName>
    <definedName name="___DAT1">#REF!</definedName>
    <definedName name="___DAT2" localSheetId="3">#REF!</definedName>
    <definedName name="___DAT2">#REF!</definedName>
    <definedName name="___DAT3" localSheetId="3">#REF!</definedName>
    <definedName name="___DAT3">#REF!</definedName>
    <definedName name="___DAT4" localSheetId="3">#REF!</definedName>
    <definedName name="___DAT4">#REF!</definedName>
    <definedName name="___DAT5" localSheetId="3">#REF!</definedName>
    <definedName name="___DAT5">#REF!</definedName>
    <definedName name="___DAT6" localSheetId="3">#REF!</definedName>
    <definedName name="___DAT6">#REF!</definedName>
    <definedName name="___DAT7" localSheetId="3">#REF!</definedName>
    <definedName name="___DAT7">#REF!</definedName>
    <definedName name="___DAT8" localSheetId="3">#REF!</definedName>
    <definedName name="___DAT8">#REF!</definedName>
    <definedName name="___DAT9" localSheetId="3">#REF!</definedName>
    <definedName name="___DAT9">#REF!</definedName>
    <definedName name="___dil10" hidden="1">'[12]Net Cash Table'!$F$11:$F$39</definedName>
    <definedName name="___dil11" hidden="1">'[12]Cash Out Table'!$G$11:$G$39</definedName>
    <definedName name="___dil12" hidden="1">'[12]Net Cash Table'!$I$11:$I$39</definedName>
    <definedName name="___dil13" hidden="1">'[12]Cash Out Table'!$E$11:$E$39</definedName>
    <definedName name="___dil14" hidden="1">'[12]Net Cash Table'!$L$11:$L$39</definedName>
    <definedName name="___dil15" hidden="1">'[9]Progress Tables'!$U$14:$U$46</definedName>
    <definedName name="___dil16" hidden="1">'[12]Cash Out Table'!$I$11:$I$39</definedName>
    <definedName name="___dil17" hidden="1">'[12]Net Cash Table'!$F$11:$F$39</definedName>
    <definedName name="___dil18" hidden="1">'[12]Cash Out Table'!$G$11:$G$39</definedName>
    <definedName name="___dil19" hidden="1">'[12]Net Cash Table'!$I$11:$I$39</definedName>
    <definedName name="___dil20" hidden="1">'[12]Cash Out Table'!$E$11:$E$39</definedName>
    <definedName name="___dil21" hidden="1">'[12]Net Cash Table'!$L$11:$L$39</definedName>
    <definedName name="___dil22" hidden="1">'[9]Progress Tables'!$U$14:$U$46</definedName>
    <definedName name="___dil23" hidden="1">'[12]Cash Out Table'!$I$11:$I$39</definedName>
    <definedName name="___dil24" hidden="1">'[12]Net Cash Table'!$F$11:$F$39</definedName>
    <definedName name="___dil25" hidden="1">'[12]Cash Out Table'!$G$11:$G$39</definedName>
    <definedName name="___dil26" hidden="1">'[12]Net Cash Table'!$I$11:$I$39</definedName>
    <definedName name="___dil27" hidden="1">'[12]Cash Out Table'!$E$11:$E$39</definedName>
    <definedName name="___dil28" hidden="1">'[12]Net Cash Table'!$L$11:$L$39</definedName>
    <definedName name="___dil29" hidden="1">'[9]Progress Tables'!$U$14:$U$46</definedName>
    <definedName name="___dil3" hidden="1">'[12]Net Cash Table'!$F$11:$F$39</definedName>
    <definedName name="___dil4" hidden="1">'[12]Cash Out Table'!$G$11:$G$39</definedName>
    <definedName name="___dil5" hidden="1">'[12]Net Cash Table'!$I$11:$I$39</definedName>
    <definedName name="___dil6" hidden="1">'[12]Cash Out Table'!$E$11:$E$39</definedName>
    <definedName name="___dil7" hidden="1">'[12]Net Cash Table'!$L$11:$L$39</definedName>
    <definedName name="___dil8" hidden="1">'[9]Progress Tables'!$U$14:$U$46</definedName>
    <definedName name="___dil9" hidden="1">'[12]Cash Out Table'!$I$11:$I$39</definedName>
    <definedName name="___ECT1" localSheetId="3">#REF!,#REF!,#REF!,#REF!,#REF!,#REF!,#REF!,#REF!,#REF!,#REF!,#REF!,#REF!,#REF!,#REF!,#REF!,#REF!,#REF!,#REF!,#REF!,#REF!,#REF!,#REF!,#REF!,#REF!,#REF!,#REF!,#REF!</definedName>
    <definedName name="___ECT1">#REF!,#REF!,#REF!,#REF!,#REF!,#REF!,#REF!,#REF!,#REF!,#REF!,#REF!,#REF!,#REF!,#REF!,#REF!,#REF!,#REF!,#REF!,#REF!,#REF!,#REF!,#REF!,#REF!,#REF!,#REF!,#REF!,#REF!</definedName>
    <definedName name="___ECT2" localSheetId="3">#REF!,#REF!,#REF!</definedName>
    <definedName name="___ECT2">#REF!,#REF!,#REF!</definedName>
    <definedName name="___EXX1" localSheetId="3">'[15]1'!$F$129:$F$168</definedName>
    <definedName name="___EXX1">'[16]1'!$F$129:$F$168</definedName>
    <definedName name="___EXX2" localSheetId="3">'[15]2'!$F$129:$F$168</definedName>
    <definedName name="___EXX2">'[16]2'!$F$129:$F$168</definedName>
    <definedName name="___EXX3" localSheetId="3">'[15]3'!$F$129:$F$168</definedName>
    <definedName name="___EXX3">'[16]3'!$F$129:$F$168</definedName>
    <definedName name="___EXX4" localSheetId="3">'[15]4'!$F$129:$F$168</definedName>
    <definedName name="___EXX4">'[16]4'!$F$129:$F$168</definedName>
    <definedName name="___EXX5" localSheetId="3">'[15]5'!$F$129:$F$168</definedName>
    <definedName name="___EXX5">'[16]5'!$F$129:$F$168</definedName>
    <definedName name="___EXX6" localSheetId="3">'[15]6'!$F$129:$F$168</definedName>
    <definedName name="___EXX6">'[16]6'!$F$129:$F$168</definedName>
    <definedName name="___EXX7" localSheetId="3">'[15]7'!$F$129:$F$168</definedName>
    <definedName name="___EXX7">'[16]7'!$F$129:$F$168</definedName>
    <definedName name="___EXX8" localSheetId="3">'[15]8'!$F$129:$F$168</definedName>
    <definedName name="___EXX8">'[16]8'!$F$129:$F$168</definedName>
    <definedName name="___EXX9" localSheetId="3">'[15]9'!$F$129:$F$168</definedName>
    <definedName name="___EXX9">'[16]9'!$F$129:$F$168</definedName>
    <definedName name="___INDEX_SHEET___ASAP_Utilities" localSheetId="3">#REF!</definedName>
    <definedName name="___INDEX_SHEET___ASAP_Utilities">#REF!</definedName>
    <definedName name="___JE103103" localSheetId="3">[2]JE10310X!$A$1:$B$161</definedName>
    <definedName name="___JE103103">[3]JE10310X!$A$1:$B$161</definedName>
    <definedName name="___KL5" localSheetId="3">[6]Master!$U$2:$AI$74</definedName>
    <definedName name="___KL5">[7]Master!$U$2:$AI$74</definedName>
    <definedName name="___MXX1" localSheetId="3">'[15]1'!$F$13:$F$64</definedName>
    <definedName name="___MXX1">'[16]1'!$F$13:$F$64</definedName>
    <definedName name="___MXX2" localSheetId="3">'[15]2'!$F$13:$F$64</definedName>
    <definedName name="___MXX2">'[16]2'!$F$13:$F$64</definedName>
    <definedName name="___MXX3" localSheetId="3">'[15]3'!$F$13:$F$64</definedName>
    <definedName name="___MXX3">'[16]3'!$F$13:$F$64</definedName>
    <definedName name="___MXX4" localSheetId="3">'[15]4'!$F$13:$F$64</definedName>
    <definedName name="___MXX4">'[16]4'!$F$13:$F$64</definedName>
    <definedName name="___MXX5" localSheetId="3">'[15]5'!$F$13:$F$64</definedName>
    <definedName name="___MXX5">'[16]5'!$F$13:$F$64</definedName>
    <definedName name="___MXX6" localSheetId="3">'[15]6'!$F$13:$F$64</definedName>
    <definedName name="___MXX6">'[16]6'!$F$13:$F$64</definedName>
    <definedName name="___MXX7" localSheetId="3">'[15]7'!$F$13:$F$64</definedName>
    <definedName name="___MXX7">'[16]7'!$F$13:$F$64</definedName>
    <definedName name="___MXX8" localSheetId="3">'[15]8'!$F$13:$F$64</definedName>
    <definedName name="___MXX8">'[16]8'!$F$13:$F$64</definedName>
    <definedName name="___MXX9" localSheetId="3">'[15]9'!$F$13:$F$64</definedName>
    <definedName name="___MXX9">'[16]9'!$F$13:$F$64</definedName>
    <definedName name="___SXX1" localSheetId="3">'[15]1'!$F$71:$F$122</definedName>
    <definedName name="___SXX1">'[16]1'!$F$71:$F$122</definedName>
    <definedName name="___SXX2" localSheetId="3">'[15]2'!$F$71:$F$122</definedName>
    <definedName name="___SXX2">'[16]2'!$F$71:$F$122</definedName>
    <definedName name="___SXX3" localSheetId="3">'[15]3'!$F$71:$F$122</definedName>
    <definedName name="___SXX3">'[16]3'!$F$71:$F$122</definedName>
    <definedName name="___SXX4" localSheetId="3">'[15]4'!$F$71:$F$122</definedName>
    <definedName name="___SXX4">'[16]4'!$F$71:$F$122</definedName>
    <definedName name="___SXX5" localSheetId="3">'[15]5'!$F$71:$F$122</definedName>
    <definedName name="___SXX5">'[16]5'!$F$71:$F$122</definedName>
    <definedName name="___SXX6" localSheetId="3">'[15]6'!$F$71:$F$122</definedName>
    <definedName name="___SXX6">'[16]6'!$F$71:$F$122</definedName>
    <definedName name="___SXX7" localSheetId="3">'[15]7'!$F$71:$F$122</definedName>
    <definedName name="___SXX7">'[16]7'!$F$71:$F$122</definedName>
    <definedName name="___SXX8" localSheetId="3">'[15]8'!$F$71:$F$122</definedName>
    <definedName name="___SXX8">'[16]8'!$F$71:$F$122</definedName>
    <definedName name="___SXX9" localSheetId="3">'[15]9'!$F$71:$F$122</definedName>
    <definedName name="___SXX9">'[16]9'!$F$71:$F$122</definedName>
    <definedName name="___thinkcell4ZwBsnv8V0ijgg9gLE8Nrg" localSheetId="3" hidden="1">#REF!</definedName>
    <definedName name="___thinkcell4ZwBsnv8V0ijgg9gLE8Nrg" hidden="1">#REF!</definedName>
    <definedName name="___thinkcell8tcSX9O08ky4ZP6ubifoMQ" localSheetId="3" hidden="1">#REF!</definedName>
    <definedName name="___thinkcell8tcSX9O08ky4ZP6ubifoMQ" hidden="1">#REF!</definedName>
    <definedName name="___thinkcellLty1wEtwDUGKZgvOwnVUyg" hidden="1">'[17]Mine cost data (2005 Mines) (2)'!#REF!</definedName>
    <definedName name="___thinkcellmjORIybd9ky4M0z4XI0lfw" localSheetId="3" hidden="1">#REF!</definedName>
    <definedName name="___thinkcellmjORIybd9ky4M0z4XI0lfw" hidden="1">#REF!</definedName>
    <definedName name="___VAR1" hidden="1">[10]SUMREP!$Y$86:$Y$173</definedName>
    <definedName name="__1__123Graph_ACHART_1" hidden="1">'[12]Cash Out Table'!$I$11:$I$39</definedName>
    <definedName name="__10____123Graph_ACHART_1" hidden="1">'[18]Cash Out Table'!$I$11:$I$39</definedName>
    <definedName name="__11____123Graph_ACHART_2" hidden="1">'[18]Net Cash Table'!$F$11:$F$39</definedName>
    <definedName name="__12____123Graph_BCHART_1" hidden="1">'[18]Cash Out Table'!$G$11:$G$39</definedName>
    <definedName name="__123Graph_A" hidden="1">'[18]Cash Flow'!#REF!</definedName>
    <definedName name="__123Graph_AChart1" localSheetId="3" hidden="1">[19]A!#REF!</definedName>
    <definedName name="__123Graph_AChart1" hidden="1">[20]A!#REF!</definedName>
    <definedName name="__123Graph_AChart2" localSheetId="3" hidden="1">[19]A!#REF!</definedName>
    <definedName name="__123Graph_AChart2" hidden="1">[20]A!#REF!</definedName>
    <definedName name="__123Graph_AChart3" localSheetId="3" hidden="1">[19]A!#REF!</definedName>
    <definedName name="__123Graph_AChart3" hidden="1">[20]A!#REF!</definedName>
    <definedName name="__123Graph_AChart4" localSheetId="3" hidden="1">[19]A!#REF!</definedName>
    <definedName name="__123Graph_AChart4" hidden="1">[20]A!#REF!</definedName>
    <definedName name="__123Graph_AChart5" localSheetId="3" hidden="1">[19]A!#REF!</definedName>
    <definedName name="__123Graph_AChart5" hidden="1">[20]A!#REF!</definedName>
    <definedName name="__123Graph_AChart6" localSheetId="3" hidden="1">[19]A!#REF!</definedName>
    <definedName name="__123Graph_AChart6" hidden="1">[20]A!#REF!</definedName>
    <definedName name="__123Graph_AChart7" localSheetId="3" hidden="1">[19]A!#REF!</definedName>
    <definedName name="__123Graph_AChart7" hidden="1">[20]A!#REF!</definedName>
    <definedName name="__123Graph_ACurrent" localSheetId="3" hidden="1">[19]A!#REF!</definedName>
    <definedName name="__123Graph_ACurrent" hidden="1">[20]A!#REF!</definedName>
    <definedName name="__123Graph_ANORMAL" hidden="1">'[18]Cash Flow'!#REF!</definedName>
    <definedName name="__123Graph_B" localSheetId="3" hidden="1">[19]A!#REF!</definedName>
    <definedName name="__123Graph_B" hidden="1">[20]A!#REF!</definedName>
    <definedName name="__123Graph_BChart1" localSheetId="3" hidden="1">[19]A!#REF!</definedName>
    <definedName name="__123Graph_BChart1" hidden="1">[20]A!#REF!</definedName>
    <definedName name="__123Graph_BChart2" localSheetId="3" hidden="1">[19]A!#REF!</definedName>
    <definedName name="__123Graph_BChart2" hidden="1">[20]A!#REF!</definedName>
    <definedName name="__123Graph_BChart3" localSheetId="3" hidden="1">[19]A!#REF!</definedName>
    <definedName name="__123Graph_BChart3" hidden="1">[20]A!#REF!</definedName>
    <definedName name="__123Graph_BChart4" localSheetId="3" hidden="1">[19]A!#REF!</definedName>
    <definedName name="__123Graph_BChart4" hidden="1">[20]A!#REF!</definedName>
    <definedName name="__123Graph_BChart5" localSheetId="3" hidden="1">[19]A!#REF!</definedName>
    <definedName name="__123Graph_BChart5" hidden="1">[20]A!#REF!</definedName>
    <definedName name="__123Graph_BChart6" localSheetId="3" hidden="1">[19]A!#REF!</definedName>
    <definedName name="__123Graph_BChart6" hidden="1">[20]A!#REF!</definedName>
    <definedName name="__123Graph_BChart7" localSheetId="3" hidden="1">[19]A!#REF!</definedName>
    <definedName name="__123Graph_BChart7" hidden="1">[20]A!#REF!</definedName>
    <definedName name="__123Graph_BCurrent" localSheetId="3" hidden="1">[19]A!#REF!</definedName>
    <definedName name="__123Graph_BCurrent" hidden="1">[20]A!#REF!</definedName>
    <definedName name="__123Graph_C" localSheetId="3" hidden="1">[19]A!#REF!</definedName>
    <definedName name="__123Graph_C" hidden="1">[20]A!#REF!</definedName>
    <definedName name="__123Graph_CChart1" localSheetId="3" hidden="1">[19]A!#REF!</definedName>
    <definedName name="__123Graph_CChart1" hidden="1">[20]A!#REF!</definedName>
    <definedName name="__123Graph_CChart2" localSheetId="3" hidden="1">[19]A!#REF!</definedName>
    <definedName name="__123Graph_CChart2" hidden="1">[20]A!#REF!</definedName>
    <definedName name="__123Graph_CChart3" localSheetId="3" hidden="1">[19]A!#REF!</definedName>
    <definedName name="__123Graph_CChart3" hidden="1">[20]A!#REF!</definedName>
    <definedName name="__123Graph_CChart4" localSheetId="3" hidden="1">[19]A!#REF!</definedName>
    <definedName name="__123Graph_CChart4" hidden="1">[20]A!#REF!</definedName>
    <definedName name="__123Graph_CChart5" localSheetId="3" hidden="1">[19]A!#REF!</definedName>
    <definedName name="__123Graph_CChart5" hidden="1">[20]A!#REF!</definedName>
    <definedName name="__123Graph_CChart6" localSheetId="3" hidden="1">[19]A!#REF!</definedName>
    <definedName name="__123Graph_CChart6" hidden="1">[20]A!#REF!</definedName>
    <definedName name="__123Graph_CChart7" localSheetId="3" hidden="1">[19]A!#REF!</definedName>
    <definedName name="__123Graph_CChart7" hidden="1">[20]A!#REF!</definedName>
    <definedName name="__123Graph_CCurrent" localSheetId="3" hidden="1">[19]A!#REF!</definedName>
    <definedName name="__123Graph_CCurrent" hidden="1">[20]A!#REF!</definedName>
    <definedName name="__123Graph_D" localSheetId="3" hidden="1">[19]A!#REF!</definedName>
    <definedName name="__123Graph_D" hidden="1">[20]A!#REF!</definedName>
    <definedName name="__123Graph_DChart1" localSheetId="3" hidden="1">[19]A!#REF!</definedName>
    <definedName name="__123Graph_DChart1" hidden="1">[20]A!#REF!</definedName>
    <definedName name="__123Graph_DChart2" localSheetId="3" hidden="1">[19]A!#REF!</definedName>
    <definedName name="__123Graph_DChart2" hidden="1">[20]A!#REF!</definedName>
    <definedName name="__123Graph_DChart3" localSheetId="3" hidden="1">[19]A!#REF!</definedName>
    <definedName name="__123Graph_DChart3" hidden="1">[20]A!#REF!</definedName>
    <definedName name="__123Graph_DChart4" localSheetId="3" hidden="1">[19]A!#REF!</definedName>
    <definedName name="__123Graph_DChart4" hidden="1">[20]A!#REF!</definedName>
    <definedName name="__123Graph_DChart5" localSheetId="3" hidden="1">[19]A!#REF!</definedName>
    <definedName name="__123Graph_DChart5" hidden="1">[20]A!#REF!</definedName>
    <definedName name="__123Graph_DChart6" localSheetId="3" hidden="1">[19]A!#REF!</definedName>
    <definedName name="__123Graph_DChart6" hidden="1">[20]A!#REF!</definedName>
    <definedName name="__123Graph_DChart7" localSheetId="3" hidden="1">[19]A!#REF!</definedName>
    <definedName name="__123Graph_DChart7" hidden="1">[20]A!#REF!</definedName>
    <definedName name="__123Graph_DCurrent" localSheetId="3" hidden="1">[19]A!#REF!</definedName>
    <definedName name="__123Graph_DCurrent" hidden="1">[20]A!#REF!</definedName>
    <definedName name="__123Graph_E" localSheetId="3" hidden="1">[19]A!#REF!</definedName>
    <definedName name="__123Graph_E" hidden="1">[20]A!#REF!</definedName>
    <definedName name="__123Graph_EChart1" localSheetId="3" hidden="1">[19]A!#REF!</definedName>
    <definedName name="__123Graph_EChart1" hidden="1">[20]A!#REF!</definedName>
    <definedName name="__123Graph_EChart2" localSheetId="3" hidden="1">[19]A!#REF!</definedName>
    <definedName name="__123Graph_EChart2" hidden="1">[20]A!#REF!</definedName>
    <definedName name="__123Graph_EChart3" localSheetId="3" hidden="1">[19]A!#REF!</definedName>
    <definedName name="__123Graph_EChart3" hidden="1">[20]A!#REF!</definedName>
    <definedName name="__123Graph_EChart4" localSheetId="3" hidden="1">[19]A!#REF!</definedName>
    <definedName name="__123Graph_EChart4" hidden="1">[20]A!#REF!</definedName>
    <definedName name="__123Graph_EChart5" localSheetId="3" hidden="1">[19]A!#REF!</definedName>
    <definedName name="__123Graph_EChart5" hidden="1">[20]A!#REF!</definedName>
    <definedName name="__123Graph_EChart6" localSheetId="3" hidden="1">[19]A!#REF!</definedName>
    <definedName name="__123Graph_EChart6" hidden="1">[20]A!#REF!</definedName>
    <definedName name="__123Graph_EChart7" localSheetId="3" hidden="1">[19]A!#REF!</definedName>
    <definedName name="__123Graph_EChart7" hidden="1">[20]A!#REF!</definedName>
    <definedName name="__123Graph_ECurrent" localSheetId="3" hidden="1">[19]A!#REF!</definedName>
    <definedName name="__123Graph_ECurrent" hidden="1">[20]A!#REF!</definedName>
    <definedName name="__123Graph_X" hidden="1">'[18]Cash Flow'!#REF!</definedName>
    <definedName name="__123Graph_XChart1" localSheetId="3" hidden="1">[19]A!#REF!</definedName>
    <definedName name="__123Graph_XChart1" hidden="1">[20]A!#REF!</definedName>
    <definedName name="__123Graph_XChart2" localSheetId="3" hidden="1">[19]A!#REF!</definedName>
    <definedName name="__123Graph_XChart2" hidden="1">[20]A!#REF!</definedName>
    <definedName name="__123Graph_XChart3" localSheetId="3" hidden="1">[19]A!#REF!</definedName>
    <definedName name="__123Graph_XChart3" hidden="1">[20]A!#REF!</definedName>
    <definedName name="__123Graph_XChart4" localSheetId="3" hidden="1">[19]A!#REF!</definedName>
    <definedName name="__123Graph_XChart4" hidden="1">[20]A!#REF!</definedName>
    <definedName name="__123Graph_XChart5" localSheetId="3" hidden="1">[19]A!#REF!</definedName>
    <definedName name="__123Graph_XChart5" hidden="1">[20]A!#REF!</definedName>
    <definedName name="__123Graph_XChart6" localSheetId="3" hidden="1">[19]A!#REF!</definedName>
    <definedName name="__123Graph_XChart6" hidden="1">[20]A!#REF!</definedName>
    <definedName name="__123Graph_XChart7" localSheetId="3" hidden="1">[19]A!#REF!</definedName>
    <definedName name="__123Graph_XChart7" hidden="1">[20]A!#REF!</definedName>
    <definedName name="__123Graph_XCurrent" localSheetId="3" hidden="1">[19]A!#REF!</definedName>
    <definedName name="__123Graph_XCurrent" hidden="1">[20]A!#REF!</definedName>
    <definedName name="__123Graph_XNORMAL" hidden="1">'[18]Cash Flow'!#REF!</definedName>
    <definedName name="__13____123Graph_BCHART_2" hidden="1">'[18]Net Cash Table'!$I$11:$I$39</definedName>
    <definedName name="__14____123Graph_CCHART_1" hidden="1">'[18]Cash Out Table'!$E$11:$E$39</definedName>
    <definedName name="__15____123Graph_CCHART_2" hidden="1">'[18]Net Cash Table'!$L$11:$L$39</definedName>
    <definedName name="__16____123Graph_XCHART_2" hidden="1">'[21]Progress Tables'!$U$14:$U$46</definedName>
    <definedName name="__17___123Graph_ACHART_1" hidden="1">'[18]Cash Out Table'!$I$11:$I$39</definedName>
    <definedName name="__18___123Graph_ACHART_2" hidden="1">'[18]Net Cash Table'!$F$11:$F$39</definedName>
    <definedName name="__19___123Graph_BCHART_1" hidden="1">'[18]Cash Out Table'!$G$11:$G$39</definedName>
    <definedName name="__2__123Graph_ACHART_2" hidden="1">'[12]Net Cash Table'!$F$11:$F$39</definedName>
    <definedName name="__20___123Graph_BCHART_2" hidden="1">'[18]Net Cash Table'!$I$11:$I$39</definedName>
    <definedName name="__21___123Graph_CCHART_1" hidden="1">'[18]Cash Out Table'!$E$11:$E$39</definedName>
    <definedName name="__22___123Graph_CCHART_2" hidden="1">'[18]Net Cash Table'!$L$11:$L$39</definedName>
    <definedName name="__23___123Graph_XCHART_2" hidden="1">'[21]Progress Tables'!$U$14:$U$46</definedName>
    <definedName name="__24__123Graph_ACHART_1" hidden="1">'[18]Cash Out Table'!$I$11:$I$39</definedName>
    <definedName name="__25__123Graph_ACHART_2" hidden="1">'[18]Net Cash Table'!$F$11:$F$39</definedName>
    <definedName name="__26__123Graph_BCHART_1" hidden="1">'[18]Cash Out Table'!$G$11:$G$39</definedName>
    <definedName name="__27__123Graph_BCHART_2" hidden="1">'[18]Net Cash Table'!$I$11:$I$39</definedName>
    <definedName name="__28__123Graph_CCHART_1" hidden="1">'[18]Cash Out Table'!$E$11:$E$39</definedName>
    <definedName name="__29__123Graph_CCHART_2" hidden="1">'[18]Net Cash Table'!$L$11:$L$39</definedName>
    <definedName name="__3__123Graph_BCHART_1" hidden="1">'[12]Cash Out Table'!$G$11:$G$39</definedName>
    <definedName name="__30__123Graph_XCHART_2" hidden="1">'[21]Progress Tables'!$U$14:$U$46</definedName>
    <definedName name="__4_____123Graph_ACHART_2" hidden="1">'[18]Net Cash Table'!$F$11:$F$39</definedName>
    <definedName name="__4__123Graph_BCHART_2" hidden="1">'[12]Net Cash Table'!$I$11:$I$39</definedName>
    <definedName name="__5_____123Graph_BCHART_1" hidden="1">'[18]Cash Out Table'!$G$11:$G$39</definedName>
    <definedName name="__5__123Graph_CCHART_1" hidden="1">'[12]Cash Out Table'!$E$11:$E$39</definedName>
    <definedName name="__6_____123Graph_BCHART_2" hidden="1">'[18]Net Cash Table'!$I$11:$I$39</definedName>
    <definedName name="__6__123Graph_CCHART_2" hidden="1">'[12]Net Cash Table'!$L$11:$L$39</definedName>
    <definedName name="__7_____123Graph_CCHART_1" hidden="1">'[18]Cash Out Table'!$E$11:$E$39</definedName>
    <definedName name="__8_____123Graph_CCHART_2" hidden="1">'[18]Net Cash Table'!$L$11:$L$39</definedName>
    <definedName name="__9_____123Graph_XCHART_2" hidden="1">'[21]Progress Tables'!$U$14:$U$46</definedName>
    <definedName name="__ab1" localSheetId="3" hidden="1">{#N/A,#N/A,FALSE,"SumD";#N/A,#N/A,FALSE,"ElecD";#N/A,#N/A,FALSE,"MechD";#N/A,#N/A,FALSE,"GeotD";#N/A,#N/A,FALSE,"PrcsD";#N/A,#N/A,FALSE,"TunnD";#N/A,#N/A,FALSE,"CivlD";#N/A,#N/A,FALSE,"NtwkD";#N/A,#N/A,FALSE,"EstgD";#N/A,#N/A,FALSE,"PEngD"}</definedName>
    <definedName name="__ab1" hidden="1">{#N/A,#N/A,FALSE,"SumD";#N/A,#N/A,FALSE,"ElecD";#N/A,#N/A,FALSE,"MechD";#N/A,#N/A,FALSE,"GeotD";#N/A,#N/A,FALSE,"PrcsD";#N/A,#N/A,FALSE,"TunnD";#N/A,#N/A,FALSE,"CivlD";#N/A,#N/A,FALSE,"NtwkD";#N/A,#N/A,FALSE,"EstgD";#N/A,#N/A,FALSE,"PEngD"}</definedName>
    <definedName name="__ADJ1">[1]Sheet1!$IV$7922</definedName>
    <definedName name="__as1" localSheetId="3" hidden="1">{#N/A,#N/A,FALSE,"SumD";#N/A,#N/A,FALSE,"ElecD";#N/A,#N/A,FALSE,"MechD";#N/A,#N/A,FALSE,"GeotD";#N/A,#N/A,FALSE,"PrcsD";#N/A,#N/A,FALSE,"TunnD";#N/A,#N/A,FALSE,"CivlD";#N/A,#N/A,FALSE,"NtwkD";#N/A,#N/A,FALSE,"EstgD";#N/A,#N/A,FALSE,"PEngD"}</definedName>
    <definedName name="__as1" hidden="1">{#N/A,#N/A,FALSE,"SumD";#N/A,#N/A,FALSE,"ElecD";#N/A,#N/A,FALSE,"MechD";#N/A,#N/A,FALSE,"GeotD";#N/A,#N/A,FALSE,"PrcsD";#N/A,#N/A,FALSE,"TunnD";#N/A,#N/A,FALSE,"CivlD";#N/A,#N/A,FALSE,"NtwkD";#N/A,#N/A,FALSE,"EstgD";#N/A,#N/A,FALSE,"PEngD"}</definedName>
    <definedName name="__CPA1" localSheetId="3">[13]!__CPA1</definedName>
    <definedName name="__CPA1">[14]!__CPA1</definedName>
    <definedName name="__CXX1" localSheetId="3">'[15]1'!$F$175:$F$182</definedName>
    <definedName name="__CXX1">'[16]1'!$F$175:$F$182</definedName>
    <definedName name="__CXX2" localSheetId="3">'[15]2'!$F$175:$F$182</definedName>
    <definedName name="__CXX2">'[16]2'!$F$175:$F$182</definedName>
    <definedName name="__CXX3" localSheetId="3">'[15]3'!$F$175:$F$182</definedName>
    <definedName name="__CXX3">'[16]3'!$F$175:$F$182</definedName>
    <definedName name="__CXX4" localSheetId="3">'[15]4'!$F$175:$F$182</definedName>
    <definedName name="__CXX4">'[16]4'!$F$175:$F$182</definedName>
    <definedName name="__CXX5" localSheetId="3">'[15]5'!$F$175:$F$182</definedName>
    <definedName name="__CXX5">'[16]5'!$F$175:$F$182</definedName>
    <definedName name="__CXX6" localSheetId="3">'[15]6'!$F$175:$F$182</definedName>
    <definedName name="__CXX6">'[16]6'!$F$175:$F$182</definedName>
    <definedName name="__CXX7" localSheetId="3">'[15]7'!$F$175:$F$182</definedName>
    <definedName name="__CXX7">'[16]7'!$F$175:$F$182</definedName>
    <definedName name="__CXX8" localSheetId="3">'[15]8'!$F$175:$F$182</definedName>
    <definedName name="__CXX8">'[16]8'!$F$175:$F$182</definedName>
    <definedName name="__CXX9" localSheetId="3">'[15]9'!$F$175:$F$182</definedName>
    <definedName name="__CXX9">'[16]9'!$F$175:$F$182</definedName>
    <definedName name="__DAT1" localSheetId="3">#REF!</definedName>
    <definedName name="__DAT1">#REF!</definedName>
    <definedName name="__DAT10" localSheetId="3">#REF!</definedName>
    <definedName name="__DAT10">#REF!</definedName>
    <definedName name="__DAT11" localSheetId="3">#REF!</definedName>
    <definedName name="__DAT11">#REF!</definedName>
    <definedName name="__DAT12" localSheetId="3">#REF!</definedName>
    <definedName name="__DAT12">#REF!</definedName>
    <definedName name="__DAT13" localSheetId="3">#REF!</definedName>
    <definedName name="__DAT13">#REF!</definedName>
    <definedName name="__DAT14" localSheetId="3">#REF!</definedName>
    <definedName name="__DAT14">#REF!</definedName>
    <definedName name="__DAT15" localSheetId="3">#REF!</definedName>
    <definedName name="__DAT15">#REF!</definedName>
    <definedName name="__DAT16" localSheetId="3">#REF!</definedName>
    <definedName name="__DAT16">#REF!</definedName>
    <definedName name="__DAT17" localSheetId="3">#REF!</definedName>
    <definedName name="__DAT17">#REF!</definedName>
    <definedName name="__DAT18" localSheetId="3">#REF!</definedName>
    <definedName name="__DAT18">#REF!</definedName>
    <definedName name="__DAT19" localSheetId="3">#REF!</definedName>
    <definedName name="__DAT19">#REF!</definedName>
    <definedName name="__DAT2" localSheetId="3">#REF!</definedName>
    <definedName name="__DAT2">#REF!</definedName>
    <definedName name="__DAT20" localSheetId="3">#REF!</definedName>
    <definedName name="__DAT20">#REF!</definedName>
    <definedName name="__DAT21" localSheetId="3">#REF!</definedName>
    <definedName name="__DAT21">#REF!</definedName>
    <definedName name="__DAT22" localSheetId="3">#REF!</definedName>
    <definedName name="__DAT22">#REF!</definedName>
    <definedName name="__DAT23" localSheetId="3">#REF!</definedName>
    <definedName name="__DAT23">#REF!</definedName>
    <definedName name="__DAT3" localSheetId="3">#REF!</definedName>
    <definedName name="__DAT3">#REF!</definedName>
    <definedName name="__DAT4" localSheetId="3">#REF!</definedName>
    <definedName name="__DAT4">#REF!</definedName>
    <definedName name="__DAT5" localSheetId="3">#REF!</definedName>
    <definedName name="__DAT5">#REF!</definedName>
    <definedName name="__DAT6" localSheetId="3">#REF!</definedName>
    <definedName name="__DAT6">#REF!</definedName>
    <definedName name="__DAT7" localSheetId="3">#REF!</definedName>
    <definedName name="__DAT7">#REF!</definedName>
    <definedName name="__DAT8" localSheetId="3">#REF!</definedName>
    <definedName name="__DAT8">#REF!</definedName>
    <definedName name="__DAT9" localSheetId="3">#REF!</definedName>
    <definedName name="__DAT9">#REF!</definedName>
    <definedName name="__dil10" hidden="1">'[12]Net Cash Table'!$F$11:$F$39</definedName>
    <definedName name="__dil11" hidden="1">'[12]Cash Out Table'!$G$11:$G$39</definedName>
    <definedName name="__dil12" hidden="1">'[12]Net Cash Table'!$I$11:$I$39</definedName>
    <definedName name="__dil13" hidden="1">'[12]Cash Out Table'!$E$11:$E$39</definedName>
    <definedName name="__dil14" hidden="1">'[12]Net Cash Table'!$L$11:$L$39</definedName>
    <definedName name="__dil15" hidden="1">'[9]Progress Tables'!$U$14:$U$46</definedName>
    <definedName name="__dil16" hidden="1">'[12]Cash Out Table'!$I$11:$I$39</definedName>
    <definedName name="__dil17" hidden="1">'[12]Net Cash Table'!$F$11:$F$39</definedName>
    <definedName name="__dil18" hidden="1">'[12]Cash Out Table'!$G$11:$G$39</definedName>
    <definedName name="__dil19" hidden="1">'[12]Net Cash Table'!$I$11:$I$39</definedName>
    <definedName name="__dil20" hidden="1">'[12]Cash Out Table'!$E$11:$E$39</definedName>
    <definedName name="__dil21" hidden="1">'[12]Net Cash Table'!$L$11:$L$39</definedName>
    <definedName name="__dil22" hidden="1">'[9]Progress Tables'!$U$14:$U$46</definedName>
    <definedName name="__dil23" hidden="1">'[12]Cash Out Table'!$I$11:$I$39</definedName>
    <definedName name="__dil24" hidden="1">'[12]Net Cash Table'!$F$11:$F$39</definedName>
    <definedName name="__dil25" hidden="1">'[12]Cash Out Table'!$G$11:$G$39</definedName>
    <definedName name="__dil26" hidden="1">'[12]Net Cash Table'!$I$11:$I$39</definedName>
    <definedName name="__dil27" hidden="1">'[12]Cash Out Table'!$E$11:$E$39</definedName>
    <definedName name="__dil28" hidden="1">'[12]Net Cash Table'!$L$11:$L$39</definedName>
    <definedName name="__dil29" hidden="1">'[9]Progress Tables'!$U$14:$U$46</definedName>
    <definedName name="__dil3" hidden="1">'[12]Net Cash Table'!$F$11:$F$39</definedName>
    <definedName name="__dil4" hidden="1">'[12]Cash Out Table'!$G$11:$G$39</definedName>
    <definedName name="__dil5" hidden="1">'[12]Net Cash Table'!$I$11:$I$39</definedName>
    <definedName name="__dil6" hidden="1">'[12]Cash Out Table'!$E$11:$E$39</definedName>
    <definedName name="__dil7" hidden="1">'[12]Net Cash Table'!$L$11:$L$39</definedName>
    <definedName name="__dil8" hidden="1">'[9]Progress Tables'!$U$14:$U$46</definedName>
    <definedName name="__dil9" hidden="1">'[12]Cash Out Table'!$I$11:$I$39</definedName>
    <definedName name="__ECT1" localSheetId="3">#REF!,#REF!,#REF!,#REF!,#REF!,#REF!,#REF!,#REF!,#REF!,#REF!,#REF!,#REF!,#REF!,#REF!,#REF!,#REF!,#REF!,#REF!,#REF!,#REF!,#REF!,#REF!,#REF!,#REF!,#REF!,#REF!,#REF!</definedName>
    <definedName name="__ECT1">#REF!,#REF!,#REF!,#REF!,#REF!,#REF!,#REF!,#REF!,#REF!,#REF!,#REF!,#REF!,#REF!,#REF!,#REF!,#REF!,#REF!,#REF!,#REF!,#REF!,#REF!,#REF!,#REF!,#REF!,#REF!,#REF!,#REF!</definedName>
    <definedName name="__ECT2" localSheetId="3">#REF!,#REF!,#REF!</definedName>
    <definedName name="__ECT2">#REF!,#REF!,#REF!</definedName>
    <definedName name="__EXX1" localSheetId="3">'[15]1'!$F$129:$F$168</definedName>
    <definedName name="__EXX1">'[16]1'!$F$129:$F$168</definedName>
    <definedName name="__EXX2" localSheetId="3">'[15]2'!$F$129:$F$168</definedName>
    <definedName name="__EXX2">'[16]2'!$F$129:$F$168</definedName>
    <definedName name="__EXX3" localSheetId="3">'[15]3'!$F$129:$F$168</definedName>
    <definedName name="__EXX3">'[16]3'!$F$129:$F$168</definedName>
    <definedName name="__EXX4" localSheetId="3">'[15]4'!$F$129:$F$168</definedName>
    <definedName name="__EXX4">'[16]4'!$F$129:$F$168</definedName>
    <definedName name="__EXX5" localSheetId="3">'[15]5'!$F$129:$F$168</definedName>
    <definedName name="__EXX5">'[16]5'!$F$129:$F$168</definedName>
    <definedName name="__EXX6" localSheetId="3">'[15]6'!$F$129:$F$168</definedName>
    <definedName name="__EXX6">'[16]6'!$F$129:$F$168</definedName>
    <definedName name="__EXX7" localSheetId="3">'[15]7'!$F$129:$F$168</definedName>
    <definedName name="__EXX7">'[16]7'!$F$129:$F$168</definedName>
    <definedName name="__EXX8" localSheetId="3">'[15]8'!$F$129:$F$168</definedName>
    <definedName name="__EXX8">'[16]8'!$F$129:$F$168</definedName>
    <definedName name="__EXX9" localSheetId="3">'[15]9'!$F$129:$F$168</definedName>
    <definedName name="__EXX9">'[16]9'!$F$129:$F$168</definedName>
    <definedName name="__JE103103" localSheetId="3">[2]JE10310X!$A$1:$B$161</definedName>
    <definedName name="__JE103103">[3]JE10310X!$A$1:$B$161</definedName>
    <definedName name="__KL5" localSheetId="3">[6]Master!$U$2:$AI$74</definedName>
    <definedName name="__KL5">[7]Master!$U$2:$AI$74</definedName>
    <definedName name="__MOR1">'[22]LINK MOR'!$C:$E</definedName>
    <definedName name="__MOR10">'[22]LINK MOR'!$BP:$BR</definedName>
    <definedName name="__MOR11">'[22]LINK MOR'!$BX:$BZ</definedName>
    <definedName name="__MOR12">'[22]LINK MOR'!$CF:$CH</definedName>
    <definedName name="__MOR13" localSheetId="3">#REF!</definedName>
    <definedName name="__MOR13">#REF!</definedName>
    <definedName name="__MOR2">'[22]LINK MOR'!$J:$L</definedName>
    <definedName name="__MOR3">'[22]LINK MOR'!$Q:$S</definedName>
    <definedName name="__MOR4">'[22]LINK MOR'!$X:$Z</definedName>
    <definedName name="__MOR5">'[22]LINK MOR'!$AE:$AG</definedName>
    <definedName name="__MOR6">'[22]LINK MOR'!$AL:$AN</definedName>
    <definedName name="__MOR7">'[22]LINK MOR'!$AS:$AU</definedName>
    <definedName name="__MOR8">'[22]LINK MOR'!$AZ:$BB</definedName>
    <definedName name="__MOR9">'[22]LINK MOR'!$BH:$BJ</definedName>
    <definedName name="__MWN2">[23]PROCESS!$H$3096</definedName>
    <definedName name="__MXX1" localSheetId="3">'[15]1'!$F$13:$F$64</definedName>
    <definedName name="__MXX1">'[16]1'!$F$13:$F$64</definedName>
    <definedName name="__MXX2" localSheetId="3">'[15]2'!$F$13:$F$64</definedName>
    <definedName name="__MXX2">'[16]2'!$F$13:$F$64</definedName>
    <definedName name="__MXX3" localSheetId="3">'[15]3'!$F$13:$F$64</definedName>
    <definedName name="__MXX3">'[16]3'!$F$13:$F$64</definedName>
    <definedName name="__MXX4" localSheetId="3">'[15]4'!$F$13:$F$64</definedName>
    <definedName name="__MXX4">'[16]4'!$F$13:$F$64</definedName>
    <definedName name="__MXX5" localSheetId="3">'[15]5'!$F$13:$F$64</definedName>
    <definedName name="__MXX5">'[16]5'!$F$13:$F$64</definedName>
    <definedName name="__MXX6" localSheetId="3">'[15]6'!$F$13:$F$64</definedName>
    <definedName name="__MXX6">'[16]6'!$F$13:$F$64</definedName>
    <definedName name="__MXX7" localSheetId="3">'[15]7'!$F$13:$F$64</definedName>
    <definedName name="__MXX7">'[16]7'!$F$13:$F$64</definedName>
    <definedName name="__MXX8" localSheetId="3">'[15]8'!$F$13:$F$64</definedName>
    <definedName name="__MXX8">'[16]8'!$F$13:$F$64</definedName>
    <definedName name="__MXX9" localSheetId="3">'[15]9'!$F$13:$F$64</definedName>
    <definedName name="__MXX9">'[16]9'!$F$13:$F$64</definedName>
    <definedName name="__new66" localSheetId="3" hidden="1">{#N/A,#N/A,FALSE,"CuAs"}</definedName>
    <definedName name="__new66" hidden="1">{#N/A,#N/A,FALSE,"CuAs"}</definedName>
    <definedName name="__old3" localSheetId="3" hidden="1">{#N/A,#N/A,FALSE,"Summary";#N/A,#N/A,FALSE,"3TJ";#N/A,#N/A,FALSE,"3TN";#N/A,#N/A,FALSE,"3TP";#N/A,#N/A,FALSE,"3SJ";#N/A,#N/A,FALSE,"3CJ";#N/A,#N/A,FALSE,"3CN";#N/A,#N/A,FALSE,"3CP";#N/A,#N/A,FALSE,"3A"}</definedName>
    <definedName name="__old3" hidden="1">{#N/A,#N/A,FALSE,"Summary";#N/A,#N/A,FALSE,"3TJ";#N/A,#N/A,FALSE,"3TN";#N/A,#N/A,FALSE,"3TP";#N/A,#N/A,FALSE,"3SJ";#N/A,#N/A,FALSE,"3CJ";#N/A,#N/A,FALSE,"3CN";#N/A,#N/A,FALSE,"3CP";#N/A,#N/A,FALSE,"3A"}</definedName>
    <definedName name="__old5" localSheetId="3" hidden="1">{#N/A,#N/A,FALSE,"Summary";#N/A,#N/A,FALSE,"3TJ";#N/A,#N/A,FALSE,"3TN";#N/A,#N/A,FALSE,"3TP";#N/A,#N/A,FALSE,"3SJ";#N/A,#N/A,FALSE,"3CJ";#N/A,#N/A,FALSE,"3CN";#N/A,#N/A,FALSE,"3CP";#N/A,#N/A,FALSE,"3A"}</definedName>
    <definedName name="__old5" hidden="1">{#N/A,#N/A,FALSE,"Summary";#N/A,#N/A,FALSE,"3TJ";#N/A,#N/A,FALSE,"3TN";#N/A,#N/A,FALSE,"3TP";#N/A,#N/A,FALSE,"3SJ";#N/A,#N/A,FALSE,"3CJ";#N/A,#N/A,FALSE,"3CN";#N/A,#N/A,FALSE,"3CP";#N/A,#N/A,FALSE,"3A"}</definedName>
    <definedName name="__old7" localSheetId="3" hidden="1">{#N/A,#N/A,FALSE,"Summary";#N/A,#N/A,FALSE,"3TJ";#N/A,#N/A,FALSE,"3TN";#N/A,#N/A,FALSE,"3TP";#N/A,#N/A,FALSE,"3SJ";#N/A,#N/A,FALSE,"3CJ";#N/A,#N/A,FALSE,"3CN";#N/A,#N/A,FALSE,"3CP";#N/A,#N/A,FALSE,"3A"}</definedName>
    <definedName name="__old7" hidden="1">{#N/A,#N/A,FALSE,"Summary";#N/A,#N/A,FALSE,"3TJ";#N/A,#N/A,FALSE,"3TN";#N/A,#N/A,FALSE,"3TP";#N/A,#N/A,FALSE,"3SJ";#N/A,#N/A,FALSE,"3CJ";#N/A,#N/A,FALSE,"3CN";#N/A,#N/A,FALSE,"3CP";#N/A,#N/A,FALSE,"3A"}</definedName>
    <definedName name="__SHT2" localSheetId="3">#REF!</definedName>
    <definedName name="__SHT2">#REF!</definedName>
    <definedName name="__SXX1" localSheetId="3">'[15]1'!$F$71:$F$122</definedName>
    <definedName name="__SXX1">'[16]1'!$F$71:$F$122</definedName>
    <definedName name="__SXX2" localSheetId="3">'[15]2'!$F$71:$F$122</definedName>
    <definedName name="__SXX2">'[16]2'!$F$71:$F$122</definedName>
    <definedName name="__SXX3" localSheetId="3">'[15]3'!$F$71:$F$122</definedName>
    <definedName name="__SXX3">'[16]3'!$F$71:$F$122</definedName>
    <definedName name="__SXX4" localSheetId="3">'[15]4'!$F$71:$F$122</definedName>
    <definedName name="__SXX4">'[16]4'!$F$71:$F$122</definedName>
    <definedName name="__SXX5" localSheetId="3">'[15]5'!$F$71:$F$122</definedName>
    <definedName name="__SXX5">'[16]5'!$F$71:$F$122</definedName>
    <definedName name="__SXX6" localSheetId="3">'[15]6'!$F$71:$F$122</definedName>
    <definedName name="__SXX6">'[16]6'!$F$71:$F$122</definedName>
    <definedName name="__SXX7" localSheetId="3">'[15]7'!$F$71:$F$122</definedName>
    <definedName name="__SXX7">'[16]7'!$F$71:$F$122</definedName>
    <definedName name="__SXX8" localSheetId="3">'[15]8'!$F$71:$F$122</definedName>
    <definedName name="__SXX8">'[16]8'!$F$71:$F$122</definedName>
    <definedName name="__SXX9" localSheetId="3">'[15]9'!$F$71:$F$122</definedName>
    <definedName name="__SXX9">'[16]9'!$F$71:$F$122</definedName>
    <definedName name="__TAX033">[1]Sheet1!$IV$8172</definedName>
    <definedName name="__TAX035">[1]Sheet1!$IV$8172</definedName>
    <definedName name="__TAX037">[1]Sheet1!$IV$8172</definedName>
    <definedName name="__TAX040">[1]Sheet1!$IV$8172</definedName>
    <definedName name="__TAX041">[1]Sheet1!$IV$8172</definedName>
    <definedName name="__TAX044">[1]Sheet1!$IV$8172</definedName>
    <definedName name="__TAX092">[1]Sheet1!$IV$8172</definedName>
    <definedName name="__TAX093">[1]Sheet1!$IV$8172</definedName>
    <definedName name="__TAX098">[1]Sheet1!$IV$8172</definedName>
    <definedName name="__TAX120">[1]Sheet1!$IV$8172</definedName>
    <definedName name="__TAX169">[1]Sheet1!$IV$8172</definedName>
    <definedName name="__TAX192">[1]Sheet1!$IV$8172</definedName>
    <definedName name="__TAX295">[1]Sheet1!$IV$8172</definedName>
    <definedName name="__TAX296">[1]Sheet1!$IV$8172</definedName>
    <definedName name="__TAX345">[1]Sheet1!$IV$8172</definedName>
    <definedName name="__TAX383">[1]Sheet1!$IV$8172</definedName>
    <definedName name="__TAX401">[1]Sheet1!$IV$8172</definedName>
    <definedName name="__TAX403">[1]Sheet1!$IV$8172</definedName>
    <definedName name="__TAX411">[1]Sheet1!$IV$8192</definedName>
    <definedName name="__TAX414">[1]Sheet1!$IV$8192</definedName>
    <definedName name="__TAX417">[1]Sheet1!$AX$276</definedName>
    <definedName name="__TAX418">[1]Sheet1!$AX$280</definedName>
    <definedName name="__TAX419">[1]Sheet1!$AX$282</definedName>
    <definedName name="__TAX421">[1]Sheet1!$AX$286</definedName>
    <definedName name="__TAX424">[1]Sheet1!$AX$288</definedName>
    <definedName name="__TAX425">[1]Sheet1!$AX$294</definedName>
    <definedName name="__TAX427">[1]Sheet1!$AX$298</definedName>
    <definedName name="__TAX901">[1]Sheet1!$AX$300</definedName>
    <definedName name="__TAX979">[1]Sheet1!$AX$302</definedName>
    <definedName name="__TAX980">[1]Sheet1!$AX$305</definedName>
    <definedName name="__TAX982">[1]Sheet1!$AX$312</definedName>
    <definedName name="__TAX984">[1]Sheet1!$AX$314</definedName>
    <definedName name="__TAX985">[1]Sheet1!$AX$316</definedName>
    <definedName name="__VAR1" hidden="1">[10]SUMREP!$Y$86:$Y$173</definedName>
    <definedName name="__x1" localSheetId="3" hidden="1">{"'Posting Dates'!$A$4:$G$4","'Posting Dates'!$A$1:$L$22"}</definedName>
    <definedName name="__x1" hidden="1">{"'Posting Dates'!$A$4:$G$4","'Posting Dates'!$A$1:$L$22"}</definedName>
    <definedName name="__x2" localSheetId="3" hidden="1">{"'Posting Dates'!$A$4:$G$4","'Posting Dates'!$A$1:$L$22"}</definedName>
    <definedName name="__x2" hidden="1">{"'Posting Dates'!$A$4:$G$4","'Posting Dates'!$A$1:$L$22"}</definedName>
    <definedName name="_0" localSheetId="3">#REF!</definedName>
    <definedName name="_0">#REF!</definedName>
    <definedName name="_0.5_mm2" localSheetId="3">#REF!</definedName>
    <definedName name="_0.5_mm2">#REF!</definedName>
    <definedName name="_090_SERVICES" localSheetId="3">#REF!</definedName>
    <definedName name="_090_SERVICES">#REF!</definedName>
    <definedName name="_1_____123Graph_ACHART_2" hidden="1">'[8]Net Cash Table'!$F$11:$F$39</definedName>
    <definedName name="_1__123Graph_ACHART_1" hidden="1">'[12]Cash Out Table'!$I$11:$I$39</definedName>
    <definedName name="_10_____123Graph_CCHART_1" hidden="1">'[23]HR _ RESOURCING INPUT'!$E$11:$E$39</definedName>
    <definedName name="_10____123Graph_ACHART_1" localSheetId="3" hidden="1">'[24]Cash Out Table'!$I$11:$I$39</definedName>
    <definedName name="_10____123Graph_ACHART_1" hidden="1">'[25]Cash Out Table'!$I$11:$I$39</definedName>
    <definedName name="_10____123Graph_BCHART_2" hidden="1">'[8]Net Cash Table'!$I$11:$I$39</definedName>
    <definedName name="_100_GAS_HAND." localSheetId="3">#REF!</definedName>
    <definedName name="_100_GAS_HAND.">#REF!</definedName>
    <definedName name="_11_____123Graph_CCHART_2" hidden="1">'[26]14B _2_'!$L$11:$L$39</definedName>
    <definedName name="_11____123Graph_ACHART_2" localSheetId="3" hidden="1">'[24]Net Cash Table'!$F$11:$F$39</definedName>
    <definedName name="_11____123Graph_ACHART_2" hidden="1">'[25]Net Cash Table'!$F$11:$F$39</definedName>
    <definedName name="_11____123Graph_CCHART_1" hidden="1">'[8]Cash Out Table'!$E$11:$E$39</definedName>
    <definedName name="_12_____123Graph_XCHART_2" hidden="1">[27]Econ_monthly_!$U$14:$U$46</definedName>
    <definedName name="_12____123Graph_BCHART_1" localSheetId="3" hidden="1">'[24]Cash Out Table'!$G$11:$G$39</definedName>
    <definedName name="_12____123Graph_BCHART_1" hidden="1">'[25]Cash Out Table'!$G$11:$G$39</definedName>
    <definedName name="_12____123Graph_CCHART_2" hidden="1">'[8]Net Cash Table'!$L$11:$L$39</definedName>
    <definedName name="_13____123Graph_ACHART_1" hidden="1">'[23]HR _ RESOURCING INPUT'!$I$11:$I$39</definedName>
    <definedName name="_13____123Graph_BCHART_2" localSheetId="3" hidden="1">'[24]Net Cash Table'!$I$11:$I$39</definedName>
    <definedName name="_13____123Graph_BCHART_2" hidden="1">'[25]Net Cash Table'!$I$11:$I$39</definedName>
    <definedName name="_13____123Graph_XCHART_2" hidden="1">'[12]Progress Tables'!$U$14:$U$46</definedName>
    <definedName name="_14____123Graph_ACHART_2" hidden="1">'[26]14B _2_'!$F$11:$F$39</definedName>
    <definedName name="_14____123Graph_CCHART_1" localSheetId="3" hidden="1">'[24]Cash Out Table'!$E$11:$E$39</definedName>
    <definedName name="_14____123Graph_CCHART_1" hidden="1">'[25]Cash Out Table'!$E$11:$E$39</definedName>
    <definedName name="_14___123Graph_ACHART_1" hidden="1">'[8]Cash Out Table'!$I$11:$I$39</definedName>
    <definedName name="_15____123Graph_BCHART_1" hidden="1">'[23]HR _ RESOURCING INPUT'!$G$11:$G$39</definedName>
    <definedName name="_15____123Graph_CCHART_2" localSheetId="3" hidden="1">'[24]Net Cash Table'!$L$11:$L$39</definedName>
    <definedName name="_15____123Graph_CCHART_2" hidden="1">'[25]Net Cash Table'!$L$11:$L$39</definedName>
    <definedName name="_15___123Graph_ACHART_2" hidden="1">'[8]Net Cash Table'!$F$11:$F$39</definedName>
    <definedName name="_16____123Graph_BCHART_2" hidden="1">'[26]14B _2_'!$I$11:$I$39</definedName>
    <definedName name="_16____123Graph_XCHART_2" hidden="1">'[21]Progress Tables'!$U$14:$U$46</definedName>
    <definedName name="_16___123Graph_BCHART_1" hidden="1">'[8]Cash Out Table'!$G$11:$G$39</definedName>
    <definedName name="_17____123Graph_CCHART_1" hidden="1">'[23]HR _ RESOURCING INPUT'!$E$11:$E$39</definedName>
    <definedName name="_17___123Graph_ACHART_1" localSheetId="3" hidden="1">'[24]Cash Out Table'!$I$11:$I$39</definedName>
    <definedName name="_17___123Graph_ACHART_1" hidden="1">'[25]Cash Out Table'!$I$11:$I$39</definedName>
    <definedName name="_17___123Graph_BCHART_2" hidden="1">'[8]Net Cash Table'!$I$11:$I$39</definedName>
    <definedName name="_18____123Graph_CCHART_2" hidden="1">'[26]14B _2_'!$L$11:$L$39</definedName>
    <definedName name="_18___123Graph_ACHART_2" localSheetId="3" hidden="1">'[24]Net Cash Table'!$F$11:$F$39</definedName>
    <definedName name="_18___123Graph_ACHART_2" hidden="1">'[25]Net Cash Table'!$F$11:$F$39</definedName>
    <definedName name="_18___123Graph_CCHART_1" hidden="1">'[8]Cash Out Table'!$E$11:$E$39</definedName>
    <definedName name="_19____123Graph_XCHART_2" hidden="1">[27]Econ_monthly_!$U$14:$U$46</definedName>
    <definedName name="_19___123Graph_BCHART_1" localSheetId="3" hidden="1">'[24]Cash Out Table'!$G$11:$G$39</definedName>
    <definedName name="_19___123Graph_BCHART_1" hidden="1">'[25]Cash Out Table'!$G$11:$G$39</definedName>
    <definedName name="_19___123Graph_CCHART_2" hidden="1">'[8]Net Cash Table'!$L$11:$L$39</definedName>
    <definedName name="_1a" localSheetId="3">#REF!</definedName>
    <definedName name="_1a">#REF!</definedName>
    <definedName name="_2_____123Graph_BCHART_1" hidden="1">'[8]Cash Out Table'!$G$11:$G$39</definedName>
    <definedName name="_2__123Graph_ACHART_2" hidden="1">'[12]Net Cash Table'!$F$11:$F$39</definedName>
    <definedName name="_20___123Graph_ACHART_1" hidden="1">'[23]HR _ RESOURCING INPUT'!$I$11:$I$39</definedName>
    <definedName name="_20___123Graph_BCHART_2" localSheetId="3" hidden="1">'[24]Net Cash Table'!$I$11:$I$39</definedName>
    <definedName name="_20___123Graph_BCHART_2" hidden="1">'[25]Net Cash Table'!$I$11:$I$39</definedName>
    <definedName name="_20___123Graph_XCHART_2" hidden="1">'[12]Progress Tables'!$U$14:$U$46</definedName>
    <definedName name="_200_DUST_COLL." localSheetId="3">#REF!</definedName>
    <definedName name="_200_DUST_COLL.">#REF!</definedName>
    <definedName name="_21___123Graph_ACHART_2" hidden="1">'[26]14B _2_'!$F$11:$F$39</definedName>
    <definedName name="_21___123Graph_CCHART_1" localSheetId="3" hidden="1">'[24]Cash Out Table'!$E$11:$E$39</definedName>
    <definedName name="_21___123Graph_CCHART_1" hidden="1">'[25]Cash Out Table'!$E$11:$E$39</definedName>
    <definedName name="_21__123Graph_ACHART_1" hidden="1">'[8]Cash Out Table'!$I$11:$I$39</definedName>
    <definedName name="_22___123Graph_BCHART_1" hidden="1">'[23]HR _ RESOURCING INPUT'!$G$11:$G$39</definedName>
    <definedName name="_22___123Graph_CCHART_2" localSheetId="3" hidden="1">'[24]Net Cash Table'!$L$11:$L$39</definedName>
    <definedName name="_22___123Graph_CCHART_2" hidden="1">'[25]Net Cash Table'!$L$11:$L$39</definedName>
    <definedName name="_22__123Graph_ACHART_2" hidden="1">'[8]Net Cash Table'!$F$11:$F$39</definedName>
    <definedName name="_23___123Graph_BCHART_2" hidden="1">'[26]14B _2_'!$I$11:$I$39</definedName>
    <definedName name="_23___123Graph_XCHART_2" hidden="1">'[21]Progress Tables'!$U$14:$U$46</definedName>
    <definedName name="_23__123Graph_BCHART_1" hidden="1">'[8]Cash Out Table'!$G$11:$G$39</definedName>
    <definedName name="_24___123Graph_CCHART_1" hidden="1">'[23]HR _ RESOURCING INPUT'!$E$11:$E$39</definedName>
    <definedName name="_24__123Graph_ACHART_1" localSheetId="3" hidden="1">'[24]Cash Out Table'!$I$11:$I$39</definedName>
    <definedName name="_24__123Graph_ACHART_1" hidden="1">'[25]Cash Out Table'!$I$11:$I$39</definedName>
    <definedName name="_24__123Graph_BCHART_2" hidden="1">'[8]Net Cash Table'!$I$11:$I$39</definedName>
    <definedName name="_25___123Graph_CCHART_2" hidden="1">'[26]14B _2_'!$L$11:$L$39</definedName>
    <definedName name="_25__123Graph_ACHART_2" localSheetId="3" hidden="1">'[24]Net Cash Table'!$F$11:$F$39</definedName>
    <definedName name="_25__123Graph_ACHART_2" hidden="1">'[25]Net Cash Table'!$F$11:$F$39</definedName>
    <definedName name="_25__123Graph_CCHART_1" hidden="1">'[8]Cash Out Table'!$E$11:$E$39</definedName>
    <definedName name="_26___123Graph_XCHART_2" hidden="1">[27]Econ_monthly_!$U$14:$U$46</definedName>
    <definedName name="_26__123Graph_BCHART_1" localSheetId="3" hidden="1">'[24]Cash Out Table'!$G$11:$G$39</definedName>
    <definedName name="_26__123Graph_BCHART_1" hidden="1">'[25]Cash Out Table'!$G$11:$G$39</definedName>
    <definedName name="_26__123Graph_CCHART_2" hidden="1">'[8]Net Cash Table'!$L$11:$L$39</definedName>
    <definedName name="_27__123Graph_ACHART_1" hidden="1">'[23]HR _ RESOURCING INPUT'!$I$11:$I$39</definedName>
    <definedName name="_27__123Graph_BCHART_2" localSheetId="3" hidden="1">'[24]Net Cash Table'!$I$11:$I$39</definedName>
    <definedName name="_27__123Graph_BCHART_2" hidden="1">'[25]Net Cash Table'!$I$11:$I$39</definedName>
    <definedName name="_27__123Graph_XCHART_2" hidden="1">'[12]Progress Tables'!$U$14:$U$46</definedName>
    <definedName name="_28__123Graph_ACHART_2" hidden="1">'[26]14B _2_'!$F$11:$F$39</definedName>
    <definedName name="_28__123Graph_CCHART_1" localSheetId="3" hidden="1">'[24]Cash Out Table'!$E$11:$E$39</definedName>
    <definedName name="_28__123Graph_CCHART_1" hidden="1">'[25]Cash Out Table'!$E$11:$E$39</definedName>
    <definedName name="_29__123Graph_BCHART_1" hidden="1">'[23]HR _ RESOURCING INPUT'!$G$11:$G$39</definedName>
    <definedName name="_29__123Graph_CCHART_2" localSheetId="3" hidden="1">'[24]Net Cash Table'!$L$11:$L$39</definedName>
    <definedName name="_29__123Graph_CCHART_2" hidden="1">'[25]Net Cash Table'!$L$11:$L$39</definedName>
    <definedName name="_3_____123Graph_BCHART_2" hidden="1">'[8]Net Cash Table'!$I$11:$I$39</definedName>
    <definedName name="_3__123Graph_BCHART_1" hidden="1">'[12]Cash Out Table'!$G$11:$G$39</definedName>
    <definedName name="_30__123Graph_BCHART_2" hidden="1">'[26]14B _2_'!$I$11:$I$39</definedName>
    <definedName name="_30__123Graph_XCHART_2" hidden="1">'[21]Progress Tables'!$U$14:$U$46</definedName>
    <definedName name="_300_HEAT_EXCH." localSheetId="3">#REF!</definedName>
    <definedName name="_300_HEAT_EXCH.">#REF!</definedName>
    <definedName name="_31__123Graph_CCHART_1" hidden="1">'[23]HR _ RESOURCING INPUT'!$E$11:$E$39</definedName>
    <definedName name="_32__123Graph_CCHART_2" hidden="1">'[26]14B _2_'!$L$11:$L$39</definedName>
    <definedName name="_33__123Graph_XCHART_2" hidden="1">[27]Econ_monthly_!$U$14:$U$46</definedName>
    <definedName name="_4_____123Graph_ACHART_2" localSheetId="3" hidden="1">'[24]Net Cash Table'!$F$11:$F$39</definedName>
    <definedName name="_4_____123Graph_ACHART_2" hidden="1">'[25]Net Cash Table'!$F$11:$F$39</definedName>
    <definedName name="_4_____123Graph_CCHART_1" hidden="1">'[8]Cash Out Table'!$E$11:$E$39</definedName>
    <definedName name="_4__123Graph_BCHART_2" hidden="1">'[12]Net Cash Table'!$I$11:$I$39</definedName>
    <definedName name="_4_0Swvu.Cover._.Pa" localSheetId="3" hidden="1">#REF!</definedName>
    <definedName name="_4_0Swvu.Cover._.Pa" hidden="1">#REF!</definedName>
    <definedName name="_400_UTILITY" localSheetId="3">#REF!</definedName>
    <definedName name="_400_UTILITY">#REF!</definedName>
    <definedName name="_5_____123Graph_BCHART_1" localSheetId="3" hidden="1">'[24]Cash Out Table'!$G$11:$G$39</definedName>
    <definedName name="_5_____123Graph_BCHART_1" hidden="1">'[25]Cash Out Table'!$G$11:$G$39</definedName>
    <definedName name="_5_____123Graph_CCHART_2" hidden="1">'[8]Net Cash Table'!$L$11:$L$39</definedName>
    <definedName name="_5__123Graph_CCHART_1" hidden="1">'[12]Cash Out Table'!$E$11:$E$39</definedName>
    <definedName name="_500_PRES_ABS_Q" localSheetId="3">#REF!</definedName>
    <definedName name="_500_PRES_ABS_Q">#REF!</definedName>
    <definedName name="_525V" localSheetId="3">#REF!</definedName>
    <definedName name="_525V">#REF!</definedName>
    <definedName name="_6_____123Graph_BCHART_2" localSheetId="3" hidden="1">'[24]Net Cash Table'!$I$11:$I$39</definedName>
    <definedName name="_6_____123Graph_BCHART_2" hidden="1">'[25]Net Cash Table'!$I$11:$I$39</definedName>
    <definedName name="_6_____123Graph_XCHART_2" hidden="1">'[12]Progress Tables'!$U$14:$U$46</definedName>
    <definedName name="_6__123Graph_CCHART_2" hidden="1">'[12]Net Cash Table'!$L$11:$L$39</definedName>
    <definedName name="_600_SW_SUP_DIS" localSheetId="3">#REF!</definedName>
    <definedName name="_600_SW_SUP_DIS">#REF!</definedName>
    <definedName name="_7_____123Graph_ACHART_2" hidden="1">'[26]14B _2_'!$F$11:$F$39</definedName>
    <definedName name="_7_____123Graph_CCHART_1" localSheetId="3" hidden="1">'[24]Cash Out Table'!$E$11:$E$39</definedName>
    <definedName name="_7_____123Graph_CCHART_1" hidden="1">'[25]Cash Out Table'!$E$11:$E$39</definedName>
    <definedName name="_7____123Graph_ACHART_1" hidden="1">'[8]Cash Out Table'!$I$11:$I$39</definedName>
    <definedName name="_7__123Graph_XCHART_2" hidden="1">'[21]Progress Tables'!$U$14:$U$46</definedName>
    <definedName name="_700_SWTP" localSheetId="3">#REF!</definedName>
    <definedName name="_700_SWTP">#REF!</definedName>
    <definedName name="_8_____123Graph_BCHART_1" hidden="1">'[23]HR _ RESOURCING INPUT'!$G$11:$G$39</definedName>
    <definedName name="_8_____123Graph_CCHART_2" localSheetId="3" hidden="1">'[24]Net Cash Table'!$L$11:$L$39</definedName>
    <definedName name="_8_____123Graph_CCHART_2" hidden="1">'[25]Net Cash Table'!$L$11:$L$39</definedName>
    <definedName name="_8____123Graph_ACHART_2" hidden="1">'[8]Net Cash Table'!$F$11:$F$39</definedName>
    <definedName name="_800_EL_INSTR" localSheetId="3">#REF!</definedName>
    <definedName name="_800_EL_INSTR">#REF!</definedName>
    <definedName name="_9_____123Graph_BCHART_2" hidden="1">'[26]14B _2_'!$I$11:$I$39</definedName>
    <definedName name="_9_____123Graph_XCHART_2" hidden="1">'[21]Progress Tables'!$U$14:$U$46</definedName>
    <definedName name="_9____123Graph_BCHART_1" hidden="1">'[8]Cash Out Table'!$G$11:$G$39</definedName>
    <definedName name="_900_GEN.ERECT" localSheetId="3">#REF!</definedName>
    <definedName name="_900_GEN.ERECT">#REF!</definedName>
    <definedName name="_A" localSheetId="3">#REF!</definedName>
    <definedName name="_A">#REF!</definedName>
    <definedName name="_ab1" localSheetId="3" hidden="1">{#N/A,#N/A,FALSE,"SumD";#N/A,#N/A,FALSE,"ElecD";#N/A,#N/A,FALSE,"MechD";#N/A,#N/A,FALSE,"GeotD";#N/A,#N/A,FALSE,"PrcsD";#N/A,#N/A,FALSE,"TunnD";#N/A,#N/A,FALSE,"CivlD";#N/A,#N/A,FALSE,"NtwkD";#N/A,#N/A,FALSE,"EstgD";#N/A,#N/A,FALSE,"PEngD"}</definedName>
    <definedName name="_ab1" hidden="1">{#N/A,#N/A,FALSE,"SumD";#N/A,#N/A,FALSE,"ElecD";#N/A,#N/A,FALSE,"MechD";#N/A,#N/A,FALSE,"GeotD";#N/A,#N/A,FALSE,"PrcsD";#N/A,#N/A,FALSE,"TunnD";#N/A,#N/A,FALSE,"CivlD";#N/A,#N/A,FALSE,"NtwkD";#N/A,#N/A,FALSE,"EstgD";#N/A,#N/A,FALSE,"PEngD"}</definedName>
    <definedName name="_ADJ1">[1]Sheet1!$IV$7922</definedName>
    <definedName name="_AMO_ContentDefinition_431925314" hidden="1">"'Partitions:6'"</definedName>
    <definedName name="_AMO_ContentDefinition_431925314.0" hidden="1">"'&lt;ContentDefinition name=""SASApp:DATAINTE.P0141_FROM_2000"" rsid=""431925314"" type=""Dataset"" format=""REPORTXML"" imgfmt=""ACTIVEX"" created=""09/11/2007 13:44:03"" modifed=""10/15/2007 08:38:58"" user=""WandaS"" apply=""False"" thread=""BACKGROU'"</definedName>
    <definedName name="_AMO_ContentDefinition_431925314.1" hidden="1">"'ND"" css=""C:\Program Files\SAS\Shared Files\BIClientStyles\AMODefault.css"" range=""SASApp_DATAINTE_P0141_FROM_2000"" auto=""False"" rdc=""False"" mig=""False"" xTime=""00:00:00.2338860"" rTime=""00:00:01.0135060"" bgnew=""False"" nFmt=""False"" g'"</definedName>
    <definedName name="_AMO_ContentDefinition_431925314.2" hidden="1">"'rphSet=""False"" imgY=""0"" imgX=""0""&gt;
  &lt;files /&gt;
  &lt;param n=""DisplayName"" v=""SASApp:DATAINTE.P0141_FROM_2000"" /&gt;
  &lt;param n=""AMO_Version"" v=""2.1"" /&gt;
  &lt;param n=""DataSourceType"" v=""SAS DATASET"" /&gt;
  &lt;param n=""SASFilter"" v="""" /&gt;'"</definedName>
    <definedName name="_AMO_ContentDefinition_431925314.3" hidden="1">"'
  &lt;param n=""OpenDataInto"" v=""NewWorkbook"" /&gt;
  &lt;param n=""MoreSheetsForRows"" v=""False"" /&gt;
  &lt;param n=""ClassName"" v=""SAS.OfficeAddin.DataViewItem"" /&gt;
  &lt;param n=""ServerName"" v=""SASApp"" /&gt;
  &lt;param n=""DataSource"" v=""&amp;lt;SasDataSo'"</definedName>
    <definedName name="_AMO_ContentDefinition_431925314.4" hidden="1">"'urce Version=&amp;quot;2.1&amp;quot; Type=&amp;quot;SAS.Servers.Dataset&amp;quot; Svr=&amp;quot;SASApp&amp;quot; Lib=&amp;quot;DATAINTE&amp;quot; UseLbls=&amp;quot;true&amp;quot; ColSelFlg=&amp;quot;0&amp;quot; Name=&amp;quot;P0141_FROM_2000&amp;quot; /&amp;gt;"" /&gt;
  &lt;ExcelXMLOptions AdjColWidths=""True"" Ro'"</definedName>
    <definedName name="_AMO_ContentDefinition_431925314.5" hidden="1">"'wOpt=""InsertCells"" ColOpt=""InsertCells"" /&gt;
&lt;/ContentDefinition&gt;'"</definedName>
    <definedName name="_AMO_ContentDefinition_492007976" hidden="1">"'Partitions:6'"</definedName>
    <definedName name="_AMO_ContentDefinition_492007976.0" hidden="1">"'&lt;ContentDefinition name=""SASApp:DIDATA.P0141_FROM_2000"" rsid=""492007976"" type=""Dataset"" format=""REPORTXML"" imgfmt=""ACTIVEX"" created=""11/13/2007 09:30:32"" modifed=""12/10/2007 11:51:56"" user=""wandas"" apply=""False"" thread=""BACKGROUND'"</definedName>
    <definedName name="_AMO_ContentDefinition_492007976.1" hidden="1">"'"" css=""C:\Program Files\SAS\Shared Files\BIClientStyles\AMODefault.css"" range=""SASApp_DIDATA_P0141_FROM_2000"" auto=""False"" rdc=""False"" mig=""False"" xTime=""00:00:00.1913748"" rTime=""00:00:00.7654992"" bgnew=""False"" nFmt=""False"" grph'"</definedName>
    <definedName name="_AMO_ContentDefinition_492007976.2" hidden="1">"'Set=""False"" imgY=""0"" imgX=""0""&gt;_x000D_
  &lt;files /&gt;_x000D_
  &lt;param n=""DisplayName"" v=""SASApp:DIDATA.P0141_FROM_2000"" /&gt;_x000D_
  &lt;param n=""AMO_Version"" v=""2.1"" /&gt;_x000D_
  &lt;param n=""DataSourceType"" v=""SAS DATASET"" /&gt;_x000D_
  &lt;param n=""SASFilter"" v="""" /&gt;_x000D_
  '"</definedName>
    <definedName name="_AMO_ContentDefinition_492007976.3" hidden="1">"'&lt;param n=""OpenDataInto"" v=""NewWorksheet"" /&gt;_x000D_
  &lt;param n=""MoreSheetsForRows"" v=""False"" /&gt;_x000D_
  &lt;param n=""ClassName"" v=""SAS.OfficeAddin.DataViewItem"" /&gt;_x000D_
  &lt;param n=""ServerName"" v=""SASApp"" /&gt;_x000D_
  &lt;param n=""DataSource"" v=""&amp;lt;SasDataSourc'"</definedName>
    <definedName name="_AMO_ContentDefinition_492007976.4" hidden="1">"'e Version=&amp;quot;2.1&amp;quot; Type=&amp;quot;SAS.Servers.Dataset&amp;quot; Svr=&amp;quot;SASApp&amp;quot; Lib=&amp;quot;DIDATA&amp;quot; UseLbls=&amp;quot;true&amp;quot; ColSelFlg=&amp;quot;0&amp;quot; Name=&amp;quot;P0141_FROM_2000&amp;quot; /&amp;gt;"" /&gt;_x000D_
  &lt;ExcelXMLOptions AdjColWidths=""True"" RowOpt'"</definedName>
    <definedName name="_AMO_ContentDefinition_492007976.5" hidden="1">"'=""InsertCells"" ColOpt=""InsertCells"" /&gt;_x000D_
&lt;/ContentDefinition&gt;'"</definedName>
    <definedName name="_AMO_ContentLocation_431925314__A1" hidden="1">"'Partitions:2'"</definedName>
    <definedName name="_AMO_ContentLocation_431925314__A1.0" hidden="1">"'&lt;ContentLocation path=""A1"" rsid=""431925314"" tag="""" fid=""0""&gt;&lt;param n=""VarSelStateFlag"" v=""0"" /&gt;&lt;param n=""VarCount"" v=""104"" /&gt;&lt;param n=""DataInfo"" v=""false"" /&gt;&lt;param n=""ObsColumn"" v=""false"" /&gt;&lt;param n=""DataRowCount"" v=""737""'"</definedName>
    <definedName name="_AMO_ContentLocation_431925314__A1.1" hidden="1">"' /&gt;&lt;param n=""DataColCount"" v=""104"" /&gt;&lt;param n=""SASDataState"" v=""none"" /&gt;&lt;param n=""SASDataStart"" v=""1"" /&gt;&lt;param n=""SASDataEnd"" v=""736"" /&gt;&lt;/ContentLocation&gt;'"</definedName>
    <definedName name="_AMO_ContentLocation_492007976__A1" hidden="1">"'Partitions:2'"</definedName>
    <definedName name="_AMO_ContentLocation_492007976__A1.0" hidden="1">"'&lt;ContentLocation path=""A1"" rsid=""492007976"" tag="""" fid=""0""&gt;&lt;param n=""VarSelStateFlag"" v=""0"" /&gt;&lt;param n=""VarCount"" v=""106"" /&gt;&lt;param n=""DataInfo"" v=""false"" /&gt;&lt;param n=""ObsColumn"" v=""true"" /&gt;&lt;param n=""DataRowCount"" v=""737"" '"</definedName>
    <definedName name="_AMO_ContentLocation_492007976__A1.1" hidden="1">"'/&gt;&lt;param n=""DataColCount"" v=""107"" /&gt;&lt;param n=""SASDataState"" v=""none"" /&gt;&lt;param n=""SASDataStart"" v=""1"" /&gt;&lt;param n=""SASDataEnd"" v=""736"" /&gt;&lt;/ContentLocation&gt;'"</definedName>
    <definedName name="_AMO_SingleObject_492007976__A1" hidden="1">[28]CPI!#REF!</definedName>
    <definedName name="_AMO_XmlVersion" hidden="1">"'1'"</definedName>
    <definedName name="_as1" localSheetId="3" hidden="1">{#N/A,#N/A,FALSE,"SumD";#N/A,#N/A,FALSE,"ElecD";#N/A,#N/A,FALSE,"MechD";#N/A,#N/A,FALSE,"GeotD";#N/A,#N/A,FALSE,"PrcsD";#N/A,#N/A,FALSE,"TunnD";#N/A,#N/A,FALSE,"CivlD";#N/A,#N/A,FALSE,"NtwkD";#N/A,#N/A,FALSE,"EstgD";#N/A,#N/A,FALSE,"PEngD"}</definedName>
    <definedName name="_as1" hidden="1">{#N/A,#N/A,FALSE,"SumD";#N/A,#N/A,FALSE,"ElecD";#N/A,#N/A,FALSE,"MechD";#N/A,#N/A,FALSE,"GeotD";#N/A,#N/A,FALSE,"PrcsD";#N/A,#N/A,FALSE,"TunnD";#N/A,#N/A,FALSE,"CivlD";#N/A,#N/A,FALSE,"NtwkD";#N/A,#N/A,FALSE,"EstgD";#N/A,#N/A,FALSE,"PEngD"}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25" localSheetId="3">#REF!</definedName>
    <definedName name="_B25">#REF!</definedName>
    <definedName name="_CPA1" localSheetId="3">[13]!_CPA1</definedName>
    <definedName name="_CPA1">[14]!_CPA1</definedName>
    <definedName name="_CXX1" localSheetId="3">'[15]1'!$F$175:$F$182</definedName>
    <definedName name="_CXX1">'[16]1'!$F$175:$F$182</definedName>
    <definedName name="_CXX2" localSheetId="3">'[15]2'!$F$175:$F$182</definedName>
    <definedName name="_CXX2">'[16]2'!$F$175:$F$182</definedName>
    <definedName name="_CXX3" localSheetId="3">'[15]3'!$F$175:$F$182</definedName>
    <definedName name="_CXX3">'[16]3'!$F$175:$F$182</definedName>
    <definedName name="_CXX4" localSheetId="3">'[15]4'!$F$175:$F$182</definedName>
    <definedName name="_CXX4">'[16]4'!$F$175:$F$182</definedName>
    <definedName name="_CXX5" localSheetId="3">'[15]5'!$F$175:$F$182</definedName>
    <definedName name="_CXX5">'[16]5'!$F$175:$F$182</definedName>
    <definedName name="_CXX6" localSheetId="3">'[15]6'!$F$175:$F$182</definedName>
    <definedName name="_CXX6">'[16]6'!$F$175:$F$182</definedName>
    <definedName name="_CXX7" localSheetId="3">'[15]7'!$F$175:$F$182</definedName>
    <definedName name="_CXX7">'[16]7'!$F$175:$F$182</definedName>
    <definedName name="_CXX8" localSheetId="3">'[15]8'!$F$175:$F$182</definedName>
    <definedName name="_CXX8">'[16]8'!$F$175:$F$182</definedName>
    <definedName name="_CXX9" localSheetId="3">'[15]9'!$F$175:$F$182</definedName>
    <definedName name="_CXX9">'[16]9'!$F$175:$F$182</definedName>
    <definedName name="_D" localSheetId="3">#REF!</definedName>
    <definedName name="_D">#REF!</definedName>
    <definedName name="_DAT1" localSheetId="3">#REF!</definedName>
    <definedName name="_DAT1">#REF!</definedName>
    <definedName name="_DAT10" localSheetId="3">#REF!</definedName>
    <definedName name="_DAT10">#REF!</definedName>
    <definedName name="_DAT11" localSheetId="3">#REF!</definedName>
    <definedName name="_DAT11">#REF!</definedName>
    <definedName name="_DAT12" localSheetId="3">#REF!</definedName>
    <definedName name="_DAT12">#REF!</definedName>
    <definedName name="_DAT13" localSheetId="3">#REF!</definedName>
    <definedName name="_DAT13">#REF!</definedName>
    <definedName name="_DAT14" localSheetId="3">#REF!</definedName>
    <definedName name="_DAT14">#REF!</definedName>
    <definedName name="_DAT15" localSheetId="3">#REF!</definedName>
    <definedName name="_DAT15">#REF!</definedName>
    <definedName name="_DAT16" localSheetId="3">#REF!</definedName>
    <definedName name="_DAT16">#REF!</definedName>
    <definedName name="_DAT17" localSheetId="3">#REF!</definedName>
    <definedName name="_DAT17">#REF!</definedName>
    <definedName name="_DAT18" localSheetId="3">#REF!</definedName>
    <definedName name="_DAT18">#REF!</definedName>
    <definedName name="_DAT19" localSheetId="3">#REF!</definedName>
    <definedName name="_DAT19">#REF!</definedName>
    <definedName name="_DAT2" localSheetId="3">#REF!</definedName>
    <definedName name="_DAT2">#REF!</definedName>
    <definedName name="_DAT20" localSheetId="3">#REF!</definedName>
    <definedName name="_DAT20">#REF!</definedName>
    <definedName name="_DAT21" localSheetId="3">#REF!</definedName>
    <definedName name="_DAT21">#REF!</definedName>
    <definedName name="_DAT22" localSheetId="3">#REF!</definedName>
    <definedName name="_DAT22">#REF!</definedName>
    <definedName name="_DAT23" localSheetId="3">#REF!</definedName>
    <definedName name="_DAT23">#REF!</definedName>
    <definedName name="_DAT24" localSheetId="3">#REF!</definedName>
    <definedName name="_DAT24">#REF!</definedName>
    <definedName name="_DAT25" localSheetId="3">#REF!</definedName>
    <definedName name="_DAT25">#REF!</definedName>
    <definedName name="_DAT26" localSheetId="3">#REF!</definedName>
    <definedName name="_DAT26">#REF!</definedName>
    <definedName name="_DAT27" localSheetId="3">#REF!</definedName>
    <definedName name="_DAT27">#REF!</definedName>
    <definedName name="_DAT28" localSheetId="3">#REF!</definedName>
    <definedName name="_DAT28">#REF!</definedName>
    <definedName name="_DAT3" localSheetId="3">#REF!</definedName>
    <definedName name="_DAT3">#REF!</definedName>
    <definedName name="_DAT4" localSheetId="3">#REF!</definedName>
    <definedName name="_DAT4">#REF!</definedName>
    <definedName name="_DAT5" localSheetId="3">#REF!</definedName>
    <definedName name="_DAT5">#REF!</definedName>
    <definedName name="_DAT6" localSheetId="3">#REF!</definedName>
    <definedName name="_DAT6">#REF!</definedName>
    <definedName name="_DAT7" localSheetId="3">#REF!</definedName>
    <definedName name="_DAT7">#REF!</definedName>
    <definedName name="_DAT8" localSheetId="3">#REF!</definedName>
    <definedName name="_DAT8">#REF!</definedName>
    <definedName name="_DAT9" localSheetId="3">#REF!</definedName>
    <definedName name="_DAT9">#REF!</definedName>
    <definedName name="_dil10" hidden="1">'[12]Net Cash Table'!$F$11:$F$39</definedName>
    <definedName name="_dil11" hidden="1">'[12]Cash Out Table'!$G$11:$G$39</definedName>
    <definedName name="_dil12" hidden="1">'[12]Net Cash Table'!$I$11:$I$39</definedName>
    <definedName name="_dil13" hidden="1">'[12]Cash Out Table'!$E$11:$E$39</definedName>
    <definedName name="_dil14" hidden="1">'[12]Net Cash Table'!$L$11:$L$39</definedName>
    <definedName name="_dil15" hidden="1">'[9]Progress Tables'!$U$14:$U$46</definedName>
    <definedName name="_dil16" hidden="1">'[12]Cash Out Table'!$I$11:$I$39</definedName>
    <definedName name="_dil17" hidden="1">'[12]Net Cash Table'!$F$11:$F$39</definedName>
    <definedName name="_dil18" hidden="1">'[12]Cash Out Table'!$G$11:$G$39</definedName>
    <definedName name="_dil19" hidden="1">'[12]Net Cash Table'!$I$11:$I$39</definedName>
    <definedName name="_dil20" hidden="1">'[12]Cash Out Table'!$E$11:$E$39</definedName>
    <definedName name="_dil21" hidden="1">'[12]Net Cash Table'!$L$11:$L$39</definedName>
    <definedName name="_dil22" hidden="1">'[9]Progress Tables'!$U$14:$U$46</definedName>
    <definedName name="_dil23" hidden="1">'[12]Cash Out Table'!$I$11:$I$39</definedName>
    <definedName name="_dil24" hidden="1">'[12]Net Cash Table'!$F$11:$F$39</definedName>
    <definedName name="_dil25" hidden="1">'[12]Cash Out Table'!$G$11:$G$39</definedName>
    <definedName name="_dil26" hidden="1">'[12]Net Cash Table'!$I$11:$I$39</definedName>
    <definedName name="_dil27" hidden="1">'[12]Cash Out Table'!$E$11:$E$39</definedName>
    <definedName name="_dil28" hidden="1">'[12]Net Cash Table'!$L$11:$L$39</definedName>
    <definedName name="_dil29" hidden="1">'[9]Progress Tables'!$U$14:$U$46</definedName>
    <definedName name="_dil3" hidden="1">'[12]Net Cash Table'!$F$11:$F$39</definedName>
    <definedName name="_dil4" hidden="1">'[12]Cash Out Table'!$G$11:$G$39</definedName>
    <definedName name="_dil5" hidden="1">'[12]Net Cash Table'!$I$11:$I$39</definedName>
    <definedName name="_dil6" hidden="1">'[12]Cash Out Table'!$E$11:$E$39</definedName>
    <definedName name="_dil7" hidden="1">'[12]Net Cash Table'!$L$11:$L$39</definedName>
    <definedName name="_dil8" hidden="1">'[9]Progress Tables'!$U$14:$U$46</definedName>
    <definedName name="_dil9" hidden="1">'[12]Cash Out Table'!$I$11:$I$39</definedName>
    <definedName name="_E" localSheetId="3">#REF!</definedName>
    <definedName name="_E">#REF!</definedName>
    <definedName name="_ECT1" localSheetId="3">#REF!,#REF!,#REF!,#REF!,#REF!,#REF!,#REF!,#REF!,#REF!,#REF!,#REF!,#REF!,#REF!,#REF!,#REF!,#REF!,#REF!,#REF!,#REF!,#REF!,#REF!,#REF!,#REF!,#REF!,#REF!,#REF!,#REF!</definedName>
    <definedName name="_ECT1">#REF!,#REF!,#REF!,#REF!,#REF!,#REF!,#REF!,#REF!,#REF!,#REF!,#REF!,#REF!,#REF!,#REF!,#REF!,#REF!,#REF!,#REF!,#REF!,#REF!,#REF!,#REF!,#REF!,#REF!,#REF!,#REF!,#REF!</definedName>
    <definedName name="_ECT2" localSheetId="3">#REF!,#REF!,#REF!</definedName>
    <definedName name="_ECT2">#REF!,#REF!,#REF!</definedName>
    <definedName name="_Eng1" localSheetId="3">#REF!</definedName>
    <definedName name="_Eng1">#REF!</definedName>
    <definedName name="_Eng13" localSheetId="3">#REF!</definedName>
    <definedName name="_Eng13">#REF!</definedName>
    <definedName name="_Eng15" localSheetId="3">#REF!</definedName>
    <definedName name="_Eng15">#REF!</definedName>
    <definedName name="_EP064" localSheetId="3">#REF!</definedName>
    <definedName name="_EP064">#REF!</definedName>
    <definedName name="_EXX1" localSheetId="3">'[15]1'!$F$129:$F$168</definedName>
    <definedName name="_EXX1">'[16]1'!$F$129:$F$168</definedName>
    <definedName name="_EXX2" localSheetId="3">'[15]2'!$F$129:$F$168</definedName>
    <definedName name="_EXX2">'[16]2'!$F$129:$F$168</definedName>
    <definedName name="_EXX3" localSheetId="3">'[15]3'!$F$129:$F$168</definedName>
    <definedName name="_EXX3">'[16]3'!$F$129:$F$168</definedName>
    <definedName name="_EXX4" localSheetId="3">'[15]4'!$F$129:$F$168</definedName>
    <definedName name="_EXX4">'[16]4'!$F$129:$F$168</definedName>
    <definedName name="_EXX5" localSheetId="3">'[15]5'!$F$129:$F$168</definedName>
    <definedName name="_EXX5">'[16]5'!$F$129:$F$168</definedName>
    <definedName name="_EXX6" localSheetId="3">'[15]6'!$F$129:$F$168</definedName>
    <definedName name="_EXX6">'[16]6'!$F$129:$F$168</definedName>
    <definedName name="_EXX7" localSheetId="3">'[15]7'!$F$129:$F$168</definedName>
    <definedName name="_EXX7">'[16]7'!$F$129:$F$168</definedName>
    <definedName name="_EXX8" localSheetId="3">'[15]8'!$F$129:$F$168</definedName>
    <definedName name="_EXX8">'[16]8'!$F$129:$F$168</definedName>
    <definedName name="_EXX9" localSheetId="3">'[15]9'!$F$129:$F$168</definedName>
    <definedName name="_EXX9">'[16]9'!$F$129:$F$168</definedName>
    <definedName name="_fab1" localSheetId="3">#REF!</definedName>
    <definedName name="_fab1">#REF!</definedName>
    <definedName name="_fab2" localSheetId="3">#REF!</definedName>
    <definedName name="_fab2">#REF!</definedName>
    <definedName name="_fab3" localSheetId="3">#REF!</definedName>
    <definedName name="_fab3">#REF!</definedName>
    <definedName name="_fac1" localSheetId="3">#REF!</definedName>
    <definedName name="_fac1">#REF!</definedName>
    <definedName name="_fac10" localSheetId="3">#REF!</definedName>
    <definedName name="_fac10">#REF!</definedName>
    <definedName name="_fac11" localSheetId="3">#REF!</definedName>
    <definedName name="_fac11">#REF!</definedName>
    <definedName name="_fac12" localSheetId="3">#REF!</definedName>
    <definedName name="_fac12">#REF!</definedName>
    <definedName name="_fac13" localSheetId="3">#REF!</definedName>
    <definedName name="_fac13">#REF!</definedName>
    <definedName name="_fac2" localSheetId="3">#REF!</definedName>
    <definedName name="_fac2">#REF!</definedName>
    <definedName name="_fac3" localSheetId="3">#REF!</definedName>
    <definedName name="_fac3">#REF!</definedName>
    <definedName name="_fac304" localSheetId="3">#REF!</definedName>
    <definedName name="_fac304">#REF!</definedName>
    <definedName name="_fac316" localSheetId="3">#REF!</definedName>
    <definedName name="_fac316">#REF!</definedName>
    <definedName name="_fac4" localSheetId="3">#REF!</definedName>
    <definedName name="_fac4">#REF!</definedName>
    <definedName name="_fac5" localSheetId="3">#REF!</definedName>
    <definedName name="_fac5">#REF!</definedName>
    <definedName name="_fac6" localSheetId="3">#REF!</definedName>
    <definedName name="_fac6">#REF!</definedName>
    <definedName name="_fac7" localSheetId="3">#REF!</definedName>
    <definedName name="_fac7">#REF!</definedName>
    <definedName name="_fac8" localSheetId="3">#REF!</definedName>
    <definedName name="_fac8">#REF!</definedName>
    <definedName name="_fac9" localSheetId="3">#REF!</definedName>
    <definedName name="_fac9">#REF!</definedName>
    <definedName name="_Fill" localSheetId="3" hidden="1">#REF!</definedName>
    <definedName name="_Fill" hidden="1">#REF!</definedName>
    <definedName name="_JAG" localSheetId="3">#REF!</definedName>
    <definedName name="_JAG">#REF!</definedName>
    <definedName name="_JE103103" localSheetId="3">[2]JE10310X!$A$1:$B$161</definedName>
    <definedName name="_JE103103">[3]JE10310X!$A$1:$B$161</definedName>
    <definedName name="_Ke1" hidden="1">[29]AIRCON!#REF!</definedName>
    <definedName name="_Key1" hidden="1">[30]AIRCON!#REF!</definedName>
    <definedName name="_Key2" hidden="1">[30]AIRCON!#REF!</definedName>
    <definedName name="_KL5" localSheetId="3">[4]Master!$U$2:$AI$74</definedName>
    <definedName name="_KL5">[5]Master!$U$2:$AI$74</definedName>
    <definedName name="_MED15" localSheetId="3">'[31]CS PIPE'!#REF!</definedName>
    <definedName name="_MED15">'[32]CS PIPE'!#REF!</definedName>
    <definedName name="_MOR1">'[33]LINK MOR'!$C$1:$E$65536</definedName>
    <definedName name="_MOR10">'[33]LINK MOR'!$BP$1:$BR$65536</definedName>
    <definedName name="_MOR11">'[33]LINK MOR'!$BX$1:$BZ$65536</definedName>
    <definedName name="_MOR12">'[33]LINK MOR'!$CF$1:$CH$65536</definedName>
    <definedName name="_MOR13" localSheetId="3">#REF!</definedName>
    <definedName name="_MOR13">#REF!</definedName>
    <definedName name="_MOR2">'[33]LINK MOR'!$J$1:$L$65536</definedName>
    <definedName name="_MOR3">'[33]LINK MOR'!$Q$1:$S$65536</definedName>
    <definedName name="_MOR4">'[33]LINK MOR'!$X$1:$Z$65536</definedName>
    <definedName name="_MOR5">'[33]LINK MOR'!$AE$1:$AG$65536</definedName>
    <definedName name="_MOR6">'[33]LINK MOR'!$AL$1:$AN$65536</definedName>
    <definedName name="_MOR7">'[33]LINK MOR'!$AS$1:$AU$65536</definedName>
    <definedName name="_MOR8">'[33]LINK MOR'!$AZ$1:$BB$65536</definedName>
    <definedName name="_MOR9">'[33]LINK MOR'!$BH$1:$BJ$65536</definedName>
    <definedName name="_MWN2">[23]PROCESS!$H$3096</definedName>
    <definedName name="_MWO2">[23]PROCESS!$H$3098</definedName>
    <definedName name="_MXX1" localSheetId="3">'[15]1'!$F$13:$F$64</definedName>
    <definedName name="_MXX1">'[16]1'!$F$13:$F$64</definedName>
    <definedName name="_MXX2" localSheetId="3">'[15]2'!$F$13:$F$64</definedName>
    <definedName name="_MXX2">'[16]2'!$F$13:$F$64</definedName>
    <definedName name="_MXX3" localSheetId="3">'[15]3'!$F$13:$F$64</definedName>
    <definedName name="_MXX3">'[16]3'!$F$13:$F$64</definedName>
    <definedName name="_MXX4" localSheetId="3">'[15]4'!$F$13:$F$64</definedName>
    <definedName name="_MXX4">'[16]4'!$F$13:$F$64</definedName>
    <definedName name="_MXX5" localSheetId="3">'[15]5'!$F$13:$F$64</definedName>
    <definedName name="_MXX5">'[16]5'!$F$13:$F$64</definedName>
    <definedName name="_MXX6" localSheetId="3">'[15]6'!$F$13:$F$64</definedName>
    <definedName name="_MXX6">'[16]6'!$F$13:$F$64</definedName>
    <definedName name="_MXX7" localSheetId="3">'[15]7'!$F$13:$F$64</definedName>
    <definedName name="_MXX7">'[16]7'!$F$13:$F$64</definedName>
    <definedName name="_MXX8" localSheetId="3">'[15]8'!$F$13:$F$64</definedName>
    <definedName name="_MXX8">'[16]8'!$F$13:$F$64</definedName>
    <definedName name="_MXX9" localSheetId="3">'[15]9'!$F$13:$F$64</definedName>
    <definedName name="_MXX9">'[16]9'!$F$13:$F$64</definedName>
    <definedName name="_new66" localSheetId="3" hidden="1">{#N/A,#N/A,FALSE,"CuAs"}</definedName>
    <definedName name="_new66" hidden="1">{#N/A,#N/A,FALSE,"CuAs"}</definedName>
    <definedName name="_old3" localSheetId="3" hidden="1">{#N/A,#N/A,FALSE,"Summary";#N/A,#N/A,FALSE,"3TJ";#N/A,#N/A,FALSE,"3TN";#N/A,#N/A,FALSE,"3TP";#N/A,#N/A,FALSE,"3SJ";#N/A,#N/A,FALSE,"3CJ";#N/A,#N/A,FALSE,"3CN";#N/A,#N/A,FALSE,"3CP";#N/A,#N/A,FALSE,"3A"}</definedName>
    <definedName name="_old3" hidden="1">{#N/A,#N/A,FALSE,"Summary";#N/A,#N/A,FALSE,"3TJ";#N/A,#N/A,FALSE,"3TN";#N/A,#N/A,FALSE,"3TP";#N/A,#N/A,FALSE,"3SJ";#N/A,#N/A,FALSE,"3CJ";#N/A,#N/A,FALSE,"3CN";#N/A,#N/A,FALSE,"3CP";#N/A,#N/A,FALSE,"3A"}</definedName>
    <definedName name="_old5" localSheetId="3" hidden="1">{#N/A,#N/A,FALSE,"Summary";#N/A,#N/A,FALSE,"3TJ";#N/A,#N/A,FALSE,"3TN";#N/A,#N/A,FALSE,"3TP";#N/A,#N/A,FALSE,"3SJ";#N/A,#N/A,FALSE,"3CJ";#N/A,#N/A,FALSE,"3CN";#N/A,#N/A,FALSE,"3CP";#N/A,#N/A,FALSE,"3A"}</definedName>
    <definedName name="_old5" hidden="1">{#N/A,#N/A,FALSE,"Summary";#N/A,#N/A,FALSE,"3TJ";#N/A,#N/A,FALSE,"3TN";#N/A,#N/A,FALSE,"3TP";#N/A,#N/A,FALSE,"3SJ";#N/A,#N/A,FALSE,"3CJ";#N/A,#N/A,FALSE,"3CN";#N/A,#N/A,FALSE,"3CP";#N/A,#N/A,FALSE,"3A"}</definedName>
    <definedName name="_old7" localSheetId="3" hidden="1">{#N/A,#N/A,FALSE,"Summary";#N/A,#N/A,FALSE,"3TJ";#N/A,#N/A,FALSE,"3TN";#N/A,#N/A,FALSE,"3TP";#N/A,#N/A,FALSE,"3SJ";#N/A,#N/A,FALSE,"3CJ";#N/A,#N/A,FALSE,"3CN";#N/A,#N/A,FALSE,"3CP";#N/A,#N/A,FALSE,"3A"}</definedName>
    <definedName name="_old7" hidden="1">{#N/A,#N/A,FALSE,"Summary";#N/A,#N/A,FALSE,"3TJ";#N/A,#N/A,FALSE,"3TN";#N/A,#N/A,FALSE,"3TP";#N/A,#N/A,FALSE,"3SJ";#N/A,#N/A,FALSE,"3CJ";#N/A,#N/A,FALSE,"3CN";#N/A,#N/A,FALSE,"3CP";#N/A,#N/A,FALSE,"3A"}</definedName>
    <definedName name="_Order1" hidden="1">255</definedName>
    <definedName name="_Order2" hidden="1">255</definedName>
    <definedName name="_PA9" localSheetId="3">#REF!</definedName>
    <definedName name="_PA9">#REF!</definedName>
    <definedName name="_Parse_Out" localSheetId="3" hidden="1">#REF!</definedName>
    <definedName name="_Parse_Out" hidden="1">#REF!</definedName>
    <definedName name="_PAY1" localSheetId="3">#REF!</definedName>
    <definedName name="_PAY1">#REF!</definedName>
    <definedName name="_PAY2" localSheetId="3">#REF!</definedName>
    <definedName name="_PAY2">#REF!</definedName>
    <definedName name="_PAY3" localSheetId="3">#REF!</definedName>
    <definedName name="_PAY3">#REF!</definedName>
    <definedName name="_PAY4" localSheetId="3">#REF!</definedName>
    <definedName name="_PAY4">#REF!</definedName>
    <definedName name="_pay5" localSheetId="3">#REF!</definedName>
    <definedName name="_pay5">#REF!</definedName>
    <definedName name="_pay6" localSheetId="3">#REF!</definedName>
    <definedName name="_pay6">#REF!</definedName>
    <definedName name="_pay7" localSheetId="3">#REF!</definedName>
    <definedName name="_pay7">#REF!</definedName>
    <definedName name="_PL1">'[34]MTO 10_Dec'!$B$2:$C$5222</definedName>
    <definedName name="_PL2">'[34]MTO 10_Dec'!#REF!</definedName>
    <definedName name="_pr1" localSheetId="3">#REF!</definedName>
    <definedName name="_pr1">#REF!</definedName>
    <definedName name="_pr10" localSheetId="3">#REF!</definedName>
    <definedName name="_pr10">#REF!</definedName>
    <definedName name="_pr2" localSheetId="3">#REF!</definedName>
    <definedName name="_pr2">#REF!</definedName>
    <definedName name="_PR3" localSheetId="3">#REF!</definedName>
    <definedName name="_PR3">#REF!</definedName>
    <definedName name="_PR4" localSheetId="3">#REF!</definedName>
    <definedName name="_PR4">#REF!</definedName>
    <definedName name="_pr5" localSheetId="3">#REF!</definedName>
    <definedName name="_pr5">#REF!</definedName>
    <definedName name="_PR6" localSheetId="3">#REF!</definedName>
    <definedName name="_PR6">#REF!</definedName>
    <definedName name="_PR7" localSheetId="3">#REF!</definedName>
    <definedName name="_PR7">#REF!</definedName>
    <definedName name="_PR8" localSheetId="3">#REF!</definedName>
    <definedName name="_PR8">#REF!</definedName>
    <definedName name="_PR9" localSheetId="3">#REF!</definedName>
    <definedName name="_PR9">#REF!</definedName>
    <definedName name="_QA1" localSheetId="3">#REF!</definedName>
    <definedName name="_QA1">#REF!</definedName>
    <definedName name="_QA2" localSheetId="3">#REF!</definedName>
    <definedName name="_QA2">#REF!</definedName>
    <definedName name="_Regression_Int">1</definedName>
    <definedName name="_Regression_X" localSheetId="3" hidden="1">#REF!</definedName>
    <definedName name="_Regression_X" hidden="1">#REF!</definedName>
    <definedName name="_SEC1200" localSheetId="3">#REF!</definedName>
    <definedName name="_SEC1200">#REF!</definedName>
    <definedName name="_SHT1" localSheetId="3">#REF!</definedName>
    <definedName name="_SHT1">#REF!</definedName>
    <definedName name="_SHT2" localSheetId="3">#REF!</definedName>
    <definedName name="_SHT2">#REF!</definedName>
    <definedName name="_Sort" hidden="1">[30]AIRCON!#REF!</definedName>
    <definedName name="_st1">[35]SPARES!$R$6:$V$559</definedName>
    <definedName name="_st2">[35]SPARES!$AR$6:$AS$559</definedName>
    <definedName name="_st3">[35]SPARES!$BS$6:$BU$559</definedName>
    <definedName name="_SXX1" localSheetId="3">'[15]1'!$F$71:$F$122</definedName>
    <definedName name="_SXX1">'[16]1'!$F$71:$F$122</definedName>
    <definedName name="_SXX2" localSheetId="3">'[15]2'!$F$71:$F$122</definedName>
    <definedName name="_SXX2">'[16]2'!$F$71:$F$122</definedName>
    <definedName name="_SXX3" localSheetId="3">'[15]3'!$F$71:$F$122</definedName>
    <definedName name="_SXX3">'[16]3'!$F$71:$F$122</definedName>
    <definedName name="_SXX4" localSheetId="3">'[15]4'!$F$71:$F$122</definedName>
    <definedName name="_SXX4">'[16]4'!$F$71:$F$122</definedName>
    <definedName name="_SXX5" localSheetId="3">'[15]5'!$F$71:$F$122</definedName>
    <definedName name="_SXX5">'[16]5'!$F$71:$F$122</definedName>
    <definedName name="_SXX6" localSheetId="3">'[15]6'!$F$71:$F$122</definedName>
    <definedName name="_SXX6">'[16]6'!$F$71:$F$122</definedName>
    <definedName name="_SXX7" localSheetId="3">'[15]7'!$F$71:$F$122</definedName>
    <definedName name="_SXX7">'[16]7'!$F$71:$F$122</definedName>
    <definedName name="_SXX8" localSheetId="3">'[15]8'!$F$71:$F$122</definedName>
    <definedName name="_SXX8">'[16]8'!$F$71:$F$122</definedName>
    <definedName name="_SXX9" localSheetId="3">'[15]9'!$F$71:$F$122</definedName>
    <definedName name="_SXX9">'[16]9'!$F$71:$F$122</definedName>
    <definedName name="_T100015" localSheetId="3">'[31]CS PIPE'!#REF!</definedName>
    <definedName name="_T100015">'[32]CS PIPE'!#REF!</definedName>
    <definedName name="_T160015" localSheetId="3">'[31]CS PIPE'!#REF!</definedName>
    <definedName name="_T160015">'[32]CS PIPE'!#REF!</definedName>
    <definedName name="_tab1" localSheetId="3">#REF!</definedName>
    <definedName name="_tab1">#REF!</definedName>
    <definedName name="_tab2" localSheetId="3">'[36]taux moyen exécution ENDEL'!#REF!</definedName>
    <definedName name="_tab2">'[37]taux moyen exécution ENDEL'!#REF!</definedName>
    <definedName name="_Table1_In1" localSheetId="3" hidden="1">#REF!</definedName>
    <definedName name="_Table1_In1" hidden="1">#REF!</definedName>
    <definedName name="_Table1_Out" localSheetId="3" hidden="1">#REF!</definedName>
    <definedName name="_Table1_Out" hidden="1">#REF!</definedName>
    <definedName name="_TAX033">[1]Sheet1!$IV$8172</definedName>
    <definedName name="_TAX035">[1]Sheet1!$IV$8172</definedName>
    <definedName name="_TAX037">[1]Sheet1!$IV$8172</definedName>
    <definedName name="_TAX040">[1]Sheet1!$IV$8172</definedName>
    <definedName name="_TAX041">[1]Sheet1!$IV$8172</definedName>
    <definedName name="_TAX044">[1]Sheet1!$IV$8172</definedName>
    <definedName name="_TAX092">[1]Sheet1!$IV$8172</definedName>
    <definedName name="_TAX093">[1]Sheet1!$IV$8172</definedName>
    <definedName name="_TAX098">[1]Sheet1!$IV$8172</definedName>
    <definedName name="_TAX120">[1]Sheet1!$IV$8172</definedName>
    <definedName name="_TAX169">[1]Sheet1!$IV$8172</definedName>
    <definedName name="_TAX192">[1]Sheet1!$IV$8172</definedName>
    <definedName name="_TAX295">[1]Sheet1!$IV$8172</definedName>
    <definedName name="_TAX296">[1]Sheet1!$IV$8172</definedName>
    <definedName name="_TAX345">[1]Sheet1!$IV$8172</definedName>
    <definedName name="_TAX383">[1]Sheet1!$IV$8172</definedName>
    <definedName name="_TAX401">[1]Sheet1!$IV$8172</definedName>
    <definedName name="_TAX403">[1]Sheet1!$IV$8172</definedName>
    <definedName name="_TAX411">[1]Sheet1!$IV$8192</definedName>
    <definedName name="_TAX414">[1]Sheet1!$IV$8192</definedName>
    <definedName name="_TAX417">[1]Sheet1!$AX$276</definedName>
    <definedName name="_TAX418">[1]Sheet1!$AX$280</definedName>
    <definedName name="_TAX419">[1]Sheet1!$AX$282</definedName>
    <definedName name="_TAX421">[1]Sheet1!$AX$286</definedName>
    <definedName name="_TAX424">[1]Sheet1!$AX$288</definedName>
    <definedName name="_TAX425">[1]Sheet1!$AX$294</definedName>
    <definedName name="_TAX427">[1]Sheet1!$AX$298</definedName>
    <definedName name="_TAX901">[1]Sheet1!$AX$300</definedName>
    <definedName name="_TAX979">[1]Sheet1!$AX$302</definedName>
    <definedName name="_TAX980">[1]Sheet1!$AX$305</definedName>
    <definedName name="_TAX982">[1]Sheet1!$AX$312</definedName>
    <definedName name="_TAX984">[1]Sheet1!$AX$314</definedName>
    <definedName name="_TAX985">[1]Sheet1!$AX$316</definedName>
    <definedName name="_TT2" localSheetId="3">#REF!</definedName>
    <definedName name="_TT2">#REF!</definedName>
    <definedName name="_VAR1" hidden="1">[38]SUMREP!$Y$86:$Y$173</definedName>
    <definedName name="_x1" localSheetId="3" hidden="1">{"'Posting Dates'!$A$4:$G$4","'Posting Dates'!$A$1:$L$22"}</definedName>
    <definedName name="_x1" hidden="1">{"'Posting Dates'!$A$4:$G$4","'Posting Dates'!$A$1:$L$22"}</definedName>
    <definedName name="_x2" localSheetId="3" hidden="1">{"'Posting Dates'!$A$4:$G$4","'Posting Dates'!$A$1:$L$22"}</definedName>
    <definedName name="_x2" hidden="1">{"'Posting Dates'!$A$4:$G$4","'Posting Dates'!$A$1:$L$22"}</definedName>
    <definedName name="a" localSheetId="3">#REF!</definedName>
    <definedName name="a">#REF!</definedName>
    <definedName name="A_divers" localSheetId="3">#REF!</definedName>
    <definedName name="A_divers">#REF!</definedName>
    <definedName name="A_Erection_Labour" localSheetId="3">#REF!</definedName>
    <definedName name="A_Erection_Labour">#REF!</definedName>
    <definedName name="A_Filter" localSheetId="3">#REF!</definedName>
    <definedName name="A_Filter">#REF!</definedName>
    <definedName name="A_plancher" localSheetId="3">#REF!</definedName>
    <definedName name="A_plancher">#REF!</definedName>
    <definedName name="A_poteau" localSheetId="3">#REF!</definedName>
    <definedName name="A_poteau">#REF!</definedName>
    <definedName name="A_poutre" localSheetId="3">#REF!</definedName>
    <definedName name="A_poutre">#REF!</definedName>
    <definedName name="A_Sort" localSheetId="3">#REF!</definedName>
    <definedName name="A_Sort">#REF!</definedName>
    <definedName name="A_voile" localSheetId="3">#REF!</definedName>
    <definedName name="A_voile">#REF!</definedName>
    <definedName name="AA">'[39]99 DEV'!$A$1:$P$58</definedName>
    <definedName name="AAA" localSheetId="3">#REF!,#REF!,#REF!</definedName>
    <definedName name="AAA">#REF!,#REF!,#REF!</definedName>
    <definedName name="AAA_DOCTOPS" hidden="1">"AAA_SET"</definedName>
    <definedName name="AAA_duser" hidden="1">"OFF"</definedName>
    <definedName name="AAAA" hidden="1">[40]CAPEX!$D$44</definedName>
    <definedName name="aaaaa" localSheetId="3">#REF!,#REF!,#REF!,#REF!,#REF!,#REF!,#REF!</definedName>
    <definedName name="aaaaa">#REF!,#REF!,#REF!,#REF!,#REF!,#REF!,#REF!</definedName>
    <definedName name="aaaaaa" localSheetId="3">#REF!</definedName>
    <definedName name="aaaaaa">#REF!</definedName>
    <definedName name="aaaaaaaaaa" localSheetId="3">'[41]S8 BoQ Time'!#REF!</definedName>
    <definedName name="aaaaaaaaaa">'[42]S8 BoQ Time'!#REF!</definedName>
    <definedName name="AAB_Addin5" hidden="1">"AAB_Description for addin 5,Description for addin 5,Description for addin 5,Description for addin 5,Description for addin 5,Description for addin 5"</definedName>
    <definedName name="AANewData">[43]VehData!#REF!</definedName>
    <definedName name="AB" localSheetId="3">#REF!,#REF!,#REF!</definedName>
    <definedName name="AB">#REF!,#REF!,#REF!</definedName>
    <definedName name="abc" localSheetId="3">#REF!,#REF!,#REF!</definedName>
    <definedName name="abc">#REF!,#REF!,#REF!</definedName>
    <definedName name="abfdzc" localSheetId="3" hidden="1">#REF!</definedName>
    <definedName name="abfdzc" hidden="1">#REF!</definedName>
    <definedName name="able" localSheetId="3">#REF!</definedName>
    <definedName name="able">#REF!</definedName>
    <definedName name="abs_pressure" localSheetId="3">#REF!</definedName>
    <definedName name="abs_pressure">#REF!</definedName>
    <definedName name="ac" localSheetId="3" hidden="1">#REF!,#REF!</definedName>
    <definedName name="ac" hidden="1">#REF!,#REF!</definedName>
    <definedName name="acc" localSheetId="3">#REF!</definedName>
    <definedName name="acc">#REF!</definedName>
    <definedName name="AccessDatabase" hidden="1">"C:\생산판매\long98\9802장판원본.mdb"</definedName>
    <definedName name="ACCOM" localSheetId="3">#REF!</definedName>
    <definedName name="ACCOM">#REF!</definedName>
    <definedName name="AccommodationStart">'[44]1.5 Staff Accommodation'!$A$4</definedName>
    <definedName name="ACCOMODATION" localSheetId="3">[45]norm2!$C$39</definedName>
    <definedName name="ACCOMODATION">[46]norm2!$C$39</definedName>
    <definedName name="AccomodationStart">'[44]1.5 Staff Accommodation'!#REF!</definedName>
    <definedName name="Account">[47]Param!$B$26:$B$27</definedName>
    <definedName name="Account_Reconciled" localSheetId="3">#REF!</definedName>
    <definedName name="Account_Reconciled">#REF!</definedName>
    <definedName name="ACCTCK">[1]Sheet1!$IV$8172</definedName>
    <definedName name="ACCTMSG">[1]Sheet1!$AU$337</definedName>
    <definedName name="ACT" localSheetId="3">#REF!</definedName>
    <definedName name="ACT">#REF!</definedName>
    <definedName name="Act_Date" localSheetId="3">[48]Definition1!$C$23</definedName>
    <definedName name="Act_Date">[49]Definition1!$C$23</definedName>
    <definedName name="Activities" localSheetId="3">#REF!</definedName>
    <definedName name="Activities">#REF!</definedName>
    <definedName name="Actrev" localSheetId="3">#REF!</definedName>
    <definedName name="Actrev">#REF!</definedName>
    <definedName name="ACTUAL">[1]Sheet1!$J$5:$J$5</definedName>
    <definedName name="actualdp">[1]Sheet1!#REF!</definedName>
    <definedName name="ACTUALS" localSheetId="3">#REF!</definedName>
    <definedName name="ACTUALS">#REF!</definedName>
    <definedName name="ACwvu.all." localSheetId="3" hidden="1">#REF!</definedName>
    <definedName name="ACwvu.all." hidden="1">#REF!</definedName>
    <definedName name="ACwvu.prices." localSheetId="3" hidden="1">#REF!</definedName>
    <definedName name="ACwvu.prices." hidden="1">#REF!</definedName>
    <definedName name="ACwvu.summary." localSheetId="3" hidden="1">#REF!</definedName>
    <definedName name="ACwvu.summary." hidden="1">#REF!</definedName>
    <definedName name="ACWVU_prices" localSheetId="3" hidden="1">#REF!</definedName>
    <definedName name="ACWVU_prices" hidden="1">#REF!</definedName>
    <definedName name="adaa" localSheetId="3" hidden="1">#REF!,#REF!</definedName>
    <definedName name="adaa" hidden="1">#REF!,#REF!</definedName>
    <definedName name="adfb" localSheetId="3" hidden="1">#REF!</definedName>
    <definedName name="adfb" hidden="1">#REF!</definedName>
    <definedName name="ADJ">[1]Sheet1!$IV$7922</definedName>
    <definedName name="Administration">[50]!Table3[Administration]</definedName>
    <definedName name="Administration.">[50]Datasheet!$J$2:$J$10</definedName>
    <definedName name="ADS" localSheetId="3" hidden="1">#REF!</definedName>
    <definedName name="ADS" hidden="1">#REF!</definedName>
    <definedName name="ADSGgadg" localSheetId="3" hidden="1">#REF!</definedName>
    <definedName name="ADSGgadg" hidden="1">#REF!</definedName>
    <definedName name="ADSVC" localSheetId="3" hidden="1">#REF!,#REF!</definedName>
    <definedName name="ADSVC" hidden="1">#REF!,#REF!</definedName>
    <definedName name="advc" localSheetId="3" hidden="1">#REF!</definedName>
    <definedName name="advc" hidden="1">#REF!</definedName>
    <definedName name="advcc" localSheetId="3" hidden="1">#REF!</definedName>
    <definedName name="advcc" hidden="1">#REF!</definedName>
    <definedName name="aer">'[51]TTC BV'!#REF!</definedName>
    <definedName name="af" localSheetId="3" hidden="1">#REF!</definedName>
    <definedName name="af" hidden="1">#REF!</definedName>
    <definedName name="afb" localSheetId="3" hidden="1">#REF!</definedName>
    <definedName name="afb" hidden="1">#REF!</definedName>
    <definedName name="afbd" localSheetId="3" hidden="1">#REF!</definedName>
    <definedName name="afbd" hidden="1">#REF!</definedName>
    <definedName name="afbda" localSheetId="3" hidden="1">#REF!</definedName>
    <definedName name="afbda" hidden="1">#REF!</definedName>
    <definedName name="afdawef" localSheetId="3" hidden="1">#REF!,#REF!</definedName>
    <definedName name="afdawef" hidden="1">#REF!,#REF!</definedName>
    <definedName name="AFDC" localSheetId="3" hidden="1">#REF!</definedName>
    <definedName name="AFDC" hidden="1">#REF!</definedName>
    <definedName name="ag" localSheetId="3">#REF!</definedName>
    <definedName name="ag">#REF!</definedName>
    <definedName name="agg" localSheetId="3">#REF!</definedName>
    <definedName name="agg">#REF!</definedName>
    <definedName name="aggggagag" localSheetId="3">#REF!</definedName>
    <definedName name="aggggagag">#REF!</definedName>
    <definedName name="AGT" localSheetId="3">#REF!</definedName>
    <definedName name="AGT">#REF!</definedName>
    <definedName name="AH" localSheetId="3">#REF!,#REF!,#REF!,#REF!,#REF!,#REF!,#REF!,#REF!,#REF!,#REF!,#REF!,#REF!,#REF!</definedName>
    <definedName name="AH">#REF!,#REF!,#REF!,#REF!,#REF!,#REF!,#REF!,#REF!,#REF!,#REF!,#REF!,#REF!,#REF!</definedName>
    <definedName name="AHMED" localSheetId="3">#REF!</definedName>
    <definedName name="AHMED">#REF!</definedName>
    <definedName name="AInput">'[52]5Roll_Design'!$A$1:$K$75</definedName>
    <definedName name="All" localSheetId="3">#REF!</definedName>
    <definedName name="All">#REF!</definedName>
    <definedName name="All_Data" localSheetId="3">'[53]Turbine Tender 3 Unit base (2)'!$A$7:$AA$176</definedName>
    <definedName name="All_Data">'[54]Turbine Tender 3 Unit base (2)'!$A$7:$AA$176</definedName>
    <definedName name="AllBuild" localSheetId="3">[41]Tbl2010!$C$3:$O$13</definedName>
    <definedName name="AllBuild">[42]Tbl2010!$C$3:$O$13</definedName>
    <definedName name="AllEng" localSheetId="3">[41]Tbl2010!$C$16:$J$34</definedName>
    <definedName name="AllEng">[42]Tbl2010!$C$16:$J$34</definedName>
    <definedName name="AllMngt" localSheetId="3">[41]Tbl2010!$C$36:$F$40</definedName>
    <definedName name="AllMngt">[42]Tbl2010!$C$36:$F$40</definedName>
    <definedName name="AllMngt09" localSheetId="3">[41]Tbl2009!$C$36:$F$40</definedName>
    <definedName name="AllMngt09">[42]Tbl2009!$C$36:$F$40</definedName>
    <definedName name="ALLOW_11">'[55]2. ALLOWABLE RECON'!$K$32</definedName>
    <definedName name="ALLOW_12">'[55]2. ALLOWABLE RECON'!$L$32</definedName>
    <definedName name="ALLOW_18">'[55]2. ALLOWABLE RECON'!$P$32</definedName>
    <definedName name="ALLOW_2">'[55]2. ALLOWABLE RECON'!$C$32</definedName>
    <definedName name="ALLOW_5">'[55]2. ALLOWABLE RECON'!$F$32</definedName>
    <definedName name="ALLOW_GRAND_TOTAL">'[55]2. ALLOWABLE RECON'!$W$32</definedName>
    <definedName name="Allowable" localSheetId="3">#REF!</definedName>
    <definedName name="Allowable">#REF!</definedName>
    <definedName name="AllowableFinal" localSheetId="3">#REF!</definedName>
    <definedName name="AllowableFinal">#REF!</definedName>
    <definedName name="AllSup" localSheetId="3">[41]Tbl2010!$C$42:$E$50</definedName>
    <definedName name="AllSup">[42]Tbl2010!$C$42:$E$50</definedName>
    <definedName name="Alstom" localSheetId="3">#REF!</definedName>
    <definedName name="Alstom">#REF!</definedName>
    <definedName name="ALTUS" localSheetId="3">#REF!</definedName>
    <definedName name="ALTUS">#REF!</definedName>
    <definedName name="ALU">"AL PVC SWA PVC FR 1KV"</definedName>
    <definedName name="Amakhala_Emoyeni">[50]Datasheet!$G$2:$G$23</definedName>
    <definedName name="Amith_Ganasram">#REF!</definedName>
    <definedName name="Amith_Gansaram">#REF!</definedName>
    <definedName name="an" localSheetId="3">#REF!</definedName>
    <definedName name="an">#REF!</definedName>
    <definedName name="analyser" localSheetId="3">'[56]Direct Items'!$C$82:$C$105</definedName>
    <definedName name="analyser">'[57]Direct Items'!$C$82:$C$105</definedName>
    <definedName name="Andazi" localSheetId="3">#REF!</definedName>
    <definedName name="Andazi">#REF!</definedName>
    <definedName name="Andazindibhalentoni" localSheetId="3">#REF!</definedName>
    <definedName name="Andazindibhalentoni">#REF!</definedName>
    <definedName name="Angle" localSheetId="3">#REF!</definedName>
    <definedName name="Angle">#REF!</definedName>
    <definedName name="anscount" hidden="1">1</definedName>
    <definedName name="Answer">[58]Sheet1!$A$2:$A$3</definedName>
    <definedName name="AOutput">[52]Sheet1!$A$1:$N$90</definedName>
    <definedName name="AppBuild" localSheetId="3">[41]Tbl2010!$D$2:$O$2</definedName>
    <definedName name="AppBuild">[42]Tbl2010!$D$2:$O$2</definedName>
    <definedName name="AppEng" localSheetId="3">[41]Tbl2010!$D$15:$J$15</definedName>
    <definedName name="AppEng">[42]Tbl2010!$D$15:$J$15</definedName>
    <definedName name="AppMngt" localSheetId="3">[41]Tbl2010!$D$35:$F$35</definedName>
    <definedName name="AppMngt">[42]Tbl2010!$D$35:$F$35</definedName>
    <definedName name="APPORT" localSheetId="3">OFFSET([59]SERVICES!$A$1,1,0,COUNTA([59]SERVICES!$A:$A)-1,COUNTA([59]SERVICES!$1:$1))</definedName>
    <definedName name="APPORT">OFFSET([60]SERVICES!$A$1,1,0,COUNTA([60]SERVICES!$A:$A)-1,COUNTA([60]SERVICES!$1:$1))</definedName>
    <definedName name="APPROP" localSheetId="3">OFFSET([59]SERVICES!$A$1,1,0,COUNTA([59]SERVICES!$A:$A)-1,COUNTA([59]SERVICES!$1:$1))</definedName>
    <definedName name="APPROP">OFFSET([60]SERVICES!$A$1,1,0,COUNTA([60]SERVICES!$A:$A)-1,COUNTA([60]SERVICES!$1:$1))</definedName>
    <definedName name="APPROP_LIST" localSheetId="3">OFFSET([59]SERVICES!$A$1,1,1,COUNTA([59]SERVICES!$A:$A)-1,1)</definedName>
    <definedName name="APPROP_LIST">OFFSET([60]SERVICES!$A$1,1,1,COUNTA([60]SERVICES!$A:$A)-1,1)</definedName>
    <definedName name="AppSup" localSheetId="3">[41]Tbl2010!$D$41:$E$41</definedName>
    <definedName name="AppSup">[42]Tbl2010!$D$41:$E$41</definedName>
    <definedName name="April_Est">[1]Sheet1!$DF$5:$DV$52</definedName>
    <definedName name="AQCS_CE_AvF" localSheetId="3">#REF!</definedName>
    <definedName name="AQCS_CE_AvF">#REF!</definedName>
    <definedName name="AQCS_NA_AvF" localSheetId="3">#REF!</definedName>
    <definedName name="AQCS_NA_AvF">#REF!</definedName>
    <definedName name="AQCS_NE_AvF" localSheetId="3">#REF!</definedName>
    <definedName name="AQCS_NE_AvF">#REF!</definedName>
    <definedName name="AQCS_Tot_AvF" localSheetId="3">#REF!</definedName>
    <definedName name="AQCS_Tot_AvF">#REF!</definedName>
    <definedName name="area" localSheetId="3">#REF!</definedName>
    <definedName name="area">#REF!</definedName>
    <definedName name="areamm" localSheetId="3">#REF!</definedName>
    <definedName name="areamm">#REF!</definedName>
    <definedName name="Areas" localSheetId="3">#REF!</definedName>
    <definedName name="Areas">#REF!</definedName>
    <definedName name="as" localSheetId="3" hidden="1">{#N/A,#N/A,FALSE,"CCTV"}</definedName>
    <definedName name="as" hidden="1">{#N/A,#N/A,FALSE,"CCTV"}</definedName>
    <definedName name="AS2DocOpenMode" hidden="1">"AS2DocumentEdit"</definedName>
    <definedName name="Assess" localSheetId="3">#REF!</definedName>
    <definedName name="Assess">#REF!</definedName>
    <definedName name="Assessment" localSheetId="3">#REF!</definedName>
    <definedName name="Assessment">#REF!</definedName>
    <definedName name="Asummary">[61]Sheet1!$A$1:$N$90</definedName>
    <definedName name="ATL" localSheetId="3">#REF!</definedName>
    <definedName name="ATL">#REF!</definedName>
    <definedName name="august" localSheetId="3">#REF!</definedName>
    <definedName name="august">#REF!</definedName>
    <definedName name="AujHui">[62]SériesGraph!$B$44</definedName>
    <definedName name="AUX_HO_CP" localSheetId="3">[63]AUX!$O$7</definedName>
    <definedName name="AUX_HO_CP">[64]AUX!$O$7</definedName>
    <definedName name="AUX_SO_CP" localSheetId="3">[63]AUX!$O$8</definedName>
    <definedName name="AUX_SO_CP">[64]AUX!$O$8</definedName>
    <definedName name="AUX_TRANS" localSheetId="3">#REF!</definedName>
    <definedName name="AUX_TRANS">#REF!</definedName>
    <definedName name="AvCost1" localSheetId="3">#REF!</definedName>
    <definedName name="AvCost1">#REF!</definedName>
    <definedName name="AvCost2" localSheetId="3">#REF!</definedName>
    <definedName name="AvCost2">#REF!</definedName>
    <definedName name="AvCost3" localSheetId="3">#REF!</definedName>
    <definedName name="AvCost3">#REF!</definedName>
    <definedName name="AvCost4" localSheetId="3">#REF!</definedName>
    <definedName name="AvCost4">#REF!</definedName>
    <definedName name="AvCost5" localSheetId="3">#REF!</definedName>
    <definedName name="AvCost5">#REF!</definedName>
    <definedName name="AvCost6" localSheetId="3">#REF!</definedName>
    <definedName name="AvCost6">#REF!</definedName>
    <definedName name="AvCost7" localSheetId="3">#REF!</definedName>
    <definedName name="AvCost7">#REF!</definedName>
    <definedName name="AVERAGE" localSheetId="3">[45]norm2!$C$54</definedName>
    <definedName name="AVERAGE">[46]norm2!$C$54</definedName>
    <definedName name="AVVIADUR" localSheetId="3">#REF!</definedName>
    <definedName name="AVVIADUR">#REF!</definedName>
    <definedName name="b" localSheetId="3">#REF!</definedName>
    <definedName name="b">#REF!</definedName>
    <definedName name="B_0100" localSheetId="3">#REF!</definedName>
    <definedName name="B_0100">#REF!</definedName>
    <definedName name="B_0200" localSheetId="3">#REF!</definedName>
    <definedName name="B_0200">#REF!</definedName>
    <definedName name="B_0300" localSheetId="3">#REF!</definedName>
    <definedName name="B_0300">#REF!</definedName>
    <definedName name="B_0400" localSheetId="3">#REF!</definedName>
    <definedName name="B_0400">#REF!</definedName>
    <definedName name="B_0500" localSheetId="3">#REF!</definedName>
    <definedName name="B_0500">#REF!</definedName>
    <definedName name="B_0600" localSheetId="3">#REF!</definedName>
    <definedName name="B_0600">#REF!</definedName>
    <definedName name="B_0700" localSheetId="3">#REF!</definedName>
    <definedName name="B_0700">#REF!</definedName>
    <definedName name="B_0800" localSheetId="3">#REF!</definedName>
    <definedName name="B_0800">#REF!</definedName>
    <definedName name="B_0900" localSheetId="3">#REF!</definedName>
    <definedName name="B_0900">#REF!</definedName>
    <definedName name="B_1" localSheetId="3">#REF!</definedName>
    <definedName name="B_1">#REF!</definedName>
    <definedName name="B_10" localSheetId="3">#REF!</definedName>
    <definedName name="B_10">#REF!</definedName>
    <definedName name="B_1000" localSheetId="3">#REF!</definedName>
    <definedName name="B_1000">#REF!</definedName>
    <definedName name="B_11" localSheetId="3">#REF!</definedName>
    <definedName name="B_11">#REF!</definedName>
    <definedName name="B_1100" localSheetId="3">#REF!</definedName>
    <definedName name="B_1100">#REF!</definedName>
    <definedName name="B_12" localSheetId="3">#REF!</definedName>
    <definedName name="B_12">#REF!</definedName>
    <definedName name="B_1200" localSheetId="3">#REF!</definedName>
    <definedName name="B_1200">#REF!</definedName>
    <definedName name="B_13" localSheetId="3">#REF!</definedName>
    <definedName name="B_13">#REF!</definedName>
    <definedName name="B_1300" localSheetId="3">#REF!</definedName>
    <definedName name="B_1300">#REF!</definedName>
    <definedName name="B_14" localSheetId="3">#REF!</definedName>
    <definedName name="B_14">#REF!</definedName>
    <definedName name="B_1400" localSheetId="3">#REF!</definedName>
    <definedName name="B_1400">#REF!</definedName>
    <definedName name="B_15" localSheetId="3">#REF!</definedName>
    <definedName name="B_15">#REF!</definedName>
    <definedName name="B_1500" localSheetId="3">#REF!</definedName>
    <definedName name="B_1500">#REF!</definedName>
    <definedName name="B_16" localSheetId="3">#REF!</definedName>
    <definedName name="B_16">#REF!</definedName>
    <definedName name="B_1600" localSheetId="3">#REF!</definedName>
    <definedName name="B_1600">#REF!</definedName>
    <definedName name="B_17" localSheetId="3">#REF!</definedName>
    <definedName name="B_17">#REF!</definedName>
    <definedName name="B_1700" localSheetId="3">#REF!</definedName>
    <definedName name="B_1700">#REF!</definedName>
    <definedName name="B_18" localSheetId="3">#REF!</definedName>
    <definedName name="B_18">#REF!</definedName>
    <definedName name="B_1800" localSheetId="3">#REF!</definedName>
    <definedName name="B_1800">#REF!</definedName>
    <definedName name="B_19" localSheetId="3">#REF!</definedName>
    <definedName name="B_19">#REF!</definedName>
    <definedName name="B_1900" localSheetId="3">#REF!</definedName>
    <definedName name="B_1900">#REF!</definedName>
    <definedName name="B_2" localSheetId="3">#REF!</definedName>
    <definedName name="B_2">#REF!</definedName>
    <definedName name="B_2000" localSheetId="3">#REF!</definedName>
    <definedName name="B_2000">#REF!</definedName>
    <definedName name="B_2100" localSheetId="3">#REF!</definedName>
    <definedName name="B_2100">#REF!</definedName>
    <definedName name="B_2200" localSheetId="3">#REF!</definedName>
    <definedName name="B_2200">#REF!</definedName>
    <definedName name="B_2300" localSheetId="3">#REF!</definedName>
    <definedName name="B_2300">#REF!</definedName>
    <definedName name="B_2400" localSheetId="3">#REF!</definedName>
    <definedName name="B_2400">#REF!</definedName>
    <definedName name="B_25" localSheetId="3">#REF!</definedName>
    <definedName name="B_25">#REF!</definedName>
    <definedName name="B_2500" localSheetId="3">#REF!</definedName>
    <definedName name="B_2500">#REF!</definedName>
    <definedName name="B_2600" localSheetId="3">#REF!</definedName>
    <definedName name="B_2600">#REF!</definedName>
    <definedName name="B_2700" localSheetId="3">#REF!</definedName>
    <definedName name="B_2700">#REF!</definedName>
    <definedName name="B_2800" localSheetId="3">#REF!</definedName>
    <definedName name="B_2800">#REF!</definedName>
    <definedName name="B_2900" localSheetId="3">#REF!</definedName>
    <definedName name="B_2900">#REF!</definedName>
    <definedName name="B_3" localSheetId="3">#REF!</definedName>
    <definedName name="B_3">#REF!</definedName>
    <definedName name="B_3000" localSheetId="3">#REF!</definedName>
    <definedName name="B_3000">#REF!</definedName>
    <definedName name="B_3500" localSheetId="3">#REF!</definedName>
    <definedName name="B_3500">#REF!</definedName>
    <definedName name="B_4" localSheetId="3">#REF!</definedName>
    <definedName name="B_4">#REF!</definedName>
    <definedName name="B_4000" localSheetId="3">#REF!</definedName>
    <definedName name="B_4000">#REF!</definedName>
    <definedName name="B_5" localSheetId="3">#REF!</definedName>
    <definedName name="B_5">#REF!</definedName>
    <definedName name="B_5000" localSheetId="3">#REF!</definedName>
    <definedName name="B_5000">#REF!</definedName>
    <definedName name="B_6" localSheetId="3">#REF!</definedName>
    <definedName name="B_6">#REF!</definedName>
    <definedName name="B_6000" localSheetId="3">#REF!</definedName>
    <definedName name="B_6000">#REF!</definedName>
    <definedName name="B_7" localSheetId="3">#REF!</definedName>
    <definedName name="B_7">#REF!</definedName>
    <definedName name="B_7000" localSheetId="3">#REF!</definedName>
    <definedName name="B_7000">#REF!</definedName>
    <definedName name="B_8000" localSheetId="3">#REF!</definedName>
    <definedName name="B_8000">#REF!</definedName>
    <definedName name="B_9" localSheetId="3">#REF!</definedName>
    <definedName name="B_9">#REF!</definedName>
    <definedName name="B_9000" localSheetId="3">#REF!</definedName>
    <definedName name="B_9000">#REF!</definedName>
    <definedName name="BA" localSheetId="3">#REF!,#REF!,#REF!,#REF!,#REF!,#REF!,#REF!,#REF!,#REF!,#REF!,#REF!,#REF!</definedName>
    <definedName name="BA">#REF!,#REF!,#REF!,#REF!,#REF!,#REF!,#REF!,#REF!,#REF!,#REF!,#REF!,#REF!</definedName>
    <definedName name="bagf2" localSheetId="3">#REF!</definedName>
    <definedName name="bagf2">#REF!</definedName>
    <definedName name="bagf4" localSheetId="3">#REF!</definedName>
    <definedName name="bagf4">#REF!</definedName>
    <definedName name="Balance">'[65]BOQ.Pricing Schedules'!#REF!</definedName>
    <definedName name="BARNEY">[1]Sheet1!$B$2:$B$867</definedName>
    <definedName name="Base" localSheetId="3">#REF!</definedName>
    <definedName name="Base">#REF!</definedName>
    <definedName name="Basedate">'[58]Customer price calculation'!$J$7</definedName>
    <definedName name="basee" localSheetId="3">#REF!</definedName>
    <definedName name="basee">#REF!</definedName>
    <definedName name="baseee" localSheetId="3">#REF!</definedName>
    <definedName name="baseee">#REF!</definedName>
    <definedName name="baseeee" localSheetId="3">#REF!</definedName>
    <definedName name="baseeee">#REF!</definedName>
    <definedName name="bat">[1]Sheet1!$B$2:$B$768</definedName>
    <definedName name="batch">[34]Saisie!$B$5:$H$44</definedName>
    <definedName name="BB" localSheetId="3">#REF!,#REF!,#REF!,#REF!,#REF!,#REF!</definedName>
    <definedName name="BB">#REF!,#REF!,#REF!,#REF!,#REF!,#REF!</definedName>
    <definedName name="BBB" localSheetId="3">#REF!,#REF!,#REF!,#REF!,#REF!,#REF!,#REF!,#REF!</definedName>
    <definedName name="BBB">#REF!,#REF!,#REF!,#REF!,#REF!,#REF!,#REF!,#REF!</definedName>
    <definedName name="bbbb" localSheetId="3">#REF!,#REF!,#REF!,#REF!,#REF!,#REF!</definedName>
    <definedName name="bbbb">#REF!,#REF!,#REF!,#REF!,#REF!,#REF!</definedName>
    <definedName name="bbbbb" localSheetId="3">#REF!,#REF!,#REF!,#REF!,#REF!,#REF!,#REF!,#REF!,#REF!,#REF!,#REF!,#REF!,#REF!,#REF!,#REF!,#REF!,#REF!,#REF!,#REF!,#REF!</definedName>
    <definedName name="bbbbb">#REF!,#REF!,#REF!,#REF!,#REF!,#REF!,#REF!,#REF!,#REF!,#REF!,#REF!,#REF!,#REF!,#REF!,#REF!,#REF!,#REF!,#REF!,#REF!,#REF!</definedName>
    <definedName name="BC">"BARE COPPER EARTH WIRE"</definedName>
    <definedName name="bcumlower" localSheetId="3">#REF!</definedName>
    <definedName name="bcumlower">#REF!</definedName>
    <definedName name="bcummean" localSheetId="3">#REF!</definedName>
    <definedName name="bcummean">#REF!</definedName>
    <definedName name="bcumupper" localSheetId="3">#REF!</definedName>
    <definedName name="bcumupper">#REF!</definedName>
    <definedName name="BCW">"BARE COPPER EARTH WIRE"</definedName>
    <definedName name="bd" localSheetId="3" hidden="1">#REF!</definedName>
    <definedName name="bd" hidden="1">#REF!</definedName>
    <definedName name="BEAM" localSheetId="3">#REF!,#REF!,#REF!,#REF!,#REF!,#REF!,#REF!,#REF!,#REF!,#REF!,#REF!,#REF!,#REF!,#REF!,#REF!,#REF!,#REF!,#REF!,#REF!,#REF!,#REF!,#REF!,#REF!</definedName>
    <definedName name="BEAM">#REF!,#REF!,#REF!,#REF!,#REF!,#REF!,#REF!,#REF!,#REF!,#REF!,#REF!,#REF!,#REF!,#REF!,#REF!,#REF!,#REF!,#REF!,#REF!,#REF!,#REF!,#REF!,#REF!</definedName>
    <definedName name="bee" localSheetId="3">#REF!</definedName>
    <definedName name="bee">#REF!</definedName>
    <definedName name="BEE_Detail" localSheetId="3">#REF!</definedName>
    <definedName name="BEE_Detail">#REF!</definedName>
    <definedName name="BEELevel" localSheetId="3">#REF!</definedName>
    <definedName name="BEELevel">#REF!</definedName>
    <definedName name="beemaintenance" localSheetId="3">#REF!</definedName>
    <definedName name="beemaintenance">#REF!</definedName>
    <definedName name="Beg_Bal" localSheetId="3">#REF!</definedName>
    <definedName name="Beg_Bal">#REF!</definedName>
    <definedName name="Belt_List">[66]Data_Base!$BR$29:$BR$54</definedName>
    <definedName name="Belt_Width_List">[66]Data_Base!$I$16:$I$34</definedName>
    <definedName name="belt1" localSheetId="3">#REF!</definedName>
    <definedName name="belt1">#REF!</definedName>
    <definedName name="BESS_C" localSheetId="3">#REF!+#REF!</definedName>
    <definedName name="BESS_C">#REF!+#REF!</definedName>
    <definedName name="bf" localSheetId="3" hidden="1">#REF!</definedName>
    <definedName name="bf" hidden="1">#REF!</definedName>
    <definedName name="bgf" localSheetId="3" hidden="1">#REF!</definedName>
    <definedName name="bgf" hidden="1">#REF!</definedName>
    <definedName name="BGL">'[65]Executive summary'!#REF!</definedName>
    <definedName name="BH" localSheetId="3">'[67] Unit 1 Summary'!#REF!</definedName>
    <definedName name="BH">'[68] Unit 1 Summary'!#REF!</definedName>
    <definedName name="bibli">[69]bibliothèque!$B$2:$E$756</definedName>
    <definedName name="BID_TYPE" localSheetId="3">#REF!</definedName>
    <definedName name="BID_TYPE">#REF!</definedName>
    <definedName name="BIG" localSheetId="3">#REF!</definedName>
    <definedName name="BIG">#REF!</definedName>
    <definedName name="BillingType">[70]Dates!$A$1:$A$5</definedName>
    <definedName name="BLADSY" localSheetId="3">#REF!</definedName>
    <definedName name="BLADSY">#REF!</definedName>
    <definedName name="BLKa" localSheetId="3">#REF!</definedName>
    <definedName name="BLKa">#REF!</definedName>
    <definedName name="BLKb" localSheetId="3">#REF!</definedName>
    <definedName name="BLKb">#REF!</definedName>
    <definedName name="BLKc" localSheetId="3">#REF!</definedName>
    <definedName name="BLKc">#REF!</definedName>
    <definedName name="BLOCK_1">#N/A</definedName>
    <definedName name="BLOCK_2">#N/A</definedName>
    <definedName name="BLOCK_3">#N/A</definedName>
    <definedName name="BLPH200001" localSheetId="3" hidden="1">'[71]Stock Chart'!$B$5</definedName>
    <definedName name="BLPH200001" hidden="1">'[72]Stock Chart'!$B$5</definedName>
    <definedName name="bmAuthor" localSheetId="3">[73]ProArcInfo!$B$10</definedName>
    <definedName name="bmAuthor">[74]ProArcInfo!$B$10</definedName>
    <definedName name="bmDocDate" localSheetId="3">[73]ProArcInfo!$B$12</definedName>
    <definedName name="bmDocDate">[74]ProArcInfo!$B$12</definedName>
    <definedName name="bmDocID" localSheetId="3">[73]ProArcInfo!$B$11</definedName>
    <definedName name="bmDocID">[74]ProArcInfo!$B$11</definedName>
    <definedName name="bmIssueStatus" localSheetId="3">[73]ProArcInfo!$B$13</definedName>
    <definedName name="bmIssueStatus">[74]ProArcInfo!$B$13</definedName>
    <definedName name="bmonths" localSheetId="3">#REF!</definedName>
    <definedName name="bmonths">#REF!</definedName>
    <definedName name="bmRev" localSheetId="3">[73]ProArcInfo!$B$16</definedName>
    <definedName name="bmRev">[74]ProArcInfo!$B$16</definedName>
    <definedName name="bmStatus" localSheetId="3">[73]ProArcInfo!$B$7</definedName>
    <definedName name="bmStatus">[74]ProArcInfo!$B$7</definedName>
    <definedName name="bmSubjectLine1" localSheetId="3">[73]ProArcInfo!$B$3</definedName>
    <definedName name="bmSubjectLine1">[74]ProArcInfo!$B$3</definedName>
    <definedName name="bmSubjectLine2" localSheetId="3">[73]ProArcInfo!$B$4</definedName>
    <definedName name="bmSubjectLine2">[74]ProArcInfo!$B$4</definedName>
    <definedName name="bmSubjectLine3" localSheetId="3">[73]ProArcInfo!$B$5</definedName>
    <definedName name="bmSubjectLine3">[74]ProArcInfo!$B$5</definedName>
    <definedName name="bmthlower" localSheetId="3">#REF!</definedName>
    <definedName name="bmthlower">#REF!</definedName>
    <definedName name="bmthmean" localSheetId="3">#REF!</definedName>
    <definedName name="bmthmean">#REF!</definedName>
    <definedName name="bmthupper" localSheetId="3">#REF!</definedName>
    <definedName name="bmthupper">#REF!</definedName>
    <definedName name="bmTitle" localSheetId="3">[73]ProArcInfo!$B$6</definedName>
    <definedName name="bmTitle">[74]ProArcInfo!$B$6</definedName>
    <definedName name="BNE_MESSAGES_HIDDEN" localSheetId="3" hidden="1">#REF!</definedName>
    <definedName name="BNE_MESSAGES_HIDDEN" hidden="1">#REF!</definedName>
    <definedName name="board" localSheetId="3">#REF!</definedName>
    <definedName name="board">#REF!</definedName>
    <definedName name="Boil_CE_AvF" localSheetId="3">#REF!</definedName>
    <definedName name="Boil_CE_AvF">#REF!</definedName>
    <definedName name="Boil_NA_AvF" localSheetId="3">#REF!</definedName>
    <definedName name="Boil_NA_AvF">#REF!</definedName>
    <definedName name="Boil_NE_AvF" localSheetId="3">#REF!</definedName>
    <definedName name="Boil_NE_AvF">#REF!</definedName>
    <definedName name="Boil_Tot_AvF" localSheetId="3">#REF!</definedName>
    <definedName name="Boil_Tot_AvF">#REF!</definedName>
    <definedName name="bom">'[34]MTO 10_Dec'!$A$2:$I$5222</definedName>
    <definedName name="BOM_Tippler" localSheetId="3">#REF!</definedName>
    <definedName name="BOM_Tippler">#REF!</definedName>
    <definedName name="Bonds" localSheetId="3">#REF!</definedName>
    <definedName name="Bonds">#REF!</definedName>
    <definedName name="BoP_CE_AvF" localSheetId="3">#REF!</definedName>
    <definedName name="BoP_CE_AvF">#REF!</definedName>
    <definedName name="BoP_NA_AvF" localSheetId="3">#REF!</definedName>
    <definedName name="BoP_NA_AvF">#REF!</definedName>
    <definedName name="BoP_NE_AvF" localSheetId="3">#REF!</definedName>
    <definedName name="BoP_NE_AvF">#REF!</definedName>
    <definedName name="BoP_Tot_AvF" localSheetId="3">#REF!</definedName>
    <definedName name="BoP_Tot_AvF">#REF!</definedName>
    <definedName name="BOQ" localSheetId="3">#REF!</definedName>
    <definedName name="BOQ">#REF!</definedName>
    <definedName name="BOQ_STEEL" localSheetId="3">#REF!</definedName>
    <definedName name="BOQ_STEEL">#REF!</definedName>
    <definedName name="BOQcopy1" localSheetId="3">#REF!</definedName>
    <definedName name="BOQcopy1">#REF!</definedName>
    <definedName name="BOQcopy2" localSheetId="3">#REF!</definedName>
    <definedName name="BOQcopy2">#REF!</definedName>
    <definedName name="BoQdata" localSheetId="3">#REF!</definedName>
    <definedName name="BoQdata">#REF!</definedName>
    <definedName name="Borrower">[75]Control!$F$6:$F$11</definedName>
    <definedName name="BoS_C" localSheetId="3">#REF!+#REF!</definedName>
    <definedName name="BoS_C">#REF!+#REF!</definedName>
    <definedName name="BPL">[65]Re!$D$293:$D$314</definedName>
    <definedName name="br" localSheetId="3">#REF!</definedName>
    <definedName name="br">#REF!</definedName>
    <definedName name="brates" localSheetId="3">#REF!</definedName>
    <definedName name="brates">#REF!</definedName>
    <definedName name="BREAK" localSheetId="3">#REF!</definedName>
    <definedName name="BREAK">#REF!</definedName>
    <definedName name="Breakdown" localSheetId="3" hidden="1">{"'4.0 Financial'!$A$1:$M$79"}</definedName>
    <definedName name="Breakdown" hidden="1">{"'4.0 Financial'!$A$1:$M$79"}</definedName>
    <definedName name="Breszl">'[76]B tipusu részletes 2002'!$A$6:$T$786</definedName>
    <definedName name="Bridge" localSheetId="3">#REF!</definedName>
    <definedName name="Bridge">#REF!</definedName>
    <definedName name="Broker" localSheetId="3">#REF!</definedName>
    <definedName name="Broker">#REF!</definedName>
    <definedName name="Brokers" localSheetId="3">#REF!</definedName>
    <definedName name="Brokers">#REF!</definedName>
    <definedName name="bud" localSheetId="3">#REF!</definedName>
    <definedName name="bud">#REF!</definedName>
    <definedName name="budget" localSheetId="3">#REF!</definedName>
    <definedName name="budget">#REF!</definedName>
    <definedName name="Business_Development">[50]Datasheet!$A$11</definedName>
    <definedName name="Business_Development.">[50]Datasheet!$M$2:$M$16</definedName>
    <definedName name="Button2_Click">#N/A</definedName>
    <definedName name="buttons" localSheetId="3">#REF!</definedName>
    <definedName name="buttons">#REF!</definedName>
    <definedName name="c_" localSheetId="3">#REF!</definedName>
    <definedName name="c_">#REF!</definedName>
    <definedName name="C_All_Other" localSheetId="3">#REF!</definedName>
    <definedName name="C_All_Other">#REF!</definedName>
    <definedName name="C_Block_It" localSheetId="3">#REF!</definedName>
    <definedName name="C_Block_It">#REF!</definedName>
    <definedName name="C_Codes" localSheetId="3">[48]Definition1!$C$10:$C$14</definedName>
    <definedName name="C_Codes">[49]Definition1!$C$10:$C$14</definedName>
    <definedName name="C_GL" localSheetId="3">#REF!</definedName>
    <definedName name="C_GL">#REF!</definedName>
    <definedName name="C_GL_description" localSheetId="3">#REF!</definedName>
    <definedName name="C_GL_description">#REF!</definedName>
    <definedName name="C_Inv___FG" localSheetId="3">#REF!</definedName>
    <definedName name="C_Inv___FG">#REF!</definedName>
    <definedName name="C_Log" localSheetId="3">#REF!</definedName>
    <definedName name="C_Log">#REF!</definedName>
    <definedName name="C_Mfg" localSheetId="3">#REF!</definedName>
    <definedName name="C_Mfg">#REF!</definedName>
    <definedName name="C_PM" localSheetId="3">#REF!</definedName>
    <definedName name="C_PM">#REF!</definedName>
    <definedName name="C_Sales" localSheetId="3">#REF!</definedName>
    <definedName name="C_Sales">#REF!</definedName>
    <definedName name="C_Tech" localSheetId="3">#REF!</definedName>
    <definedName name="C_Tech">#REF!</definedName>
    <definedName name="CABLE" localSheetId="3">#REF!</definedName>
    <definedName name="CABLE">#REF!</definedName>
    <definedName name="CableSpec" localSheetId="3">#REF!</definedName>
    <definedName name="CableSpec">#REF!</definedName>
    <definedName name="Caida_Tensión_Acometida_Grupo" localSheetId="3">#REF!</definedName>
    <definedName name="Caida_Tensión_Acometida_Grupo">#REF!</definedName>
    <definedName name="Caida_Tensión_Acometidas_SAI" localSheetId="3">#REF!</definedName>
    <definedName name="Caida_Tensión_Acometidas_SAI">#REF!</definedName>
    <definedName name="Caida_Tensión_Control_Motores_CCP" localSheetId="3">#REF!</definedName>
    <definedName name="Caida_Tensión_Control_Motores_CCP">#REF!</definedName>
    <definedName name="Caida_Tensión_Cuadros_Nivel_II" localSheetId="3">#REF!</definedName>
    <definedName name="Caida_Tensión_Cuadros_Nivel_II">#REF!</definedName>
    <definedName name="Caida_Tensión_Electroválvulas" localSheetId="3">#REF!</definedName>
    <definedName name="Caida_Tensión_Electroválvulas">#REF!</definedName>
    <definedName name="Caida_Tensión_Estaciones_Meteorológicas" localSheetId="3">#REF!</definedName>
    <definedName name="Caida_Tensión_Estaciones_Meteorológicas">#REF!</definedName>
    <definedName name="Caida_Tensión_Motores_CCP" localSheetId="3">#REF!</definedName>
    <definedName name="Caida_Tensión_Motores_CCP">#REF!</definedName>
    <definedName name="Caida_Tensión_PGNL" localSheetId="3">#REF!</definedName>
    <definedName name="Caida_Tensión_PGNL">#REF!</definedName>
    <definedName name="cal" localSheetId="3">#REF!</definedName>
    <definedName name="cal">#REF!</definedName>
    <definedName name="cala" localSheetId="3">#REF!</definedName>
    <definedName name="cala">#REF!</definedName>
    <definedName name="calb" localSheetId="3">#REF!</definedName>
    <definedName name="calb">#REF!</definedName>
    <definedName name="calc" localSheetId="3">#REF!</definedName>
    <definedName name="calc">#REF!</definedName>
    <definedName name="Calc_A" localSheetId="3">#REF!</definedName>
    <definedName name="Calc_A">#REF!</definedName>
    <definedName name="Calc_B" localSheetId="3">#REF!</definedName>
    <definedName name="Calc_B">#REF!</definedName>
    <definedName name="Calc_C" localSheetId="3">#REF!</definedName>
    <definedName name="Calc_C">#REF!</definedName>
    <definedName name="Calc_D" localSheetId="3">#REF!</definedName>
    <definedName name="Calc_D">#REF!</definedName>
    <definedName name="Calc_E" localSheetId="3">#REF!</definedName>
    <definedName name="Calc_E">#REF!</definedName>
    <definedName name="Calc_F" localSheetId="3">#REF!</definedName>
    <definedName name="Calc_F">#REF!</definedName>
    <definedName name="Calc_G" localSheetId="3">#REF!</definedName>
    <definedName name="Calc_G">#REF!</definedName>
    <definedName name="Calc_H" localSheetId="3">#REF!</definedName>
    <definedName name="Calc_H">#REF!</definedName>
    <definedName name="Calc_I" localSheetId="3">#REF!</definedName>
    <definedName name="Calc_I">#REF!</definedName>
    <definedName name="Calc_J" localSheetId="3">#REF!</definedName>
    <definedName name="Calc_J">#REF!</definedName>
    <definedName name="Calc_K" localSheetId="3">#REF!</definedName>
    <definedName name="Calc_K">#REF!</definedName>
    <definedName name="Calc_k1" localSheetId="3">#REF!</definedName>
    <definedName name="Calc_k1">#REF!</definedName>
    <definedName name="Calc_k10" localSheetId="3">#REF!</definedName>
    <definedName name="Calc_k10">#REF!</definedName>
    <definedName name="Calc_k11" localSheetId="3">#REF!</definedName>
    <definedName name="Calc_k11">#REF!</definedName>
    <definedName name="Calc_k12" localSheetId="3">#REF!</definedName>
    <definedName name="Calc_k12">#REF!</definedName>
    <definedName name="Calc_k13" localSheetId="3">#REF!</definedName>
    <definedName name="Calc_k13">#REF!</definedName>
    <definedName name="Calc_k14" localSheetId="3">#REF!</definedName>
    <definedName name="Calc_k14">#REF!</definedName>
    <definedName name="Calc_k15" localSheetId="3">#REF!</definedName>
    <definedName name="Calc_k15">#REF!</definedName>
    <definedName name="Calc_k16" localSheetId="3">#REF!</definedName>
    <definedName name="Calc_k16">#REF!</definedName>
    <definedName name="Calc_k2" localSheetId="3">#REF!</definedName>
    <definedName name="Calc_k2">#REF!</definedName>
    <definedName name="Calc_k3" localSheetId="3">#REF!</definedName>
    <definedName name="Calc_k3">#REF!</definedName>
    <definedName name="Calc_k4" localSheetId="3">#REF!</definedName>
    <definedName name="Calc_k4">#REF!</definedName>
    <definedName name="Calc_k5" localSheetId="3">#REF!</definedName>
    <definedName name="Calc_k5">#REF!</definedName>
    <definedName name="Calc_k6" localSheetId="3">#REF!</definedName>
    <definedName name="Calc_k6">#REF!</definedName>
    <definedName name="Calc_k7" localSheetId="3">#REF!</definedName>
    <definedName name="Calc_k7">#REF!</definedName>
    <definedName name="Calc_k8" localSheetId="3">#REF!</definedName>
    <definedName name="Calc_k8">#REF!</definedName>
    <definedName name="Calc_k9" localSheetId="3">#REF!</definedName>
    <definedName name="Calc_k9">#REF!</definedName>
    <definedName name="Calc_L" localSheetId="3">#REF!</definedName>
    <definedName name="Calc_L">#REF!</definedName>
    <definedName name="Calc_M" localSheetId="3">#REF!</definedName>
    <definedName name="Calc_M">#REF!</definedName>
    <definedName name="Calc_N" localSheetId="3">#REF!</definedName>
    <definedName name="Calc_N">#REF!</definedName>
    <definedName name="Calc_O" localSheetId="3">#REF!</definedName>
    <definedName name="Calc_O">#REF!</definedName>
    <definedName name="Calc_P" localSheetId="3">#REF!</definedName>
    <definedName name="Calc_P">#REF!</definedName>
    <definedName name="CalcInternal" localSheetId="3">#REF!</definedName>
    <definedName name="CalcInternal">#REF!</definedName>
    <definedName name="calculation" localSheetId="3">'[77]99 DEV'!$R$17:$X$30</definedName>
    <definedName name="calculation">'[78]99 DEV'!$R$17:$X$30</definedName>
    <definedName name="cale" localSheetId="3">#REF!</definedName>
    <definedName name="cale">#REF!</definedName>
    <definedName name="calp" localSheetId="3">#REF!</definedName>
    <definedName name="calp">#REF!</definedName>
    <definedName name="calpa" localSheetId="3">#REF!</definedName>
    <definedName name="calpa">#REF!</definedName>
    <definedName name="calpb" localSheetId="3">#REF!</definedName>
    <definedName name="calpb">#REF!</definedName>
    <definedName name="CAP" localSheetId="3">#REF!</definedName>
    <definedName name="CAP">#REF!</definedName>
    <definedName name="Capricorn">[50]Datasheet!$G$2:$G$23</definedName>
    <definedName name="Carat" localSheetId="3">#REF!</definedName>
    <definedName name="Carat">#REF!</definedName>
    <definedName name="CARATS" localSheetId="3">#REF!</definedName>
    <definedName name="CARATS">#REF!</definedName>
    <definedName name="Carry_Roll_Diameter">[66]Data_Base!$K$16:$K$21</definedName>
    <definedName name="CARSON">[1]Sheet1!#REF!</definedName>
    <definedName name="CASH_FLOW" localSheetId="3">#REF!</definedName>
    <definedName name="CASH_FLOW">#REF!</definedName>
    <definedName name="cat">[1]Sheet1!$B$2:$B$768</definedName>
    <definedName name="Cat_1" localSheetId="3">#REF!</definedName>
    <definedName name="Cat_1">#REF!</definedName>
    <definedName name="Cat_2" localSheetId="3">#REF!</definedName>
    <definedName name="Cat_2">#REF!</definedName>
    <definedName name="Cat_3" localSheetId="3">#REF!</definedName>
    <definedName name="Cat_3">#REF!</definedName>
    <definedName name="Cat_4" localSheetId="3">#REF!</definedName>
    <definedName name="Cat_4">#REF!</definedName>
    <definedName name="CAT_BLD" localSheetId="3">OFFSET([59]CAT_BLDG!$A$1,1,0,COUNTA([59]CAT_BLDG!$A:$A)-1,COUNTA([59]CAT_BLDG!$1:$1))</definedName>
    <definedName name="CAT_BLD">OFFSET([60]CAT_BLDG!$A$1,1,0,COUNTA([60]CAT_BLDG!$A:$A)-1,COUNTA([60]CAT_BLDG!$1:$1))</definedName>
    <definedName name="CAT_BLD_LIST" localSheetId="3">OFFSET([59]CAT_BLDG!$A$1,1,1,COUNTA([59]CAT_BLDG!$A:$A)-1,1)</definedName>
    <definedName name="CAT_BLD_LIST">OFFSET([60]CAT_BLDG!$A$1,1,1,COUNTA([60]CAT_BLDG!$A:$A)-1,1)</definedName>
    <definedName name="CatAst">[79]Paramètres!$G$57:$G$91</definedName>
    <definedName name="CatBuild" localSheetId="3">[41]Tbl2010!$C$3:$C$13</definedName>
    <definedName name="CatBuild">[42]Tbl2010!$C$3:$C$13</definedName>
    <definedName name="CatDem">[79]Paramètres!$G$108:$G$141</definedName>
    <definedName name="CatDiv">[79]Paramètres!$G$94:$G$105</definedName>
    <definedName name="Categories" localSheetId="3">[48]Definition2!$A$6:$A$58</definedName>
    <definedName name="Categories">[49]Definition2!$A$6:$A$58</definedName>
    <definedName name="category">[80]Categories!$A$6:$V$51</definedName>
    <definedName name="Category_ID" localSheetId="3">[48]Definition2!$G$6:$G$205</definedName>
    <definedName name="Category_ID">[49]Definition2!$G$6:$G$205</definedName>
    <definedName name="CatEng" localSheetId="3">[41]Tbl2010!$C$16:$C$34</definedName>
    <definedName name="CatEng">[42]Tbl2010!$C$16:$C$34</definedName>
    <definedName name="CatFo">[79]Paramètres!$G$33:$G$36</definedName>
    <definedName name="CatImo">[79]Paramètres!$G$20:$G$25</definedName>
    <definedName name="CatMat">[79]Paramètres!$G$7:$G$9</definedName>
    <definedName name="CatMngt" localSheetId="3">[41]Tbl2010!$C$36:$C$40</definedName>
    <definedName name="CatMngt">[42]Tbl2010!$C$36:$C$40</definedName>
    <definedName name="CatMob">[79]Paramètres!$G$28:$G$30</definedName>
    <definedName name="CatPerDem" localSheetId="3">[81]Paramètres!#REF!</definedName>
    <definedName name="CatPerDem">[82]Paramètres!#REF!</definedName>
    <definedName name="CatPers">[79]Paramètres!$G$2:$G$4</definedName>
    <definedName name="CatSt">[79]Paramètres!$G$39:$G$54</definedName>
    <definedName name="CatSup" localSheetId="3">[41]Tbl2010!$C$42:$C$50</definedName>
    <definedName name="CatSup">[42]Tbl2010!$C$42:$C$50</definedName>
    <definedName name="CatTra">[79]Paramètres!$G$12:$G$17</definedName>
    <definedName name="CC" localSheetId="3">#REF!,#REF!,#REF!</definedName>
    <definedName name="CC">#REF!,#REF!,#REF!</definedName>
    <definedName name="CCC" localSheetId="3">#REF!</definedName>
    <definedName name="CCC">#REF!</definedName>
    <definedName name="cccc" localSheetId="3">#REF!,#REF!,#REF!,#REF!,#REF!,#REF!,#REF!,#REF!,#REF!,#REF!,#REF!,#REF!,#REF!,#REF!,#REF!,#REF!,#REF!,#REF!,#REF!,#REF!,#REF!,#REF!</definedName>
    <definedName name="cccc">#REF!,#REF!,#REF!,#REF!,#REF!,#REF!,#REF!,#REF!,#REF!,#REF!,#REF!,#REF!,#REF!,#REF!,#REF!,#REF!,#REF!,#REF!,#REF!,#REF!,#REF!,#REF!</definedName>
    <definedName name="ccccc" localSheetId="3">#REF!,#REF!,#REF!,#REF!,#REF!,#REF!,#REF!</definedName>
    <definedName name="ccccc">#REF!,#REF!,#REF!,#REF!,#REF!,#REF!,#REF!</definedName>
    <definedName name="CCD" localSheetId="3" hidden="1">#REF!</definedName>
    <definedName name="CCD" hidden="1">#REF!</definedName>
    <definedName name="cch"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CSBegin" localSheetId="3">#REF!</definedName>
    <definedName name="CCSBegin">#REF!</definedName>
    <definedName name="CE" localSheetId="3">#REF!</definedName>
    <definedName name="CE">#REF!</definedName>
    <definedName name="CEG_SUM" localSheetId="3">#REF!</definedName>
    <definedName name="CEG_SUM">#REF!</definedName>
    <definedName name="cegcont" localSheetId="3">#REF!</definedName>
    <definedName name="cegcont">#REF!</definedName>
    <definedName name="Cegdisc" localSheetId="3">#REF!</definedName>
    <definedName name="Cegdisc">#REF!</definedName>
    <definedName name="cegesc" localSheetId="3">#REF!</definedName>
    <definedName name="cegesc">#REF!</definedName>
    <definedName name="cegmark" localSheetId="3">#REF!</definedName>
    <definedName name="cegmark">#REF!</definedName>
    <definedName name="CellReferencingOff">"Option Button 2"</definedName>
    <definedName name="CellReferencingOn">"Option Button 1"</definedName>
    <definedName name="CERT" localSheetId="3">#REF!</definedName>
    <definedName name="CERT">#REF!</definedName>
    <definedName name="CERT1" localSheetId="3">#REF!</definedName>
    <definedName name="CERT1">#REF!</definedName>
    <definedName name="CERT2" localSheetId="3">#REF!</definedName>
    <definedName name="CERT2">#REF!</definedName>
    <definedName name="CERT3" localSheetId="3">#REF!</definedName>
    <definedName name="CERT3">#REF!</definedName>
    <definedName name="Certificate" localSheetId="3">#REF!</definedName>
    <definedName name="Certificate">#REF!</definedName>
    <definedName name="Certificate\" localSheetId="3">#REF!</definedName>
    <definedName name="Certificate\">#REF!</definedName>
    <definedName name="CF_Category" localSheetId="3">'[83]CF CATEGORY'!$A$2:$A$26</definedName>
    <definedName name="CF_Category">'[84]CF CATEGORY'!$A$2:$A$26</definedName>
    <definedName name="cfact" localSheetId="3">#REF!</definedName>
    <definedName name="cfact">#REF!</definedName>
    <definedName name="cfplan" localSheetId="3">#REF!</definedName>
    <definedName name="cfplan">#REF!</definedName>
    <definedName name="ch"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1ART" hidden="1">[38]SUMREP!$T$157:$Y$157</definedName>
    <definedName name="chartdata" localSheetId="3">#REF!</definedName>
    <definedName name="chartdata">#REF!</definedName>
    <definedName name="Check">'[85]checks paid(OnLine BS)'!$A:$IV</definedName>
    <definedName name="CHECK_SP" localSheetId="3">#REF!</definedName>
    <definedName name="CHECK_SP">#REF!</definedName>
    <definedName name="chedgr" localSheetId="3">#REF!</definedName>
    <definedName name="chedgr">#REF!</definedName>
    <definedName name="CHF">'[65]Executive summary'!#REF!</definedName>
    <definedName name="CHQ_1" localSheetId="3">#REF!</definedName>
    <definedName name="CHQ_1">#REF!</definedName>
    <definedName name="CHQ_2" localSheetId="3">#REF!</definedName>
    <definedName name="CHQ_2">#REF!</definedName>
    <definedName name="CHQ_3" localSheetId="3">#REF!</definedName>
    <definedName name="CHQ_3">#REF!</definedName>
    <definedName name="CHQ_4" localSheetId="3">#REF!</definedName>
    <definedName name="CHQ_4">#REF!</definedName>
    <definedName name="CHQ_CLERIC_RATE" localSheetId="3">#REF!</definedName>
    <definedName name="CHQ_CLERIC_RATE">#REF!</definedName>
    <definedName name="CHQ_CONT1" localSheetId="3">#REF!</definedName>
    <definedName name="CHQ_CONT1">#REF!</definedName>
    <definedName name="CHQ_CONT2" localSheetId="3">#REF!</definedName>
    <definedName name="CHQ_CONT2">#REF!</definedName>
    <definedName name="CHQ_CONT3" localSheetId="3">#REF!</definedName>
    <definedName name="CHQ_CONT3">#REF!</definedName>
    <definedName name="CHQ_CONT4" localSheetId="3">#REF!</definedName>
    <definedName name="CHQ_CONT4">#REF!</definedName>
    <definedName name="CHQ_ENG_RATE" localSheetId="3">#REF!</definedName>
    <definedName name="CHQ_ENG_RATE">#REF!</definedName>
    <definedName name="CHQ_ESC1" localSheetId="3">#REF!</definedName>
    <definedName name="CHQ_ESC1">#REF!</definedName>
    <definedName name="CHQ_ESC2" localSheetId="3">#REF!</definedName>
    <definedName name="CHQ_ESC2">#REF!</definedName>
    <definedName name="CHQ_ESC3" localSheetId="3">#REF!</definedName>
    <definedName name="CHQ_ESC3">#REF!</definedName>
    <definedName name="CHQ_ESC4" localSheetId="3">#REF!</definedName>
    <definedName name="CHQ_ESC4">#REF!</definedName>
    <definedName name="CHQ_HRS1" localSheetId="3">#REF!</definedName>
    <definedName name="CHQ_HRS1">#REF!</definedName>
    <definedName name="CHQ_HRS1A" localSheetId="3">#REF!</definedName>
    <definedName name="CHQ_HRS1A">#REF!</definedName>
    <definedName name="CHQ_HRS2" localSheetId="3">#REF!</definedName>
    <definedName name="CHQ_HRS2">#REF!</definedName>
    <definedName name="CHQ_HRS2A" localSheetId="3">#REF!</definedName>
    <definedName name="CHQ_HRS2A">#REF!</definedName>
    <definedName name="CHQ_HRS3" localSheetId="3">#REF!</definedName>
    <definedName name="CHQ_HRS3">#REF!</definedName>
    <definedName name="CHQ_HRS3A" localSheetId="3">#REF!</definedName>
    <definedName name="CHQ_HRS3A">#REF!</definedName>
    <definedName name="CHQ_HRS4" localSheetId="3">#REF!</definedName>
    <definedName name="CHQ_HRS4">#REF!</definedName>
    <definedName name="CHQ_HRS4A" localSheetId="3">#REF!</definedName>
    <definedName name="CHQ_HRS4A">#REF!</definedName>
    <definedName name="CHQ_X1" localSheetId="3">#REF!</definedName>
    <definedName name="CHQ_X1">#REF!</definedName>
    <definedName name="CHQ_X2" localSheetId="3">#REF!</definedName>
    <definedName name="CHQ_X2">#REF!</definedName>
    <definedName name="CHQ_X3" localSheetId="3">#REF!</definedName>
    <definedName name="CHQ_X3">#REF!</definedName>
    <definedName name="CHQ_X4" localSheetId="3">#REF!</definedName>
    <definedName name="CHQ_X4">#REF!</definedName>
    <definedName name="chqcont" localSheetId="3">#REF!</definedName>
    <definedName name="chqcont">#REF!</definedName>
    <definedName name="chqesc" localSheetId="3">#REF!</definedName>
    <definedName name="chqesc">#REF!</definedName>
    <definedName name="chqmark" localSheetId="3">#REF!</definedName>
    <definedName name="chqmark">#REF!</definedName>
    <definedName name="CI_1" localSheetId="3">#REF!</definedName>
    <definedName name="CI_1">#REF!</definedName>
    <definedName name="CI_2" localSheetId="3">#REF!</definedName>
    <definedName name="CI_2">#REF!</definedName>
    <definedName name="CI_3" localSheetId="3">#REF!</definedName>
    <definedName name="CI_3">#REF!</definedName>
    <definedName name="CI_4" localSheetId="3">#REF!</definedName>
    <definedName name="CI_4">#REF!</definedName>
    <definedName name="CI_5" localSheetId="3">#REF!</definedName>
    <definedName name="CI_5">#REF!</definedName>
    <definedName name="CI_6" localSheetId="3">#REF!</definedName>
    <definedName name="CI_6">#REF!</definedName>
    <definedName name="CI_CLERIC_RATE" localSheetId="3">#REF!</definedName>
    <definedName name="CI_CLERIC_RATE">#REF!</definedName>
    <definedName name="CI_CONT1" localSheetId="3">#REF!</definedName>
    <definedName name="CI_CONT1">#REF!</definedName>
    <definedName name="CI_CONT2" localSheetId="3">#REF!</definedName>
    <definedName name="CI_CONT2">#REF!</definedName>
    <definedName name="CI_CONT3" localSheetId="3">#REF!</definedName>
    <definedName name="CI_CONT3">#REF!</definedName>
    <definedName name="CI_CONT4" localSheetId="3">#REF!</definedName>
    <definedName name="CI_CONT4">#REF!</definedName>
    <definedName name="CI_CONT5" localSheetId="3">#REF!</definedName>
    <definedName name="CI_CONT5">#REF!</definedName>
    <definedName name="CI_CONT6" localSheetId="3">#REF!</definedName>
    <definedName name="CI_CONT6">#REF!</definedName>
    <definedName name="CI_DESIGN" localSheetId="3">#REF!</definedName>
    <definedName name="CI_DESIGN">#REF!</definedName>
    <definedName name="CI_ENG_RATE" localSheetId="3">#REF!</definedName>
    <definedName name="CI_ENG_RATE">#REF!</definedName>
    <definedName name="CI_ESC1" localSheetId="3">#REF!</definedName>
    <definedName name="CI_ESC1">#REF!</definedName>
    <definedName name="CI_ESC2" localSheetId="3">#REF!</definedName>
    <definedName name="CI_ESC2">#REF!</definedName>
    <definedName name="CI_ESC3" localSheetId="3">#REF!</definedName>
    <definedName name="CI_ESC3">#REF!</definedName>
    <definedName name="CI_ESC4" localSheetId="3">#REF!</definedName>
    <definedName name="CI_ESC4">#REF!</definedName>
    <definedName name="CI_ESC5" localSheetId="3">#REF!</definedName>
    <definedName name="CI_ESC5">#REF!</definedName>
    <definedName name="CI_ESC6" localSheetId="3">#REF!</definedName>
    <definedName name="CI_ESC6">#REF!</definedName>
    <definedName name="CI_HRS1" localSheetId="3">#REF!</definedName>
    <definedName name="CI_HRS1">#REF!</definedName>
    <definedName name="CI_HRS1A" localSheetId="3">#REF!</definedName>
    <definedName name="CI_HRS1A">#REF!</definedName>
    <definedName name="CI_HRS2" localSheetId="3">#REF!</definedName>
    <definedName name="CI_HRS2">#REF!</definedName>
    <definedName name="CI_HRS2A" localSheetId="3">#REF!</definedName>
    <definedName name="CI_HRS2A">#REF!</definedName>
    <definedName name="CI_HRS3" localSheetId="3">#REF!</definedName>
    <definedName name="CI_HRS3">#REF!</definedName>
    <definedName name="CI_HRS3A" localSheetId="3">#REF!</definedName>
    <definedName name="CI_HRS3A">#REF!</definedName>
    <definedName name="CI_HRS4" localSheetId="3">#REF!</definedName>
    <definedName name="CI_HRS4">#REF!</definedName>
    <definedName name="CI_HRS4A" localSheetId="3">#REF!</definedName>
    <definedName name="CI_HRS4A">#REF!</definedName>
    <definedName name="CI_HRS5" localSheetId="3">#REF!</definedName>
    <definedName name="CI_HRS5">#REF!</definedName>
    <definedName name="CI_HRS5A" localSheetId="3">#REF!</definedName>
    <definedName name="CI_HRS5A">#REF!</definedName>
    <definedName name="CI_HRS6" localSheetId="3">#REF!</definedName>
    <definedName name="CI_HRS6">#REF!</definedName>
    <definedName name="CI_HRS6A" localSheetId="3">#REF!</definedName>
    <definedName name="CI_HRS6A">#REF!</definedName>
    <definedName name="CI_X1" localSheetId="3">#REF!</definedName>
    <definedName name="CI_X1">#REF!</definedName>
    <definedName name="CI_X2" localSheetId="3">#REF!</definedName>
    <definedName name="CI_X2">#REF!</definedName>
    <definedName name="CI_X3" localSheetId="3">#REF!</definedName>
    <definedName name="CI_X3">#REF!</definedName>
    <definedName name="CI_X4" localSheetId="3">#REF!</definedName>
    <definedName name="CI_X4">#REF!</definedName>
    <definedName name="CI_X5" localSheetId="3">#REF!</definedName>
    <definedName name="CI_X5">#REF!</definedName>
    <definedName name="CI_X6" localSheetId="3">#REF!</definedName>
    <definedName name="CI_X6">#REF!</definedName>
    <definedName name="cicont" localSheetId="3">#REF!</definedName>
    <definedName name="cicont">#REF!</definedName>
    <definedName name="ciesc" localSheetId="3">#REF!</definedName>
    <definedName name="ciesc">#REF!</definedName>
    <definedName name="cimark" localSheetId="3">#REF!</definedName>
    <definedName name="cimark">#REF!</definedName>
    <definedName name="Civil" localSheetId="3">#REF!</definedName>
    <definedName name="Civil">#REF!</definedName>
    <definedName name="Claims" localSheetId="3" hidden="1">#REF!,#REF!</definedName>
    <definedName name="Claims" hidden="1">#REF!,#REF!</definedName>
    <definedName name="Claims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aims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aims2" localSheetId="3" hidden="1">#REF!,#REF!</definedName>
    <definedName name="Claims2" hidden="1">#REF!,#REF!</definedName>
    <definedName name="Claims3" localSheetId="3" hidden="1">#REF!,#REF!</definedName>
    <definedName name="Claims3" hidden="1">#REF!,#REF!</definedName>
    <definedName name="class">[34]Saisie!$D$82:$K$794</definedName>
    <definedName name="Clear_CAST_Price_Summary" localSheetId="3">[13]!Clear_CAST_Price_Summary</definedName>
    <definedName name="Clear_CAST_Price_Summary">[14]!Clear_CAST_Price_Summary</definedName>
    <definedName name="CLIENT" localSheetId="3">#REF!</definedName>
    <definedName name="CLIENT">#REF!</definedName>
    <definedName name="ClosingDate">[44]Start!$C$26</definedName>
    <definedName name="cm_prsum">[1]Sheet1!$A$214:$T$246</definedName>
    <definedName name="cm_sum">[1]Sheet1!$A$164:$T$196</definedName>
    <definedName name="CO">"COIL"</definedName>
    <definedName name="CO_Dates" localSheetId="3">[48]Definition1!$K$34:$K$39</definedName>
    <definedName name="CO_Dates">[49]Definition1!$K$34:$K$39</definedName>
    <definedName name="COC_Currency" localSheetId="3">[48]COC!$C$109</definedName>
    <definedName name="COC_Currency">[49]COC!$C$109</definedName>
    <definedName name="COD_U2" localSheetId="3">#REF!</definedName>
    <definedName name="COD_U2">#REF!</definedName>
    <definedName name="COD_U3" localSheetId="3">#REF!</definedName>
    <definedName name="COD_U3">#REF!</definedName>
    <definedName name="COD_U4" localSheetId="3">#REF!</definedName>
    <definedName name="COD_U4">#REF!</definedName>
    <definedName name="COD_U5" localSheetId="3">#REF!</definedName>
    <definedName name="COD_U5">#REF!</definedName>
    <definedName name="COD_U6" localSheetId="3">#REF!</definedName>
    <definedName name="COD_U6">#REF!</definedName>
    <definedName name="Code" localSheetId="3" hidden="1">#REF!</definedName>
    <definedName name="Code" hidden="1">#REF!</definedName>
    <definedName name="Code_Type" localSheetId="3">#REF!</definedName>
    <definedName name="Code_Type">#REF!</definedName>
    <definedName name="coea" localSheetId="3">#REF!</definedName>
    <definedName name="coea">#REF!</definedName>
    <definedName name="coef">'[86]Coef gestion'!$B$4</definedName>
    <definedName name="Coef._GO" localSheetId="3">#REF!</definedName>
    <definedName name="Coef._GO">#REF!</definedName>
    <definedName name="Coef._S_T" localSheetId="3">#REF!</definedName>
    <definedName name="Coef._S_T">#REF!</definedName>
    <definedName name="Coef_agence" localSheetId="3">#REF!</definedName>
    <definedName name="Coef_agence">#REF!</definedName>
    <definedName name="coef_appro" localSheetId="3">#REF!</definedName>
    <definedName name="coef_appro">#REF!</definedName>
    <definedName name="Coef_approagence">[87]Coef!$K$6</definedName>
    <definedName name="Coef_approUP">[87]Coef!$E$13</definedName>
    <definedName name="Coef_axima" localSheetId="3">#REF!</definedName>
    <definedName name="Coef_axima">#REF!</definedName>
    <definedName name="coef_degressivite" localSheetId="3">#REF!</definedName>
    <definedName name="coef_degressivite">#REF!</definedName>
    <definedName name="coef_divers" localSheetId="3">'[88]Detail prix Tr 1 &amp; 2'!#REF!</definedName>
    <definedName name="coef_divers">'[89]Detail prix Tr 1 &amp; 2'!#REF!</definedName>
    <definedName name="coef_divers_CTE" localSheetId="3">#REF!</definedName>
    <definedName name="coef_divers_CTE">#REF!</definedName>
    <definedName name="coef_endel" localSheetId="3">#REF!</definedName>
    <definedName name="coef_endel">#REF!</definedName>
    <definedName name="Coef_Etudes" localSheetId="3">#REF!</definedName>
    <definedName name="Coef_Etudes">#REF!</definedName>
    <definedName name="coef_europipe" localSheetId="3">#REF!</definedName>
    <definedName name="coef_europipe">#REF!</definedName>
    <definedName name="Coef_GC">[87]Coef!$B$6</definedName>
    <definedName name="Coef_ineo">[87]Coef!$E$20</definedName>
    <definedName name="coef_ingsite" localSheetId="3">#REF!</definedName>
    <definedName name="coef_ingsite">#REF!</definedName>
    <definedName name="coef_MO">NA()</definedName>
    <definedName name="coef_montage" localSheetId="3">#REF!</definedName>
    <definedName name="coef_montage">#REF!</definedName>
    <definedName name="Coef_ondeo">[87]Coef!$E$6</definedName>
    <definedName name="coef_prefab" localSheetId="3">#REF!</definedName>
    <definedName name="coef_prefab">#REF!</definedName>
    <definedName name="Coef_retenu" localSheetId="3">#REF!</definedName>
    <definedName name="Coef_retenu">#REF!</definedName>
    <definedName name="coef_rob" localSheetId="3">#REF!</definedName>
    <definedName name="coef_rob">#REF!</definedName>
    <definedName name="coef_st" localSheetId="3">#REF!</definedName>
    <definedName name="coef_st">#REF!</definedName>
    <definedName name="Coef_up" localSheetId="3">#REF!</definedName>
    <definedName name="Coef_up">#REF!</definedName>
    <definedName name="Coef_UP2" localSheetId="3">#REF!</definedName>
    <definedName name="Coef_UP2">#REF!</definedName>
    <definedName name="coeff_divers" localSheetId="3">'[90]Detail prix Tr 1 &amp; 2'!#REF!</definedName>
    <definedName name="coeff_divers">'[91]Detail prix Tr 1 &amp; 2'!#REF!</definedName>
    <definedName name="Coeff_PP" localSheetId="3">#REF!</definedName>
    <definedName name="Coeff_PP">#REF!</definedName>
    <definedName name="Coeff_ST" localSheetId="3">#REF!</definedName>
    <definedName name="Coeff_ST">#REF!</definedName>
    <definedName name="COL3DSPEC_OUTCOL">[92]ValveList_MDI_020610!#REF!</definedName>
    <definedName name="COLCPY_INSTRUMENT" localSheetId="3">#REF!</definedName>
    <definedName name="COLCPY_INSTRUMENT">#REF!</definedName>
    <definedName name="Colonnes" localSheetId="3">#REF!</definedName>
    <definedName name="Colonnes">#REF!</definedName>
    <definedName name="Column_1" localSheetId="3">OFFSET(#REF!,0,0,COUNTA(#REF!),1)</definedName>
    <definedName name="Column_1">OFFSET(#REF!,0,0,COUNTA(#REF!),1)</definedName>
    <definedName name="Column_10" localSheetId="3">OFFSET(#REF!,0,0,COUNTA(#REF!),1)</definedName>
    <definedName name="Column_10">OFFSET(#REF!,0,0,COUNTA(#REF!),1)</definedName>
    <definedName name="Column_11" localSheetId="3">OFFSET(#REF!,0,0,COUNTA(#REF!),1)</definedName>
    <definedName name="Column_11">OFFSET(#REF!,0,0,COUNTA(#REF!),1)</definedName>
    <definedName name="Column_12" localSheetId="3">OFFSET(#REF!,0,0,COUNTA(#REF!),1)</definedName>
    <definedName name="Column_12">OFFSET(#REF!,0,0,COUNTA(#REF!),1)</definedName>
    <definedName name="Column_13" localSheetId="3">OFFSET(#REF!,0,0,COUNTA(#REF!),1)</definedName>
    <definedName name="Column_13">OFFSET(#REF!,0,0,COUNTA(#REF!),1)</definedName>
    <definedName name="Column_14" localSheetId="3">OFFSET(#REF!,0,0,COUNTA(#REF!),1)</definedName>
    <definedName name="Column_14">OFFSET(#REF!,0,0,COUNTA(#REF!),1)</definedName>
    <definedName name="Column_15" localSheetId="3">OFFSET(#REF!,0,0,COUNTA(#REF!),1)</definedName>
    <definedName name="Column_15">OFFSET(#REF!,0,0,COUNTA(#REF!),1)</definedName>
    <definedName name="Column_16" localSheetId="3">OFFSET(#REF!,0,0,COUNTA(#REF!),1)</definedName>
    <definedName name="Column_16">OFFSET(#REF!,0,0,COUNTA(#REF!),1)</definedName>
    <definedName name="Column_17" localSheetId="3">OFFSET(#REF!,0,0,COUNTA(#REF!),1)</definedName>
    <definedName name="Column_17">OFFSET(#REF!,0,0,COUNTA(#REF!),1)</definedName>
    <definedName name="Column_18" localSheetId="3">OFFSET(#REF!,0,0,COUNTA(#REF!),1)</definedName>
    <definedName name="Column_18">OFFSET(#REF!,0,0,COUNTA(#REF!),1)</definedName>
    <definedName name="Column_19" localSheetId="3">OFFSET(#REF!,0,0,COUNTA(#REF!),1)</definedName>
    <definedName name="Column_19">OFFSET(#REF!,0,0,COUNTA(#REF!),1)</definedName>
    <definedName name="Column_2" localSheetId="3">OFFSET(#REF!,0,0,COUNTA(#REF!),1)</definedName>
    <definedName name="Column_2">OFFSET(#REF!,0,0,COUNTA(#REF!),1)</definedName>
    <definedName name="Column_20" localSheetId="3">OFFSET(#REF!,0,0,COUNTA(#REF!),1)</definedName>
    <definedName name="Column_20">OFFSET(#REF!,0,0,COUNTA(#REF!),1)</definedName>
    <definedName name="Column_21" localSheetId="3">OFFSET(#REF!,0,0,COUNTA(#REF!),1)</definedName>
    <definedName name="Column_21">OFFSET(#REF!,0,0,COUNTA(#REF!),1)</definedName>
    <definedName name="Column_22" localSheetId="3">OFFSET(#REF!,0,0,COUNTA(#REF!),1)</definedName>
    <definedName name="Column_22">OFFSET(#REF!,0,0,COUNTA(#REF!),1)</definedName>
    <definedName name="Column_23" localSheetId="3">OFFSET(#REF!,0,0,COUNTA(#REF!),1)</definedName>
    <definedName name="Column_23">OFFSET(#REF!,0,0,COUNTA(#REF!),1)</definedName>
    <definedName name="Column_24" localSheetId="3">OFFSET(#REF!,0,0,COUNTA(#REF!),1)</definedName>
    <definedName name="Column_24">OFFSET(#REF!,0,0,COUNTA(#REF!),1)</definedName>
    <definedName name="Column_25" localSheetId="3">OFFSET(#REF!,0,0,COUNTA(#REF!),1)</definedName>
    <definedName name="Column_25">OFFSET(#REF!,0,0,COUNTA(#REF!),1)</definedName>
    <definedName name="Column_26" localSheetId="3">OFFSET(#REF!,0,0,COUNTA(#REF!),1)</definedName>
    <definedName name="Column_26">OFFSET(#REF!,0,0,COUNTA(#REF!),1)</definedName>
    <definedName name="Column_27" localSheetId="3">OFFSET(#REF!,0,0,COUNTA(#REF!),1)</definedName>
    <definedName name="Column_27">OFFSET(#REF!,0,0,COUNTA(#REF!),1)</definedName>
    <definedName name="Column_3" localSheetId="3">OFFSET(#REF!,0,0,COUNTA(#REF!),1)</definedName>
    <definedName name="Column_3">OFFSET(#REF!,0,0,COUNTA(#REF!),1)</definedName>
    <definedName name="Column_4" localSheetId="3">OFFSET(#REF!,0,0,COUNTA(#REF!),1)</definedName>
    <definedName name="Column_4">OFFSET(#REF!,0,0,COUNTA(#REF!),1)</definedName>
    <definedName name="Column_5" localSheetId="3">OFFSET(#REF!,0,0,COUNTA(#REF!),1)</definedName>
    <definedName name="Column_5">OFFSET(#REF!,0,0,COUNTA(#REF!),1)</definedName>
    <definedName name="Column_6" localSheetId="3">OFFSET(#REF!,0,0,COUNTA(#REF!),1)</definedName>
    <definedName name="Column_6">OFFSET(#REF!,0,0,COUNTA(#REF!),1)</definedName>
    <definedName name="Column_7" localSheetId="3">OFFSET(#REF!,0,0,COUNTA(#REF!),1)</definedName>
    <definedName name="Column_7">OFFSET(#REF!,0,0,COUNTA(#REF!),1)</definedName>
    <definedName name="Column_8" localSheetId="3">OFFSET(#REF!,0,0,COUNTA(#REF!),1)</definedName>
    <definedName name="Column_8">OFFSET(#REF!,0,0,COUNTA(#REF!),1)</definedName>
    <definedName name="Column_9" localSheetId="3">OFFSET(#REF!,0,0,COUNTA(#REF!),1)</definedName>
    <definedName name="Column_9">OFFSET(#REF!,0,0,COUNTA(#REF!),1)</definedName>
    <definedName name="commun" localSheetId="3">'[36]taux moyen exécution ENDEL'!#REF!</definedName>
    <definedName name="commun">'[37]taux moyen exécution ENDEL'!#REF!</definedName>
    <definedName name="COMP">[1]Sheet1!$A$2:$A$626</definedName>
    <definedName name="CompanyName" localSheetId="3">#REF!</definedName>
    <definedName name="CompanyName">#REF!</definedName>
    <definedName name="Components" localSheetId="3">#REF!</definedName>
    <definedName name="Components">#REF!</definedName>
    <definedName name="CON" localSheetId="3">#REF!</definedName>
    <definedName name="CON">#REF!</definedName>
    <definedName name="concat24">[1]Sheet1!$C$2:$M$1253</definedName>
    <definedName name="ConceptName">[43]ConceptDetail!$B$3:$P$27</definedName>
    <definedName name="Concrete" localSheetId="3">#REF!</definedName>
    <definedName name="Concrete">#REF!</definedName>
    <definedName name="CONDITIONS" localSheetId="3">#REF!</definedName>
    <definedName name="CONDITIONS">#REF!</definedName>
    <definedName name="Conditions_of_Contract">[93]DATA!$B$5:$B$12</definedName>
    <definedName name="Conductividad_Aluminio_20ºC" localSheetId="3">#REF!</definedName>
    <definedName name="Conductividad_Aluminio_20ºC">#REF!</definedName>
    <definedName name="consom" localSheetId="3">'[36]taux moyen exécution ENDEL'!#REF!</definedName>
    <definedName name="consom">'[37]taux moyen exécution ENDEL'!#REF!</definedName>
    <definedName name="CONST_HQ" localSheetId="3">#REF!</definedName>
    <definedName name="CONST_HQ">#REF!</definedName>
    <definedName name="CONST_SITE" localSheetId="3">#REF!</definedName>
    <definedName name="CONST_SITE">#REF!</definedName>
    <definedName name="Constant_2" localSheetId="3">[48]Definition1!$C$37</definedName>
    <definedName name="Constant_2">[49]Definition1!$C$37</definedName>
    <definedName name="Constant_5" localSheetId="3">[48]Definition1!$C$40</definedName>
    <definedName name="Constant_5">[49]Definition1!$C$40</definedName>
    <definedName name="Constant_6" localSheetId="3">[48]Definition1!$C$41</definedName>
    <definedName name="Constant_6">[49]Definition1!$C$41</definedName>
    <definedName name="Consum1">'[44]3 Consumables'!$A$5</definedName>
    <definedName name="Consum2">'[44]3 Consumables'!$A$13</definedName>
    <definedName name="Consum3">'[44]3 Consumables'!$A$20</definedName>
    <definedName name="Consum4">'[44]3 Consumables'!$A$7</definedName>
    <definedName name="Consum5">'[44]3 Consumables'!$A$15</definedName>
    <definedName name="Consum6">'[44]3 Consumables'!$A$22</definedName>
    <definedName name="CONSUMABLES" localSheetId="3">#REF!</definedName>
    <definedName name="CONSUMABLES">#REF!</definedName>
    <definedName name="CONT_B" localSheetId="3">#REF!</definedName>
    <definedName name="CONT_B">#REF!</definedName>
    <definedName name="CONT_E" localSheetId="3">#REF!</definedName>
    <definedName name="CONT_E">#REF!</definedName>
    <definedName name="CONT_EQUIP" localSheetId="3">#REF!</definedName>
    <definedName name="CONT_EQUIP">#REF!</definedName>
    <definedName name="CONT_Q" localSheetId="3">#REF!</definedName>
    <definedName name="CONT_Q">#REF!</definedName>
    <definedName name="Contingency" localSheetId="3">[94]Summary!$C$36</definedName>
    <definedName name="Contingency">[95]Summary!$C$36</definedName>
    <definedName name="Contingency_Monthly" localSheetId="3">'[48]Total Cost(M)'!#REF!</definedName>
    <definedName name="Contingency_Monthly">'[49]Total Cost(M)'!#REF!</definedName>
    <definedName name="ContingencyTotal" localSheetId="3">[94]Summary!$P$25</definedName>
    <definedName name="ContingencyTotal">[95]Summary!$P$25</definedName>
    <definedName name="contract1">'[96]Dropdown menus'!$A$145:$A$149</definedName>
    <definedName name="Contracts"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ontracts"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ontractual" localSheetId="3">#REF!</definedName>
    <definedName name="contractual">#REF!</definedName>
    <definedName name="control" localSheetId="3">'[56]Direct Items'!$C$298:$C$319</definedName>
    <definedName name="control">'[57]Direct Items'!$C$298:$C$319</definedName>
    <definedName name="control_panel" localSheetId="3">'[56]Direct Items'!$C$229:$C$246</definedName>
    <definedName name="control_panel">'[57]Direct Items'!$C$229:$C$246</definedName>
    <definedName name="Control_Plant_C" localSheetId="3">#REF!+#REF!</definedName>
    <definedName name="Control_Plant_C">#REF!+#REF!</definedName>
    <definedName name="Control_Plant_Cost" localSheetId="3">#REF!+#REF!</definedName>
    <definedName name="Control_Plant_Cost">#REF!+#REF!</definedName>
    <definedName name="Conveyor_Input_Profile_And_Tension_Distribution">'[52]5Roll_Design'!$L$7:$AM$51</definedName>
    <definedName name="Conveyor_Prifile">[97]Data_Base!$L$150:$Q$166</definedName>
    <definedName name="copy" localSheetId="3" hidden="1">#REF!,#REF!</definedName>
    <definedName name="copy" hidden="1">#REF!,#REF!</definedName>
    <definedName name="COST_1">'[55]3. COST RECON'!$C$31</definedName>
    <definedName name="COST_12">'[55]3. COST RECON'!$P$31</definedName>
    <definedName name="COST_15">'[55]3. COST RECON'!$S$31</definedName>
    <definedName name="COST_4">'[55]3. COST RECON'!$F$31</definedName>
    <definedName name="COST_8">'[55]3. COST RECON'!$K$31</definedName>
    <definedName name="COST_9">'[55]3. COST RECON'!$L$31</definedName>
    <definedName name="Cost_Centre" localSheetId="3">'[98]AT COMPLETION'!#REF!</definedName>
    <definedName name="Cost_Centre">'[99]AT COMPLETION'!#REF!</definedName>
    <definedName name="COST_CONTROL" localSheetId="3">#REF!</definedName>
    <definedName name="COST_CONTROL">#REF!</definedName>
    <definedName name="Cost_Summary" localSheetId="3">#REF!</definedName>
    <definedName name="Cost_Summary">#REF!</definedName>
    <definedName name="Cost1" localSheetId="3">#REF!</definedName>
    <definedName name="Cost1">#REF!</definedName>
    <definedName name="Cost2" localSheetId="3">#REF!</definedName>
    <definedName name="Cost2">#REF!</definedName>
    <definedName name="Cost3" localSheetId="3">#REF!</definedName>
    <definedName name="Cost3">#REF!</definedName>
    <definedName name="Cost4" localSheetId="3">#REF!</definedName>
    <definedName name="Cost4">#REF!</definedName>
    <definedName name="Cost5" localSheetId="3">#REF!</definedName>
    <definedName name="Cost5">#REF!</definedName>
    <definedName name="Cost6" localSheetId="3">#REF!</definedName>
    <definedName name="Cost6">#REF!</definedName>
    <definedName name="Cost7" localSheetId="3">#REF!</definedName>
    <definedName name="Cost7">#REF!</definedName>
    <definedName name="costb" localSheetId="3">#REF!</definedName>
    <definedName name="costb">#REF!</definedName>
    <definedName name="costcentre">[100]Source!$F$4:$F$101</definedName>
    <definedName name="Costcentres" localSheetId="3">#REF!</definedName>
    <definedName name="Costcentres">#REF!</definedName>
    <definedName name="Costs">[101]!Table6[#Data]</definedName>
    <definedName name="CostTD">[102]Variance!$M$4:$M$90</definedName>
    <definedName name="Counter_Weight" localSheetId="3">#REF!</definedName>
    <definedName name="Counter_Weight">#REF!</definedName>
    <definedName name="Countries" localSheetId="3">[48]Definition1!$A$10:$A$14</definedName>
    <definedName name="Countries">[49]Definition1!$A$10:$A$14</definedName>
    <definedName name="Country" localSheetId="3">'[103]GM 000'!#REF!</definedName>
    <definedName name="Country">'[104]GM 000'!#REF!</definedName>
    <definedName name="CoursUSD">[105]INFOS!$D$25</definedName>
    <definedName name="cout" localSheetId="3">#REF!</definedName>
    <definedName name="cout">#REF!</definedName>
    <definedName name="Cover_List">[66]Data_Base!$AQ$29:$AQ$39</definedName>
    <definedName name="cowboy" localSheetId="3">#REF!</definedName>
    <definedName name="cowboy">#REF!</definedName>
    <definedName name="cowgirl" localSheetId="3">#REF!</definedName>
    <definedName name="cowgirl">#REF!</definedName>
    <definedName name="CPA" localSheetId="3">#REF!</definedName>
    <definedName name="CPA">#REF!</definedName>
    <definedName name="CPA_1" localSheetId="3">[48]U1!$M$14:$IC$14</definedName>
    <definedName name="CPA_1">[49]U1!$M$14:$IC$14</definedName>
    <definedName name="CPA_2" localSheetId="3">[48]U2!$M$14:$IC$14</definedName>
    <definedName name="CPA_2">[49]U2!$M$14:$IC$14</definedName>
    <definedName name="CPA_3" localSheetId="3">[48]U3!$M$14:$IC$14</definedName>
    <definedName name="CPA_3">[49]U3!$M$14:$IC$14</definedName>
    <definedName name="CPA_4" localSheetId="3">[48]U4!$M$14:$IC$14</definedName>
    <definedName name="CPA_4">[49]U4!$M$14:$IC$14</definedName>
    <definedName name="CPA_5" localSheetId="3">[48]U5!$M$14:$IC$14</definedName>
    <definedName name="CPA_5">[49]U5!$M$14:$IC$14</definedName>
    <definedName name="CPA_6" localSheetId="3">[48]U6!$M$14:$IC$14</definedName>
    <definedName name="CPA_6">[49]U6!$M$14:$IC$14</definedName>
    <definedName name="CPA_A" localSheetId="3">#REF!</definedName>
    <definedName name="CPA_A">#REF!</definedName>
    <definedName name="CPA_B" localSheetId="3">#REF!</definedName>
    <definedName name="CPA_B">#REF!</definedName>
    <definedName name="CPA_C" localSheetId="3">#REF!</definedName>
    <definedName name="CPA_C">#REF!</definedName>
    <definedName name="CPA_Calc" localSheetId="3">[48]Calc!$A$15:$A$239</definedName>
    <definedName name="CPA_Calc">[49]Calc!$A$15:$A$239</definedName>
    <definedName name="CPA_Common" localSheetId="3">'[48]U1-6 Common'!$M$14:$IC$14</definedName>
    <definedName name="CPA_Common">'[49]U1-6 Common'!$M$14:$IC$14</definedName>
    <definedName name="CPA_CP2" localSheetId="3">'[48]CP1&gt;1-14'!$M$14:$IC$14</definedName>
    <definedName name="CPA_CP2">'[49]CP1&gt;1-14'!$M$14:$IC$14</definedName>
    <definedName name="CPA_CP3" localSheetId="3">'[48]CP2&gt;16-22'!$M$14:$IC$14</definedName>
    <definedName name="CPA_CP3">'[49]CP2&gt;16-22'!$M$14:$IC$14</definedName>
    <definedName name="CPA_CP4" localSheetId="3">'[48]CP3&gt;22a-31'!$M$14:$IC$14</definedName>
    <definedName name="CPA_CP4">'[49]CP3&gt;22a-31'!$M$14:$IC$14</definedName>
    <definedName name="CPA_CP5" localSheetId="3">'[48]CP4&gt;31-39'!$M$14:$IC$14</definedName>
    <definedName name="CPA_CP5">'[49]CP4&gt;31-39'!$M$14:$IC$14</definedName>
    <definedName name="CPA_CP6" localSheetId="3">'[48]CP5&gt;Other'!$M$14:$IC$14</definedName>
    <definedName name="CPA_CP6">'[49]CP5&gt;Other'!$M$14:$IC$14</definedName>
    <definedName name="CPA_D" localSheetId="3">#REF!</definedName>
    <definedName name="CPA_D">#REF!</definedName>
    <definedName name="CPA_Data" localSheetId="3">'[53]CPA Formulae'!$A$4:$N$109</definedName>
    <definedName name="CPA_Data">'[54]CPA Formulae'!$A$4:$N$109</definedName>
    <definedName name="CPA_E" localSheetId="3">#REF!</definedName>
    <definedName name="CPA_E">#REF!</definedName>
    <definedName name="CPA_F" localSheetId="3">#REF!</definedName>
    <definedName name="CPA_F">#REF!</definedName>
    <definedName name="CPA_Form" localSheetId="3">#REF!</definedName>
    <definedName name="CPA_Form">#REF!</definedName>
    <definedName name="CPA_Formula" localSheetId="3">'[106]5.1.2 Activities'!$T$4:$T$15</definedName>
    <definedName name="CPA_Formula">'[107]5.1.2 Activities'!$T$4:$T$15</definedName>
    <definedName name="CPA_G" localSheetId="3">#REF!</definedName>
    <definedName name="CPA_G">#REF!</definedName>
    <definedName name="CPA_H" localSheetId="3">#REF!</definedName>
    <definedName name="CPA_H">#REF!</definedName>
    <definedName name="CPA_I" localSheetId="3">#REF!</definedName>
    <definedName name="CPA_I">#REF!</definedName>
    <definedName name="CPA_J" localSheetId="3">#REF!</definedName>
    <definedName name="CPA_J">#REF!</definedName>
    <definedName name="CPA_K" localSheetId="3">#REF!</definedName>
    <definedName name="CPA_K">#REF!</definedName>
    <definedName name="CPA_L" localSheetId="3">#REF!</definedName>
    <definedName name="CPA_L">#REF!</definedName>
    <definedName name="CPA_M" localSheetId="3">#REF!</definedName>
    <definedName name="CPA_M">#REF!</definedName>
    <definedName name="CPA_N" localSheetId="3">#REF!</definedName>
    <definedName name="CPA_N">#REF!</definedName>
    <definedName name="CPA_O" localSheetId="3">#REF!</definedName>
    <definedName name="CPA_O">#REF!</definedName>
    <definedName name="CPA_ODC" localSheetId="3">[48]ODC!$M$14:$IC$14</definedName>
    <definedName name="CPA_ODC">[49]ODC!$M$14:$IC$14</definedName>
    <definedName name="CPA_P" localSheetId="3">#REF!</definedName>
    <definedName name="CPA_P">#REF!</definedName>
    <definedName name="CPA_Table" localSheetId="3">#REF!</definedName>
    <definedName name="CPA_Table">#REF!</definedName>
    <definedName name="CPA_Table_Hdr" localSheetId="3">#REF!</definedName>
    <definedName name="CPA_Table_Hdr">#REF!</definedName>
    <definedName name="CPACalculations" localSheetId="3">#REF!</definedName>
    <definedName name="CPACalculations">#REF!</definedName>
    <definedName name="CPAFormulae" localSheetId="3">#REF!</definedName>
    <definedName name="CPAFormulae">#REF!</definedName>
    <definedName name="CPD" localSheetId="3">[48]Definition1!$P$10:$P$442</definedName>
    <definedName name="CPD">[49]Definition1!$P$10:$P$442</definedName>
    <definedName name="CPD_Status" localSheetId="3">[48]Definition1!$Q$10:$Q$442</definedName>
    <definedName name="CPD_Status">[49]Definition1!$Q$10:$Q$442</definedName>
    <definedName name="CPI_Indices" localSheetId="3">#REF!</definedName>
    <definedName name="CPI_Indices">#REF!</definedName>
    <definedName name="CR" localSheetId="3">#REF!</definedName>
    <definedName name="CR">#REF!</definedName>
    <definedName name="CRANES_EXTERNAL" localSheetId="3">#REF!</definedName>
    <definedName name="CRANES_EXTERNAL">#REF!</definedName>
    <definedName name="CRANES_INTERNAL" localSheetId="3">#REF!</definedName>
    <definedName name="CRANES_INTERNAL">#REF!</definedName>
    <definedName name="CranesStart">'[44]1.9 Cranes'!$A$4</definedName>
    <definedName name="CREDIT">[1]Sheet1!$IV$7922</definedName>
    <definedName name="CREW" localSheetId="3">#REF!</definedName>
    <definedName name="CREW">#REF!</definedName>
    <definedName name="CREWRATIO" localSheetId="3">[45]norm2!$C$46</definedName>
    <definedName name="CREWRATIO">[46]norm2!$C$46</definedName>
    <definedName name="crino" localSheetId="3">[108]Materials!$AB$107</definedName>
    <definedName name="crino">[109]Materials!$AB$107</definedName>
    <definedName name="_xlnm.Criteria" localSheetId="3">#REF!</definedName>
    <definedName name="_xlnm.Criteria">#REF!</definedName>
    <definedName name="Criteria_MI" localSheetId="3">#REF!</definedName>
    <definedName name="Criteria_MI">#REF!</definedName>
    <definedName name="Crosscheck" localSheetId="3">#REF!</definedName>
    <definedName name="Crosscheck">#REF!</definedName>
    <definedName name="CS" localSheetId="3">#REF!</definedName>
    <definedName name="CS">#REF!</definedName>
    <definedName name="CS_10" localSheetId="3">#REF!</definedName>
    <definedName name="CS_10">#REF!</definedName>
    <definedName name="CS_100" localSheetId="3">#REF!</definedName>
    <definedName name="CS_100">#REF!</definedName>
    <definedName name="CS_10S" localSheetId="3">#REF!</definedName>
    <definedName name="CS_10S">#REF!</definedName>
    <definedName name="CS_120" localSheetId="3">#REF!</definedName>
    <definedName name="CS_120">#REF!</definedName>
    <definedName name="CS_140" localSheetId="3">#REF!</definedName>
    <definedName name="CS_140">#REF!</definedName>
    <definedName name="CS_160" localSheetId="3">#REF!</definedName>
    <definedName name="CS_160">#REF!</definedName>
    <definedName name="CS_20" localSheetId="3">#REF!</definedName>
    <definedName name="CS_20">#REF!</definedName>
    <definedName name="CS_30" localSheetId="3">#REF!</definedName>
    <definedName name="CS_30">#REF!</definedName>
    <definedName name="CS_40" localSheetId="3">#REF!</definedName>
    <definedName name="CS_40">#REF!</definedName>
    <definedName name="CS_40S" localSheetId="3">#REF!</definedName>
    <definedName name="CS_40S">#REF!</definedName>
    <definedName name="CS_5S" localSheetId="3">#REF!</definedName>
    <definedName name="CS_5S">#REF!</definedName>
    <definedName name="CS_60" localSheetId="3">#REF!</definedName>
    <definedName name="CS_60">#REF!</definedName>
    <definedName name="CS_80" localSheetId="3">#REF!</definedName>
    <definedName name="CS_80">#REF!</definedName>
    <definedName name="CS_80S" localSheetId="3">#REF!</definedName>
    <definedName name="CS_80S">#REF!</definedName>
    <definedName name="CS_STD" localSheetId="3">#REF!</definedName>
    <definedName name="CS_STD">#REF!</definedName>
    <definedName name="CS_XS" localSheetId="3">#REF!</definedName>
    <definedName name="CS_XS">#REF!</definedName>
    <definedName name="CS_XXS" localSheetId="3">#REF!</definedName>
    <definedName name="CS_XXS">#REF!</definedName>
    <definedName name="csacasdcads" localSheetId="3">#REF!</definedName>
    <definedName name="csacasdcads">#REF!</definedName>
    <definedName name="csDesignMode">1</definedName>
    <definedName name="CSell" localSheetId="3">[6]Master!$J$79</definedName>
    <definedName name="CSell">[7]Master!$J$79</definedName>
    <definedName name="CSIR">[50]Datasheet!$G$2:$G$23</definedName>
    <definedName name="CSITE_1" localSheetId="3">#REF!</definedName>
    <definedName name="CSITE_1">#REF!</definedName>
    <definedName name="CSITE_2" localSheetId="3">#REF!</definedName>
    <definedName name="CSITE_2">#REF!</definedName>
    <definedName name="CSITE_3" localSheetId="3">#REF!</definedName>
    <definedName name="CSITE_3">#REF!</definedName>
    <definedName name="CSITE_4" localSheetId="3">#REF!</definedName>
    <definedName name="CSITE_4">#REF!</definedName>
    <definedName name="CSITE_CONT1" localSheetId="3">#REF!</definedName>
    <definedName name="CSITE_CONT1">#REF!</definedName>
    <definedName name="CSITE_CONT2" localSheetId="3">#REF!</definedName>
    <definedName name="CSITE_CONT2">#REF!</definedName>
    <definedName name="CSITE_CONT3" localSheetId="3">#REF!</definedName>
    <definedName name="CSITE_CONT3">#REF!</definedName>
    <definedName name="CSITE_CONT4" localSheetId="3">#REF!</definedName>
    <definedName name="CSITE_CONT4">#REF!</definedName>
    <definedName name="CSITE_ENG_RATE" localSheetId="3">#REF!</definedName>
    <definedName name="CSITE_ENG_RATE">#REF!</definedName>
    <definedName name="CSITE_ESC1" localSheetId="3">#REF!</definedName>
    <definedName name="CSITE_ESC1">#REF!</definedName>
    <definedName name="CSITE_ESC2" localSheetId="3">#REF!</definedName>
    <definedName name="CSITE_ESC2">#REF!</definedName>
    <definedName name="CSITE_ESC3" localSheetId="3">#REF!</definedName>
    <definedName name="CSITE_ESC3">#REF!</definedName>
    <definedName name="CSITE_ESC4" localSheetId="3">#REF!</definedName>
    <definedName name="CSITE_ESC4">#REF!</definedName>
    <definedName name="CSITE_HRS1" localSheetId="3">#REF!</definedName>
    <definedName name="CSITE_HRS1">#REF!</definedName>
    <definedName name="CSITE_HRS1A" localSheetId="3">#REF!</definedName>
    <definedName name="CSITE_HRS1A">#REF!</definedName>
    <definedName name="CSITE_HRS2" localSheetId="3">#REF!</definedName>
    <definedName name="CSITE_HRS2">#REF!</definedName>
    <definedName name="CSITE_HRS2A" localSheetId="3">#REF!</definedName>
    <definedName name="CSITE_HRS2A">#REF!</definedName>
    <definedName name="CSITE_HRS3" localSheetId="3">#REF!</definedName>
    <definedName name="CSITE_HRS3">#REF!</definedName>
    <definedName name="CSITE_HRS3A" localSheetId="3">#REF!</definedName>
    <definedName name="CSITE_HRS3A">#REF!</definedName>
    <definedName name="CSITE_HRS4" localSheetId="3">#REF!</definedName>
    <definedName name="CSITE_HRS4">#REF!</definedName>
    <definedName name="CSITE_HRS4A" localSheetId="3">#REF!</definedName>
    <definedName name="CSITE_HRS4A">#REF!</definedName>
    <definedName name="CSITE_X1" localSheetId="3">#REF!</definedName>
    <definedName name="CSITE_X1">#REF!</definedName>
    <definedName name="CSITE_X2" localSheetId="3">#REF!</definedName>
    <definedName name="CSITE_X2">#REF!</definedName>
    <definedName name="CSITE_X3" localSheetId="3">#REF!</definedName>
    <definedName name="CSITE_X3">#REF!</definedName>
    <definedName name="CSITE_X4" localSheetId="3">#REF!</definedName>
    <definedName name="CSITE_X4">#REF!</definedName>
    <definedName name="csitecont" localSheetId="3">#REF!</definedName>
    <definedName name="csitecont">#REF!</definedName>
    <definedName name="csiteesc" localSheetId="3">#REF!</definedName>
    <definedName name="csiteesc">#REF!</definedName>
    <definedName name="csitemark" localSheetId="3">#REF!</definedName>
    <definedName name="csitemark">#REF!</definedName>
    <definedName name="ctjv" localSheetId="3">#REF!</definedName>
    <definedName name="ctjv">#REF!</definedName>
    <definedName name="Cum_Column_1" localSheetId="3">OFFSET(#REF!,0,0,COUNTA(#REF!),1)</definedName>
    <definedName name="Cum_Column_1">OFFSET(#REF!,0,0,COUNTA(#REF!),1)</definedName>
    <definedName name="Cum_Column_10" localSheetId="3">OFFSET(#REF!,0,0,COUNTA(#REF!),1)</definedName>
    <definedName name="Cum_Column_10">OFFSET(#REF!,0,0,COUNTA(#REF!),1)</definedName>
    <definedName name="Cum_Column_11" localSheetId="3">OFFSET(#REF!,0,0,COUNTA(#REF!),1)</definedName>
    <definedName name="Cum_Column_11">OFFSET(#REF!,0,0,COUNTA(#REF!),1)</definedName>
    <definedName name="Cum_Column_12" localSheetId="3">OFFSET(#REF!,0,0,COUNTA(#REF!),1)</definedName>
    <definedName name="Cum_Column_12">OFFSET(#REF!,0,0,COUNTA(#REF!),1)</definedName>
    <definedName name="Cum_Column_13" localSheetId="3">OFFSET(#REF!,0,0,COUNTA(#REF!),1)</definedName>
    <definedName name="Cum_Column_13">OFFSET(#REF!,0,0,COUNTA(#REF!),1)</definedName>
    <definedName name="Cum_Column_14" localSheetId="3">OFFSET(#REF!,0,0,COUNTA(#REF!),1)</definedName>
    <definedName name="Cum_Column_14">OFFSET(#REF!,0,0,COUNTA(#REF!),1)</definedName>
    <definedName name="Cum_Column_15" localSheetId="3">OFFSET(#REF!,0,0,COUNTA(#REF!),1)</definedName>
    <definedName name="Cum_Column_15">OFFSET(#REF!,0,0,COUNTA(#REF!),1)</definedName>
    <definedName name="Cum_Column_16" localSheetId="3">OFFSET(#REF!,0,0,COUNTA(#REF!),1)</definedName>
    <definedName name="Cum_Column_16">OFFSET(#REF!,0,0,COUNTA(#REF!),1)</definedName>
    <definedName name="Cum_Column_17" localSheetId="3">OFFSET(#REF!,0,0,COUNTA(#REF!),1)</definedName>
    <definedName name="Cum_Column_17">OFFSET(#REF!,0,0,COUNTA(#REF!),1)</definedName>
    <definedName name="Cum_Column_18" localSheetId="3">OFFSET(#REF!,0,0,COUNTA(#REF!),1)</definedName>
    <definedName name="Cum_Column_18">OFFSET(#REF!,0,0,COUNTA(#REF!),1)</definedName>
    <definedName name="Cum_Column_19" localSheetId="3">OFFSET(#REF!,0,0,COUNTA(#REF!),1)</definedName>
    <definedName name="Cum_Column_19">OFFSET(#REF!,0,0,COUNTA(#REF!),1)</definedName>
    <definedName name="Cum_Column_2" localSheetId="3">OFFSET(#REF!,0,0,COUNTA(#REF!),1)</definedName>
    <definedName name="Cum_Column_2">OFFSET(#REF!,0,0,COUNTA(#REF!),1)</definedName>
    <definedName name="Cum_Column_20" localSheetId="3">OFFSET(#REF!,0,0,COUNTA(#REF!),1)</definedName>
    <definedName name="Cum_Column_20">OFFSET(#REF!,0,0,COUNTA(#REF!),1)</definedName>
    <definedName name="Cum_Column_21" localSheetId="3">OFFSET(#REF!,0,0,COUNTA(#REF!),1)</definedName>
    <definedName name="Cum_Column_21">OFFSET(#REF!,0,0,COUNTA(#REF!),1)</definedName>
    <definedName name="Cum_Column_22" localSheetId="3">OFFSET(#REF!,0,0,COUNTA(#REF!),1)</definedName>
    <definedName name="Cum_Column_22">OFFSET(#REF!,0,0,COUNTA(#REF!),1)</definedName>
    <definedName name="Cum_Column_23" localSheetId="3">OFFSET(#REF!,0,0,COUNTA(#REF!),1)</definedName>
    <definedName name="Cum_Column_23">OFFSET(#REF!,0,0,COUNTA(#REF!),1)</definedName>
    <definedName name="Cum_Column_24" localSheetId="3">OFFSET(#REF!,0,0,COUNTA(#REF!),1)</definedName>
    <definedName name="Cum_Column_24">OFFSET(#REF!,0,0,COUNTA(#REF!),1)</definedName>
    <definedName name="Cum_Column_25" localSheetId="3">OFFSET(#REF!,0,0,COUNTA(#REF!),1)</definedName>
    <definedName name="Cum_Column_25">OFFSET(#REF!,0,0,COUNTA(#REF!),1)</definedName>
    <definedName name="Cum_Column_26" localSheetId="3">OFFSET(#REF!,0,0,COUNTA(#REF!),1)</definedName>
    <definedName name="Cum_Column_26">OFFSET(#REF!,0,0,COUNTA(#REF!),1)</definedName>
    <definedName name="Cum_Column_27" localSheetId="3">OFFSET(#REF!,0,0,COUNTA(#REF!),1)</definedName>
    <definedName name="Cum_Column_27">OFFSET(#REF!,0,0,COUNTA(#REF!),1)</definedName>
    <definedName name="Cum_Column_3" localSheetId="3">OFFSET(#REF!,0,0,COUNTA(#REF!),1)</definedName>
    <definedName name="Cum_Column_3">OFFSET(#REF!,0,0,COUNTA(#REF!),1)</definedName>
    <definedName name="Cum_Column_4" localSheetId="3">OFFSET(#REF!,0,0,COUNTA(#REF!),1)</definedName>
    <definedName name="Cum_Column_4">OFFSET(#REF!,0,0,COUNTA(#REF!),1)</definedName>
    <definedName name="Cum_Column_5" localSheetId="3">OFFSET(#REF!,0,0,COUNTA(#REF!),1)</definedName>
    <definedName name="Cum_Column_5">OFFSET(#REF!,0,0,COUNTA(#REF!),1)</definedName>
    <definedName name="Cum_Column_6" localSheetId="3">OFFSET(#REF!,0,0,COUNTA(#REF!),1)</definedName>
    <definedName name="Cum_Column_6">OFFSET(#REF!,0,0,COUNTA(#REF!),1)</definedName>
    <definedName name="Cum_Column_7" localSheetId="3">OFFSET(#REF!,0,0,COUNTA(#REF!),1)</definedName>
    <definedName name="Cum_Column_7">OFFSET(#REF!,0,0,COUNTA(#REF!),1)</definedName>
    <definedName name="Cum_Column_8" localSheetId="3">OFFSET(#REF!,0,0,COUNTA(#REF!),1)</definedName>
    <definedName name="Cum_Column_8">OFFSET(#REF!,0,0,COUNTA(#REF!),1)</definedName>
    <definedName name="Cum_Column_9" localSheetId="3">OFFSET(#REF!,0,0,COUNTA(#REF!),1)</definedName>
    <definedName name="Cum_Column_9">OFFSET(#REF!,0,0,COUNTA(#REF!),1)</definedName>
    <definedName name="Cum_Total_P_G" localSheetId="3">OFFSET(#REF!,0,0,COUNTA(#REF!),1)</definedName>
    <definedName name="Cum_Total_P_G">OFFSET(#REF!,0,0,COUNTA(#REF!),1)</definedName>
    <definedName name="Cum_Total_Production" localSheetId="3">OFFSET(#REF!,0,0,COUNTA(#REF!),1)</definedName>
    <definedName name="Cum_Total_Production">OFFSET(#REF!,0,0,COUNTA(#REF!),1)</definedName>
    <definedName name="Cumulative_Tender_Revenue">OFFSET('[55]10d. FORECAST vs ACTUAL GRAPH_1'!$E$11:$E$46,0,0,COUNTA('[55]10d. FORECAST vs ACTUAL GRAPH_1'!$E$11:$E$46),1)</definedName>
    <definedName name="CUR_MONTH">[1]Sheet1!#REF!</definedName>
    <definedName name="Curr" localSheetId="3">[110]Xrate!$D$20:$D$25</definedName>
    <definedName name="Curr">[111]Xrate!$D$20:$D$25</definedName>
    <definedName name="Currencies" localSheetId="3">[48]Definition1!$B$10:$B$14</definedName>
    <definedName name="Currencies">[49]Definition1!$B$10:$B$14</definedName>
    <definedName name="CURRENCY">[58]Sheet1!$C$2:$C$5</definedName>
    <definedName name="Currency_Lut" localSheetId="3">'[106]5.1.2 Activities'!$V$4:$V$17</definedName>
    <definedName name="Currency_Lut">'[107]5.1.2 Activities'!$V$4:$V$17</definedName>
    <definedName name="Currencybase">'[58]Look up tables and constants'!$D$2:$E$18</definedName>
    <definedName name="Customer" localSheetId="3">#REF!</definedName>
    <definedName name="Customer">#REF!</definedName>
    <definedName name="Customs_Rate" localSheetId="3">#REF!</definedName>
    <definedName name="Customs_Rate">#REF!</definedName>
    <definedName name="Cwvu.summary." localSheetId="3" hidden="1">#REF!</definedName>
    <definedName name="Cwvu.summary." hidden="1">#REF!</definedName>
    <definedName name="CXXX" localSheetId="3">'[15]10'!$F$175:$F$182</definedName>
    <definedName name="CXXX">'[16]10'!$F$175:$F$182</definedName>
    <definedName name="cycl2" localSheetId="3">#REF!</definedName>
    <definedName name="cycl2">#REF!</definedName>
    <definedName name="cycl4" localSheetId="3">#REF!</definedName>
    <definedName name="cycl4">#REF!</definedName>
    <definedName name="cycltot" localSheetId="3">#REF!</definedName>
    <definedName name="cycltot">#REF!</definedName>
    <definedName name="d" localSheetId="3">#REF!</definedName>
    <definedName name="d">#REF!</definedName>
    <definedName name="DA" localSheetId="3">#REF!,#REF!,#REF!,#REF!,#REF!,#REF!,#REF!,#REF!,#REF!,#REF!,#REF!,#REF!,#REF!</definedName>
    <definedName name="DA">#REF!,#REF!,#REF!,#REF!,#REF!,#REF!,#REF!,#REF!,#REF!,#REF!,#REF!,#REF!,#REF!</definedName>
    <definedName name="dat">[1]Sheet1!$C$6:$BB$783</definedName>
    <definedName name="Data" localSheetId="3">#REF!</definedName>
    <definedName name="Data">#REF!</definedName>
    <definedName name="Data_Daywork" localSheetId="3">#REF!</definedName>
    <definedName name="Data_Daywork">#REF!</definedName>
    <definedName name="Data_Input_Area">[1]Sheet1!$A$66:$L$80</definedName>
    <definedName name="Data_Opt_Bill5" localSheetId="3">#REF!</definedName>
    <definedName name="Data_Opt_Bill5">#REF!</definedName>
    <definedName name="DATA1">'[112]Unit 1'!$I$18:$P$37,'[112]Unit 1'!$I$41:$P$60,'[112]Unit 1'!$I$64:$P$83,'[112]Unit 1'!$I$87:$P$106,'[112]Unit 1'!$I$110:$P$135,'[112]Unit 1'!$I$139:$P$158,'[112]Unit 1'!$I$162:$P$181</definedName>
    <definedName name="DATA10">'[112]Unit 5'!$I$274:$P$293,'[112]Unit 5'!$I$298:$O$298,'[112]Unit 5'!$P$298:$P$312,'[112]Unit 5'!$I$298:$P$477,'[112]Unit 5'!$I$481:$P$500,'[112]Unit 5'!$I$504:$P$875,'[112]Unit 5'!$I$879:$P$892</definedName>
    <definedName name="DATA11">'[112]Unit 6'!$I$18:$P$37,'[112]Unit 6'!$I$41:$P$60,'[112]Unit 6'!$I$64:$P$83,'[112]Unit 6'!$I$87:$P$106,'[112]Unit 6'!$I$110:$P$135,'[112]Unit 6'!$I$139:$K$139,'[112]Unit 6'!$K$139:$P$158,'[112]Unit 6'!$I$139:$P$158,'[112]Unit 6'!$I$162:$N$162,'[112]Unit 6'!$P$163,'[112]Unit 6'!$I$162:$P$181</definedName>
    <definedName name="DATA12">'[112]Unit 6'!$I$274:$P$293,'[112]Unit 6'!$I$298:$P$477,'[112]Unit 6'!$I$481:$P$500,'[112]Unit 6'!$I$504:$P$875,'[112]Unit 6'!$I$879:$P$892</definedName>
    <definedName name="DATA13">'[112]Common Plant'!$I$18:$P$37,'[112]Common Plant'!$I$41:$P$60,'[112]Common Plant'!$I$64:$P$83,'[112]Common Plant'!$I$87:$P$106,'[112]Common Plant'!$I$110:$P$135,'[112]Common Plant'!$I$139:$P$158,'[112]Common Plant'!$I$162:$P$181,'[112]Common Plant'!$I$185:$P$210</definedName>
    <definedName name="DATA14">'[112]Common Plant'!$I$214:$P$237,'[112]Common Plant'!$I$241:$P$270,'[112]Common Plant'!$I$274:$P$293,'[112]Common Plant'!$I$298:$P$477,'[112]Common Plant'!$I$481:$P$500,'[112]Common Plant'!$I$504:$P$875,'[112]Common Plant'!$I$879:$P$892</definedName>
    <definedName name="DATA15" localSheetId="3">#REF!</definedName>
    <definedName name="DATA15">#REF!</definedName>
    <definedName name="DATA16" localSheetId="3">#REF!</definedName>
    <definedName name="DATA16">#REF!</definedName>
    <definedName name="DATA17" localSheetId="3">#REF!</definedName>
    <definedName name="DATA17">#REF!</definedName>
    <definedName name="DATA18" localSheetId="3">#REF!</definedName>
    <definedName name="DATA18">#REF!</definedName>
    <definedName name="DATA2">'[112]Unit 1'!$I$185:$P$210,'[112]Unit 1'!$I$214:$P$237,'[112]Unit 1'!$I$241:$P$270,'[112]Unit 1'!$I$274:$P$293,'[112]Unit 1'!$I$298:$P$477,'[112]Unit 1'!$I$481:$P$500,'[112]Unit 1'!$I$504:$P$875,'[112]Unit 1'!$I$879:$P$892</definedName>
    <definedName name="DATA3">'[112]Unit 2'!$I$18:$P$37,'[112]Unit 2'!$I$41:$P$60,'[112]Unit 2'!$I$64:$P$83,'[112]Unit 2'!$I$87:$P$106,'[112]Unit 2'!$I$110:$P$135,'[112]Unit 2'!$I$139:$P$158,'[112]Unit 2'!$I$162:$P$181,'[112]Unit 2'!$I$185:$P$210,'[112]Unit 2'!$I$214:$P$237,'[112]Unit 2'!$I$241:$P$270</definedName>
    <definedName name="DATA4">'[112]Unit 2'!$I$274:$P$293,'[112]Unit 2'!$I$298:$P$477,'[112]Unit 2'!$I$481:$P$500,'[112]Unit 2'!$I$504:$P$875,'[112]Unit 2'!$I$879:$P$892</definedName>
    <definedName name="DATA5">'[112]Unit 3'!$I$18:$P$37,'[112]Unit 3'!$I$41:$P$60,'[112]Unit 3'!$I$64:$P$83,'[112]Unit 3'!$I$87:$P$106,'[112]Unit 3'!$I$110:$P$135,'[112]Unit 3'!$I$139:$P$158,'[112]Unit 3'!$I$162:$P$181,'[112]Unit 3'!$I$185:$P$210,'[112]Unit 3'!$I$214:$P$237,'[112]Unit 3'!$I$241:$P$270</definedName>
    <definedName name="DATA6">'[112]Unit 3'!$I$274:$P$293,'[112]Unit 3'!$I$298:$P$477,'[112]Unit 3'!$I$481:$P$500,'[112]Unit 3'!$I$504:$P$875,'[112]Unit 3'!$I$879:$P$892</definedName>
    <definedName name="DATA7">'[112]Unit 4'!$I$18:$P$37,'[112]Unit 4'!$I$41:$P$60,'[112]Unit 4'!$I$64:$P$83,'[112]Unit 4'!$I$87:$P$106,'[112]Unit 4'!$I$110:$P$135,'[112]Unit 4'!$I$139:$P$158,'[112]Unit 4'!$I$162:$P$181,'[112]Unit 4'!$I$185:$P$210,'[112]Unit 4'!$I$214:$P$237,'[112]Unit 4'!$I$241:$P$270</definedName>
    <definedName name="DATA8">'[112]Unit 4'!$I$274:$P$293,'[112]Unit 4'!$I$298:$P$477,'[112]Unit 4'!$I$481:$P$500,'[112]Unit 4'!$I$504:$P$875,'[112]Unit 4'!$I$879:$P$892</definedName>
    <definedName name="DATA9">'[112]Unit 5'!$I$18:$P$37,'[112]Unit 5'!$I$41:$P$60,'[112]Unit 5'!$I$64:$P$83,'[112]Unit 5'!$I$87:$P$106,'[112]Unit 5'!$I$110:$P$135,'[112]Unit 5'!$I$139:$P$158,'[112]Unit 5'!$I$162:$P$181,'[112]Unit 5'!$I$185:$P$210,'[112]Unit 5'!$I$214:$P$237,'[112]Unit 5'!$I$241:$P$270</definedName>
    <definedName name="_xlnm.Database" localSheetId="3">#REF!</definedName>
    <definedName name="_xlnm.Database">#REF!</definedName>
    <definedName name="DATABASE_INFO" localSheetId="3">#REF!</definedName>
    <definedName name="DATABASE_INFO">#REF!</definedName>
    <definedName name="Database_MI" localSheetId="3">#REF!</definedName>
    <definedName name="Database_MI">#REF!</definedName>
    <definedName name="datacpa" localSheetId="3">#REF!</definedName>
    <definedName name="datacpa">#REF!</definedName>
    <definedName name="datapoint1" localSheetId="3">#REF!</definedName>
    <definedName name="datapoint1">#REF!</definedName>
    <definedName name="DataRange" localSheetId="3">#REF!</definedName>
    <definedName name="DataRange">#REF!</definedName>
    <definedName name="DATASHEET">[113]DATASHEET!$B$2:$F$3426</definedName>
    <definedName name="DATASHEET1">[114]DATASHEET1!$B$2:$F$143</definedName>
    <definedName name="DATASHEETJULY">[115]Sheet1!$B$2:$F$163</definedName>
    <definedName name="DATASORT" localSheetId="3">#REF!</definedName>
    <definedName name="DATASORT">#REF!</definedName>
    <definedName name="datastuff" localSheetId="3">#REF!</definedName>
    <definedName name="datastuff">#REF!</definedName>
    <definedName name="DATE" localSheetId="3">#REF!</definedName>
    <definedName name="DATE">#REF!</definedName>
    <definedName name="DATE1">[1]Sheet1!$IV$7922</definedName>
    <definedName name="DATE2">[1]Sheet1!$IV$7922</definedName>
    <definedName name="DATE3">[1]Sheet1!$IV$7922</definedName>
    <definedName name="DATE4">[1]Sheet1!$IV$7922</definedName>
    <definedName name="DATE5">[1]Sheet1!$IV$7922</definedName>
    <definedName name="DATE6">[1]Sheet1!$IV$7922</definedName>
    <definedName name="DATE7">[1]Sheet1!$IV$7922</definedName>
    <definedName name="DATE8">[1]Sheet1!$IV$8172</definedName>
    <definedName name="datee">'[116]Schedule vlookkup'!$1:$1048576</definedName>
    <definedName name="DateLook">[70]Dates!$B:$D</definedName>
    <definedName name="DatPrv">'[62]SUIVI-PRODUITS-PL106'!$H$9</definedName>
    <definedName name="Day">[117]Source!$D$4:$D$34</definedName>
    <definedName name="days">'[118]Finance days'!$A$1</definedName>
    <definedName name="Days_in_Month" localSheetId="3">[48]Definition1!$C$34</definedName>
    <definedName name="Days_in_Month">[49]Definition1!$C$34</definedName>
    <definedName name="Days_in_year" localSheetId="3">[48]Definition1!$C$33</definedName>
    <definedName name="Days_in_year">[49]Definition1!$C$33</definedName>
    <definedName name="DB_active1">#N/A</definedName>
    <definedName name="DB_TWIN_LINE__BENDS">'[119]DB TWIN LINE(SI 42423)BENDS'!$A$1:$F$5</definedName>
    <definedName name="dblAbsorbedPower" localSheetId="3">#REF!</definedName>
    <definedName name="dblAbsorbedPower">#REF!</definedName>
    <definedName name="dblBeltSpeed" localSheetId="3">#REF!</definedName>
    <definedName name="dblBeltSpeed">#REF!</definedName>
    <definedName name="dblBeltWidth" localSheetId="3">#REF!</definedName>
    <definedName name="dblBeltWidth">#REF!</definedName>
    <definedName name="dblGeneralBearingCenters" localSheetId="3">#REF!</definedName>
    <definedName name="dblGeneralBearingCenters">#REF!</definedName>
    <definedName name="dblT1Tension" localSheetId="3">#REF!</definedName>
    <definedName name="dblT1Tension">#REF!</definedName>
    <definedName name="dblT2Tension" localSheetId="3">#REF!</definedName>
    <definedName name="dblT2Tension">#REF!</definedName>
    <definedName name="dblWrapAngle" localSheetId="3">#REF!</definedName>
    <definedName name="dblWrapAngle">#REF!</definedName>
    <definedName name="DBT_Amount">[120]DBT!$AD$54</definedName>
    <definedName name="DCS" localSheetId="3">#REF!</definedName>
    <definedName name="DCS">#REF!</definedName>
    <definedName name="DCS_Cable_Lenght" localSheetId="3">#REF!</definedName>
    <definedName name="DCS_Cable_Lenght">#REF!</definedName>
    <definedName name="DCS_IO_Count" localSheetId="3">#REF!</definedName>
    <definedName name="DCS_IO_Count">#REF!</definedName>
    <definedName name="DCS_IO_large" localSheetId="3">#REF!</definedName>
    <definedName name="DCS_IO_large">#REF!</definedName>
    <definedName name="DCS_IO_medium" localSheetId="3">#REF!</definedName>
    <definedName name="DCS_IO_medium">#REF!</definedName>
    <definedName name="DCS_IO_small" localSheetId="3">#REF!</definedName>
    <definedName name="DCS_IO_small">#REF!</definedName>
    <definedName name="DCS_large" localSheetId="3">#REF!</definedName>
    <definedName name="DCS_large">#REF!</definedName>
    <definedName name="DCS_Marshalling" localSheetId="3">#REF!</definedName>
    <definedName name="DCS_Marshalling">#REF!</definedName>
    <definedName name="DCS_medium" localSheetId="3">#REF!</definedName>
    <definedName name="DCS_medium">#REF!</definedName>
    <definedName name="DCS_NumberCables" localSheetId="3">#REF!</definedName>
    <definedName name="DCS_NumberCables">#REF!</definedName>
    <definedName name="DCS_small" localSheetId="3">#REF!</definedName>
    <definedName name="DCS_small">#REF!</definedName>
    <definedName name="DCSKey_1" localSheetId="3">#REF!</definedName>
    <definedName name="DCSKey_1">#REF!</definedName>
    <definedName name="DCSKey_12" localSheetId="3">#REF!</definedName>
    <definedName name="DCSKey_12">#REF!</definedName>
    <definedName name="DCSKey_16" localSheetId="3">#REF!</definedName>
    <definedName name="DCSKey_16">#REF!</definedName>
    <definedName name="DCSKey_2" localSheetId="3">#REF!</definedName>
    <definedName name="DCSKey_2">#REF!</definedName>
    <definedName name="DCSKey_24" localSheetId="3">#REF!</definedName>
    <definedName name="DCSKey_24">#REF!</definedName>
    <definedName name="DCSKey_32" localSheetId="3">#REF!</definedName>
    <definedName name="DCSKey_32">#REF!</definedName>
    <definedName name="DCSKey_4" localSheetId="3">#REF!</definedName>
    <definedName name="DCSKey_4">#REF!</definedName>
    <definedName name="DCSKey_48" localSheetId="3">#REF!</definedName>
    <definedName name="DCSKey_48">#REF!</definedName>
    <definedName name="DCSKey_8" localSheetId="3">#REF!</definedName>
    <definedName name="DCSKey_8">#REF!</definedName>
    <definedName name="DD" localSheetId="3">[121]!DD</definedName>
    <definedName name="DD">[122]!DD</definedName>
    <definedName name="DDD" localSheetId="3">#REF!</definedName>
    <definedName name="DDD">#REF!</definedName>
    <definedName name="dddd" localSheetId="3">#REF!,#REF!,#REF!,#REF!,#REF!,#REF!,#REF!,#REF!,#REF!</definedName>
    <definedName name="dddd">#REF!,#REF!,#REF!,#REF!,#REF!,#REF!,#REF!,#REF!,#REF!</definedName>
    <definedName name="ddddd" localSheetId="3">#REF!</definedName>
    <definedName name="ddddd">#REF!</definedName>
    <definedName name="DDDDXLS" localSheetId="3" hidden="1">#REF!,#REF!</definedName>
    <definedName name="DDDDXLS" hidden="1">#REF!,#REF!</definedName>
    <definedName name="DDDY" localSheetId="3">#REF!</definedName>
    <definedName name="DDDY">#REF!</definedName>
    <definedName name="de" localSheetId="3" hidden="1">#REF!</definedName>
    <definedName name="de" hidden="1">#REF!</definedName>
    <definedName name="DEBIT">[1]Sheet1!$IV$7922</definedName>
    <definedName name="decembre" localSheetId="3">#REF!</definedName>
    <definedName name="decembre">#REF!</definedName>
    <definedName name="DecimalPlaces">[123]SystemData!$B$4</definedName>
    <definedName name="Def_A_Claims" localSheetId="3">[48]Definition1!$X$10:$X$442</definedName>
    <definedName name="Def_A_Claims">[49]Definition1!$X$10:$X$442</definedName>
    <definedName name="Def_A_Var" localSheetId="3">[48]Definition1!$Y$10:$Y$442</definedName>
    <definedName name="Def_A_Var">[49]Definition1!$Y$10:$Y$442</definedName>
    <definedName name="Def_Basic" localSheetId="3">[48]Definition1!$W$10:$W$442</definedName>
    <definedName name="Def_Basic">[49]Definition1!$W$10:$W$442</definedName>
    <definedName name="Def_P_C_Claim" localSheetId="3">[48]Definition1!$AB$10:$AB$442</definedName>
    <definedName name="Def_P_C_Claim">[49]Definition1!$AB$10:$AB$442</definedName>
    <definedName name="Def_P_Claims" localSheetId="3">[48]Definition1!$Z$10:$Z$442</definedName>
    <definedName name="Def_P_Claims">[49]Definition1!$Z$10:$Z$442</definedName>
    <definedName name="Def_P_Var" localSheetId="3">[48]Definition1!$AA$10:$AA$442</definedName>
    <definedName name="Def_P_Var">[49]Definition1!$AA$10:$AA$442</definedName>
    <definedName name="Def_PP_Sum" localSheetId="3">[48]Definition1!$AC$10:$AC$442</definedName>
    <definedName name="Def_PP_Sum">[49]Definition1!$AC$10:$AC$442</definedName>
    <definedName name="Def_Remaining" localSheetId="3">[48]Definition1!$AD$10:$AD$442</definedName>
    <definedName name="Def_Remaining">[49]Definition1!$AD$10:$AD$442</definedName>
    <definedName name="DEF_SH" localSheetId="3">#REF!</definedName>
    <definedName name="DEF_SH">#REF!</definedName>
    <definedName name="DEF_SHL" localSheetId="3">#REF!</definedName>
    <definedName name="DEF_SHL">#REF!</definedName>
    <definedName name="Def_Unapproved" localSheetId="3">[48]Definition1!$AC$10:$AC$442</definedName>
    <definedName name="Def_Unapproved">[49]Definition1!$AC$10:$AC$442</definedName>
    <definedName name="defaultmark" localSheetId="3">#REF!</definedName>
    <definedName name="defaultmark">#REF!</definedName>
    <definedName name="DEFERRED">[1]Sheet1!$IV$7922</definedName>
    <definedName name="dem" localSheetId="3">#REF!</definedName>
    <definedName name="dem">#REF!</definedName>
    <definedName name="DENVER">[1]Sheet1!#REF!</definedName>
    <definedName name="DeptNo" localSheetId="3">#REF!</definedName>
    <definedName name="DeptNo">#REF!</definedName>
    <definedName name="DerivativeType">[75]Control!$P$6:$P$9</definedName>
    <definedName name="DES_SUMMARY" localSheetId="3">#REF!</definedName>
    <definedName name="DES_SUMMARY">#REF!</definedName>
    <definedName name="Desc">[44]Start!$C$20</definedName>
    <definedName name="DESC_1">#N/A</definedName>
    <definedName name="DESC_2">#N/A</definedName>
    <definedName name="Description_List">[124]Summary!#REF!</definedName>
    <definedName name="DESCS" localSheetId="3">#REF!</definedName>
    <definedName name="DESCS">#REF!</definedName>
    <definedName name="det.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et.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etails" localSheetId="3">#REF!</definedName>
    <definedName name="Details">#REF!</definedName>
    <definedName name="DEV_1" localSheetId="3">#REF!</definedName>
    <definedName name="DEV_1">#REF!</definedName>
    <definedName name="DEV_2" localSheetId="3">#REF!</definedName>
    <definedName name="DEV_2">#REF!</definedName>
    <definedName name="DEV_CLERIC_RATE" localSheetId="3">#REF!</definedName>
    <definedName name="DEV_CLERIC_RATE">#REF!</definedName>
    <definedName name="DEV_CONT1" localSheetId="3">#REF!</definedName>
    <definedName name="DEV_CONT1">#REF!</definedName>
    <definedName name="DEV_CONT2" localSheetId="3">#REF!</definedName>
    <definedName name="DEV_CONT2">#REF!</definedName>
    <definedName name="DEV_ENG_RATE" localSheetId="3">#REF!</definedName>
    <definedName name="DEV_ENG_RATE">#REF!</definedName>
    <definedName name="DEV_ESC1" localSheetId="3">#REF!</definedName>
    <definedName name="DEV_ESC1">#REF!</definedName>
    <definedName name="DEV_ESC2" localSheetId="3">#REF!</definedName>
    <definedName name="DEV_ESC2">#REF!</definedName>
    <definedName name="DEV_HRS1" localSheetId="3">#REF!</definedName>
    <definedName name="DEV_HRS1">#REF!</definedName>
    <definedName name="DEV_HRS1A" localSheetId="3">#REF!</definedName>
    <definedName name="DEV_HRS1A">#REF!</definedName>
    <definedName name="DEV_HRS2" localSheetId="3">#REF!</definedName>
    <definedName name="DEV_HRS2">#REF!</definedName>
    <definedName name="DEV_HRS2A" localSheetId="3">#REF!</definedName>
    <definedName name="DEV_HRS2A">#REF!</definedName>
    <definedName name="DEV_X1" localSheetId="3">#REF!</definedName>
    <definedName name="DEV_X1">#REF!</definedName>
    <definedName name="DEV_X2" localSheetId="3">#REF!</definedName>
    <definedName name="DEV_X2">#REF!</definedName>
    <definedName name="devcont" localSheetId="3">#REF!</definedName>
    <definedName name="devcont">#REF!</definedName>
    <definedName name="devesc" localSheetId="3">#REF!</definedName>
    <definedName name="devesc">#REF!</definedName>
    <definedName name="devmark" localSheetId="3">#REF!</definedName>
    <definedName name="devmark">#REF!</definedName>
    <definedName name="DF">#N/A</definedName>
    <definedName name="DFDF" localSheetId="3">[125]!DFDF</definedName>
    <definedName name="DFDF">[126]!DFDF</definedName>
    <definedName name="dfff" localSheetId="3">#REF!</definedName>
    <definedName name="dfff">#REF!</definedName>
    <definedName name="dfffff" localSheetId="3" hidden="1">{#N/A,#N/A,FALSE,"SumG";#N/A,#N/A,FALSE,"ElecG";#N/A,#N/A,FALSE,"MechG";#N/A,#N/A,FALSE,"GeotG";#N/A,#N/A,FALSE,"PrcsG";#N/A,#N/A,FALSE,"TunnG";#N/A,#N/A,FALSE,"CivlG";#N/A,#N/A,FALSE,"NtwkG";#N/A,#N/A,FALSE,"EstgG";#N/A,#N/A,FALSE,"PEngG"}</definedName>
    <definedName name="dfffff" hidden="1">{#N/A,#N/A,FALSE,"SumG";#N/A,#N/A,FALSE,"ElecG";#N/A,#N/A,FALSE,"MechG";#N/A,#N/A,FALSE,"GeotG";#N/A,#N/A,FALSE,"PrcsG";#N/A,#N/A,FALSE,"TunnG";#N/A,#N/A,FALSE,"CivlG";#N/A,#N/A,FALSE,"NtwkG";#N/A,#N/A,FALSE,"EstgG";#N/A,#N/A,FALSE,"PEngG"}</definedName>
    <definedName name="dfghjk" localSheetId="3">#REF!</definedName>
    <definedName name="dfghjk">#REF!</definedName>
    <definedName name="dfgsdg"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fgsd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FHFG"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FHFG"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gfd" localSheetId="3" hidden="1">{#N/A,#N/A,FALSE,"SumG";#N/A,#N/A,FALSE,"ElecG";#N/A,#N/A,FALSE,"MechG";#N/A,#N/A,FALSE,"GeotG";#N/A,#N/A,FALSE,"PrcsG";#N/A,#N/A,FALSE,"TunnG";#N/A,#N/A,FALSE,"CivlG";#N/A,#N/A,FALSE,"NtwkG";#N/A,#N/A,FALSE,"EstgG";#N/A,#N/A,FALSE,"PEngG"}</definedName>
    <definedName name="dgfd" hidden="1">{#N/A,#N/A,FALSE,"SumG";#N/A,#N/A,FALSE,"ElecG";#N/A,#N/A,FALSE,"MechG";#N/A,#N/A,FALSE,"GeotG";#N/A,#N/A,FALSE,"PrcsG";#N/A,#N/A,FALSE,"TunnG";#N/A,#N/A,FALSE,"CivlG";#N/A,#N/A,FALSE,"NtwkG";#N/A,#N/A,FALSE,"EstgG";#N/A,#N/A,FALSE,"PEngG"}</definedName>
    <definedName name="DGFGDGG" localSheetId="3" hidden="1">#REF!,#REF!</definedName>
    <definedName name="DGFGDGG" hidden="1">#REF!,#REF!</definedName>
    <definedName name="DGRO_CO_EF" localSheetId="3">#REF!</definedName>
    <definedName name="DGRO_CO_EF">#REF!</definedName>
    <definedName name="DGRO_WORK" localSheetId="3">#REF!</definedName>
    <definedName name="DGRO_WORK">#REF!</definedName>
    <definedName name="DIES_GEN" localSheetId="3">#REF!</definedName>
    <definedName name="DIES_GEN">#REF!</definedName>
    <definedName name="DIRC1" localSheetId="3">#REF!</definedName>
    <definedName name="DIRC1">#REF!</definedName>
    <definedName name="DIRC2" localSheetId="3">#REF!</definedName>
    <definedName name="DIRC2">#REF!</definedName>
    <definedName name="direct" localSheetId="3">'[36]détail prix'!#REF!</definedName>
    <definedName name="direct">'[37]détail prix'!#REF!</definedName>
    <definedName name="DirectCosts" localSheetId="3">#REF!</definedName>
    <definedName name="DirectCosts">#REF!</definedName>
    <definedName name="DIRECTORY" localSheetId="3">#REF!</definedName>
    <definedName name="DIRECTORY">#REF!</definedName>
    <definedName name="DIRT1" localSheetId="3">#REF!</definedName>
    <definedName name="DIRT1">#REF!</definedName>
    <definedName name="DIRT2" localSheetId="3">#REF!</definedName>
    <definedName name="DIRT2">#REF!</definedName>
    <definedName name="DIRT3" localSheetId="3">#REF!</definedName>
    <definedName name="DIRT3">#REF!</definedName>
    <definedName name="DIRT4" localSheetId="3">#REF!</definedName>
    <definedName name="DIRT4">#REF!</definedName>
    <definedName name="DIRT5" localSheetId="3">#REF!</definedName>
    <definedName name="DIRT5">#REF!</definedName>
    <definedName name="DISABLED" localSheetId="3">#REF!</definedName>
    <definedName name="DISABLED">#REF!</definedName>
    <definedName name="DISB_CATGY" localSheetId="3">[127]Lists!$B$3:$B$22</definedName>
    <definedName name="DISB_CATGY">[128]Lists!$B$3:$B$22</definedName>
    <definedName name="disc_op1" localSheetId="3">#REF!</definedName>
    <definedName name="disc_op1">#REF!</definedName>
    <definedName name="disc_op2" localSheetId="3">#REF!</definedName>
    <definedName name="disc_op2">#REF!</definedName>
    <definedName name="DISC_OPTIONS" localSheetId="3">#REF!</definedName>
    <definedName name="DISC_OPTIONS">#REF!</definedName>
    <definedName name="Discount" localSheetId="3" hidden="1">#REF!</definedName>
    <definedName name="Discount" hidden="1">#REF!</definedName>
    <definedName name="display_area_2" localSheetId="3" hidden="1">#REF!</definedName>
    <definedName name="display_area_2" hidden="1">#REF!</definedName>
    <definedName name="display_unit">"($000's)"</definedName>
    <definedName name="Distance">[44]Start!$C$22</definedName>
    <definedName name="dive1" localSheetId="3">#REF!</definedName>
    <definedName name="dive1">#REF!</definedName>
    <definedName name="dive2" localSheetId="3">#REF!</definedName>
    <definedName name="dive2">#REF!</definedName>
    <definedName name="dive3" localSheetId="3">#REF!</definedName>
    <definedName name="dive3">#REF!</definedName>
    <definedName name="dive4" localSheetId="3">#REF!</definedName>
    <definedName name="dive4">#REF!</definedName>
    <definedName name="divetot" localSheetId="3">#REF!</definedName>
    <definedName name="divetot">#REF!</definedName>
    <definedName name="divisions">[129]Division!$A$6:$D$113</definedName>
    <definedName name="DKK">'[65]Executive summary'!#REF!</definedName>
    <definedName name="DLINST">[1]Sheet1!$IV$8172</definedName>
    <definedName name="Dls" localSheetId="3">[15]Ein!$C$1143:$C$1162</definedName>
    <definedName name="Dls">[16]Ein!$C$1143:$C$1162</definedName>
    <definedName name="dnflsl" localSheetId="3" hidden="1">#REF!</definedName>
    <definedName name="dnflsl" hidden="1">#REF!</definedName>
    <definedName name="DO" localSheetId="3">[63]ASS!$H$17</definedName>
    <definedName name="DO">[64]ASS!$H$17</definedName>
    <definedName name="DO_CP" localSheetId="3">[63]ASS!$K$17</definedName>
    <definedName name="DO_CP">[64]ASS!$K$17</definedName>
    <definedName name="DOC_Title" localSheetId="3">#REF!</definedName>
    <definedName name="DOC_Title">#REF!</definedName>
    <definedName name="docen">[105]INFOS!$P$41</definedName>
    <definedName name="docfr">[105]INFOS!$A$41</definedName>
    <definedName name="dog" localSheetId="3" hidden="1">{#N/A,#N/A,FALSE,"CCTV"}</definedName>
    <definedName name="dog" hidden="1">{#N/A,#N/A,FALSE,"CCTV"}</definedName>
    <definedName name="donnees" localSheetId="3">#REF!</definedName>
    <definedName name="donnees">#REF!</definedName>
    <definedName name="DoNothing">#N/A</definedName>
    <definedName name="Donvi" localSheetId="3">#REF!</definedName>
    <definedName name="Donvi">#REF!</definedName>
    <definedName name="Doret" localSheetId="3">#REF!</definedName>
    <definedName name="Doret">#REF!</definedName>
    <definedName name="DOWNLOAD">[1]Sheet1!$AY$335:$IV$8172</definedName>
    <definedName name="DOWNLOAD1">[1]Sheet1!$AZ$329:$IV$8172</definedName>
    <definedName name="DPW">[50]Datasheet!$G$2:$G$23</definedName>
    <definedName name="dr" localSheetId="3" hidden="1">{TRUE,TRUE,-0.8,-17,618,391.2,FALSE,TRUE,TRUE,TRUE,0,1,#N/A,1,#N/A,26.25,79.6470588235294,1,FALSE,FALSE,3,TRUE,1,FALSE,75,"Swvu.summary.","ACwvu.summary.",#N/A,FALSE,FALSE,1.07,0.25,2.07,0.75,1,"&amp;R&amp;D  &amp;T&amp;F  &amp;A","",FALSE,FALSE,FALSE,TRUE,1,130,#N/A,#N/A,FALSE,FALSE,"Rwvu.summary.","Cwvu.summary.",FALSE,FALSE,TRUE,9,300,300,FALSE,FALSE,TRUE,TRUE,TRUE}</definedName>
    <definedName name="dr" hidden="1">{TRUE,TRUE,-0.8,-17,618,391.2,FALSE,TRUE,TRUE,TRUE,0,1,#N/A,1,#N/A,26.25,79.6470588235294,1,FALSE,FALSE,3,TRUE,1,FALSE,75,"Swvu.summary.","ACwvu.summary.",#N/A,FALSE,FALSE,1.07,0.25,2.07,0.75,1,"&amp;R&amp;D  &amp;T&amp;F  &amp;A","",FALSE,FALSE,FALSE,TRUE,1,130,#N/A,#N/A,FALSE,FALSE,"Rwvu.summary.","Cwvu.summary.",FALSE,FALSE,TRUE,9,300,300,FALSE,FALSE,TRUE,TRUE,TRUE}</definedName>
    <definedName name="Drive_Locations">[66]Data_Base!$BZ$9:$BZ$21</definedName>
    <definedName name="druck96" localSheetId="3">#REF!</definedName>
    <definedName name="druck96">#REF!</definedName>
    <definedName name="drye1" localSheetId="3">#REF!</definedName>
    <definedName name="drye1">#REF!</definedName>
    <definedName name="drye2" localSheetId="3">#REF!</definedName>
    <definedName name="drye2">#REF!</definedName>
    <definedName name="drye3" localSheetId="3">#REF!</definedName>
    <definedName name="drye3">#REF!</definedName>
    <definedName name="drye4" localSheetId="3">#REF!</definedName>
    <definedName name="drye4">#REF!</definedName>
    <definedName name="dryetot" localSheetId="3">#REF!</definedName>
    <definedName name="dryetot">#REF!</definedName>
    <definedName name="DSKMSG">[1]Sheet1!$IV$7922</definedName>
    <definedName name="dsrec" localSheetId="3">#REF!</definedName>
    <definedName name="dsrec">#REF!</definedName>
    <definedName name="DSV" localSheetId="3" hidden="1">#REF!,#REF!</definedName>
    <definedName name="DSV" hidden="1">#REF!,#REF!</definedName>
    <definedName name="DTJDYTJD" localSheetId="3" hidden="1">#REF!,#REF!</definedName>
    <definedName name="DTJDYTJD" hidden="1">#REF!,#REF!</definedName>
    <definedName name="DUC" localSheetId="3">#REF!</definedName>
    <definedName name="DUC">#REF!</definedName>
    <definedName name="duct7waysx2" localSheetId="3">#REF!</definedName>
    <definedName name="duct7waysx2">#REF!</definedName>
    <definedName name="ductsb" localSheetId="3">#REF!</definedName>
    <definedName name="ductsb">#REF!</definedName>
    <definedName name="ductsc" localSheetId="3">#REF!</definedName>
    <definedName name="ductsc">#REF!</definedName>
    <definedName name="ductsd" localSheetId="3">#REF!</definedName>
    <definedName name="ductsd">#REF!</definedName>
    <definedName name="ductse" localSheetId="3">#REF!</definedName>
    <definedName name="ductse">#REF!</definedName>
    <definedName name="ductsf" localSheetId="3">#REF!</definedName>
    <definedName name="ductsf">#REF!</definedName>
    <definedName name="ductsg" localSheetId="3">#REF!</definedName>
    <definedName name="ductsg">#REF!</definedName>
    <definedName name="ductsin110a" localSheetId="3">#REF!</definedName>
    <definedName name="ductsin110a">#REF!</definedName>
    <definedName name="ductsin110b" localSheetId="3">#REF!</definedName>
    <definedName name="ductsin110b">#REF!</definedName>
    <definedName name="dvbgf" localSheetId="3" hidden="1">{#N/A,#N/A,FALSE,"SumD";#N/A,#N/A,FALSE,"ElecD";#N/A,#N/A,FALSE,"MechD";#N/A,#N/A,FALSE,"GeotD";#N/A,#N/A,FALSE,"PrcsD";#N/A,#N/A,FALSE,"TunnD";#N/A,#N/A,FALSE,"CivlD";#N/A,#N/A,FALSE,"NtwkD";#N/A,#N/A,FALSE,"EstgD";#N/A,#N/A,FALSE,"PEngD"}</definedName>
    <definedName name="dvbgf" hidden="1">{#N/A,#N/A,FALSE,"SumD";#N/A,#N/A,FALSE,"ElecD";#N/A,#N/A,FALSE,"MechD";#N/A,#N/A,FALSE,"GeotD";#N/A,#N/A,FALSE,"PrcsD";#N/A,#N/A,FALSE,"TunnD";#N/A,#N/A,FALSE,"CivlD";#N/A,#N/A,FALSE,"NtwkD";#N/A,#N/A,FALSE,"EstgD";#N/A,#N/A,FALSE,"PEngD"}</definedName>
    <definedName name="DYKUYDUKYFKUR" localSheetId="3" hidden="1">#REF!,#REF!</definedName>
    <definedName name="DYKUYDUKYFKUR" hidden="1">#REF!,#REF!</definedName>
    <definedName name="E">'[65]Executive summary'!#REF!</definedName>
    <definedName name="E_dalle" localSheetId="3">#REF!</definedName>
    <definedName name="E_dalle">#REF!</definedName>
    <definedName name="E_poutre" localSheetId="3">#REF!</definedName>
    <definedName name="E_poutre">#REF!</definedName>
    <definedName name="EARQEEWQ" localSheetId="3" hidden="1">#REF!,#REF!</definedName>
    <definedName name="EARQEEWQ" hidden="1">#REF!,#REF!</definedName>
    <definedName name="EarthworkHolding" localSheetId="3">#REF!</definedName>
    <definedName name="EarthworkHolding">#REF!</definedName>
    <definedName name="ed" localSheetId="3" hidden="1">#REF!</definedName>
    <definedName name="ed" hidden="1">#REF!</definedName>
    <definedName name="ED_Current_Grant" localSheetId="3">#REF!</definedName>
    <definedName name="ED_Current_Grant">#REF!</definedName>
    <definedName name="ED_Current_HR" localSheetId="3">#REF!</definedName>
    <definedName name="ED_Current_HR">#REF!</definedName>
    <definedName name="ED_Current_Invest" localSheetId="3">#REF!</definedName>
    <definedName name="ED_Current_Invest">#REF!</definedName>
    <definedName name="ED_Current_Loan" localSheetId="3">#REF!</definedName>
    <definedName name="ED_Current_Loan">#REF!</definedName>
    <definedName name="ED_Current_Total" localSheetId="3">#REF!</definedName>
    <definedName name="ED_Current_Total">#REF!</definedName>
    <definedName name="ededed" localSheetId="3">#REF!</definedName>
    <definedName name="ededed">#REF!</definedName>
    <definedName name="EDEIGHTH" localSheetId="3">#REF!</definedName>
    <definedName name="EDEIGHTH">#REF!</definedName>
    <definedName name="EDFIFTH" localSheetId="3">#REF!</definedName>
    <definedName name="EDFIFTH">#REF!</definedName>
    <definedName name="EDFIRST" localSheetId="3">#REF!</definedName>
    <definedName name="EDFIRST">#REF!</definedName>
    <definedName name="EDFOURTH" localSheetId="3">#REF!</definedName>
    <definedName name="EDFOURTH">#REF!</definedName>
    <definedName name="EDNINTH" localSheetId="3">#REF!</definedName>
    <definedName name="EDNINTH">#REF!</definedName>
    <definedName name="EDS" localSheetId="3">#REF!</definedName>
    <definedName name="EDS">#REF!</definedName>
    <definedName name="EDSECOND" localSheetId="3">#REF!</definedName>
    <definedName name="EDSECOND">#REF!</definedName>
    <definedName name="EDSEVENTH" localSheetId="3">#REF!</definedName>
    <definedName name="EDSEVENTH">#REF!</definedName>
    <definedName name="EDSIXTH" localSheetId="3">#REF!</definedName>
    <definedName name="EDSIXTH">#REF!</definedName>
    <definedName name="EDTENTH" localSheetId="3">#REF!</definedName>
    <definedName name="EDTENTH">#REF!</definedName>
    <definedName name="EDTHIRD" localSheetId="3">#REF!</definedName>
    <definedName name="EDTHIRD">#REF!</definedName>
    <definedName name="EE" localSheetId="3">#REF!,#REF!,#REF!,#REF!,#REF!,#REF!,#REF!,#REF!</definedName>
    <definedName name="EE">#REF!,#REF!,#REF!,#REF!,#REF!,#REF!,#REF!,#REF!</definedName>
    <definedName name="eecont" localSheetId="3">#REF!</definedName>
    <definedName name="eecont">#REF!</definedName>
    <definedName name="EEE" localSheetId="3">[15]E!#REF!</definedName>
    <definedName name="EEE">[16]E!#REF!</definedName>
    <definedName name="eeedf" localSheetId="3">#REF!</definedName>
    <definedName name="eeedf">#REF!</definedName>
    <definedName name="eeee" localSheetId="3">#REF!,#REF!,#REF!,#REF!,#REF!,#REF!,#REF!,#REF!,#REF!,#REF!,#REF!,#REF!,#REF!,#REF!,#REF!,#REF!,#REF!,#REF!,#REF!,#REF!,#REF!,#REF!,#REF!,#REF!,#REF!,#REF!</definedName>
    <definedName name="eeee">#REF!,#REF!,#REF!,#REF!,#REF!,#REF!,#REF!,#REF!,#REF!,#REF!,#REF!,#REF!,#REF!,#REF!,#REF!,#REF!,#REF!,#REF!,#REF!,#REF!,#REF!,#REF!,#REF!,#REF!,#REF!,#REF!</definedName>
    <definedName name="eeeee" localSheetId="3">#REF!,#REF!,#REF!,#REF!,#REF!,#REF!,#REF!,#REF!,#REF!,#REF!,#REF!,#REF!,#REF!,#REF!,#REF!,#REF!,#REF!,#REF!,#REF!,#REF!,#REF!,#REF!,#REF!,#REF!,#REF!,#REF!</definedName>
    <definedName name="eeeee">#REF!,#REF!,#REF!,#REF!,#REF!,#REF!,#REF!,#REF!,#REF!,#REF!,#REF!,#REF!,#REF!,#REF!,#REF!,#REF!,#REF!,#REF!,#REF!,#REF!,#REF!,#REF!,#REF!,#REF!,#REF!,#REF!</definedName>
    <definedName name="eeeeeee" localSheetId="3">#REF!</definedName>
    <definedName name="eeeeeee">#REF!</definedName>
    <definedName name="eeesc" localSheetId="3">#REF!</definedName>
    <definedName name="eeesc">#REF!</definedName>
    <definedName name="eemark" localSheetId="3">#REF!</definedName>
    <definedName name="eemark">#REF!</definedName>
    <definedName name="efd" localSheetId="3" hidden="1">#REF!</definedName>
    <definedName name="efd" hidden="1">#REF!</definedName>
    <definedName name="EGATROL">'[112]Electr.-equipm.'!#REF!</definedName>
    <definedName name="EHV_1" localSheetId="3">#REF!</definedName>
    <definedName name="EHV_1">#REF!</definedName>
    <definedName name="EHV_2" localSheetId="3">#REF!</definedName>
    <definedName name="EHV_2">#REF!</definedName>
    <definedName name="EHV_3" localSheetId="3">#REF!</definedName>
    <definedName name="EHV_3">#REF!</definedName>
    <definedName name="EHV_4" localSheetId="3">#REF!</definedName>
    <definedName name="EHV_4">#REF!</definedName>
    <definedName name="EHV_CLERIC_RATE" localSheetId="3">#REF!</definedName>
    <definedName name="EHV_CLERIC_RATE">#REF!</definedName>
    <definedName name="EHV_CONT1" localSheetId="3">#REF!</definedName>
    <definedName name="EHV_CONT1">#REF!</definedName>
    <definedName name="EHV_CONT2" localSheetId="3">#REF!</definedName>
    <definedName name="EHV_CONT2">#REF!</definedName>
    <definedName name="EHV_CONT3" localSheetId="3">#REF!</definedName>
    <definedName name="EHV_CONT3">#REF!</definedName>
    <definedName name="EHV_CONT4" localSheetId="3">#REF!</definedName>
    <definedName name="EHV_CONT4">#REF!</definedName>
    <definedName name="EHV_DESIGN" localSheetId="3">#REF!</definedName>
    <definedName name="EHV_DESIGN">#REF!</definedName>
    <definedName name="EHV_ENG_RATE" localSheetId="3">#REF!</definedName>
    <definedName name="EHV_ENG_RATE">#REF!</definedName>
    <definedName name="EHV_ESC1" localSheetId="3">#REF!</definedName>
    <definedName name="EHV_ESC1">#REF!</definedName>
    <definedName name="EHV_ESC2" localSheetId="3">#REF!</definedName>
    <definedName name="EHV_ESC2">#REF!</definedName>
    <definedName name="EHV_ESC3" localSheetId="3">#REF!</definedName>
    <definedName name="EHV_ESC3">#REF!</definedName>
    <definedName name="EHV_ESC4" localSheetId="3">#REF!</definedName>
    <definedName name="EHV_ESC4">#REF!</definedName>
    <definedName name="EHV_HRS1" localSheetId="3">#REF!</definedName>
    <definedName name="EHV_HRS1">#REF!</definedName>
    <definedName name="EHV_HRS1A" localSheetId="3">#REF!</definedName>
    <definedName name="EHV_HRS1A">#REF!</definedName>
    <definedName name="EHV_HRS2" localSheetId="3">#REF!</definedName>
    <definedName name="EHV_HRS2">#REF!</definedName>
    <definedName name="EHV_HRS2A" localSheetId="3">#REF!</definedName>
    <definedName name="EHV_HRS2A">#REF!</definedName>
    <definedName name="EHV_HRS3" localSheetId="3">#REF!</definedName>
    <definedName name="EHV_HRS3">#REF!</definedName>
    <definedName name="EHV_HRS3A" localSheetId="3">#REF!</definedName>
    <definedName name="EHV_HRS3A">#REF!</definedName>
    <definedName name="EHV_HRS4" localSheetId="3">#REF!</definedName>
    <definedName name="EHV_HRS4">#REF!</definedName>
    <definedName name="EHV_HRS4A" localSheetId="3">#REF!</definedName>
    <definedName name="EHV_HRS4A">#REF!</definedName>
    <definedName name="EHV_SWYD" localSheetId="3">#REF!</definedName>
    <definedName name="EHV_SWYD">#REF!</definedName>
    <definedName name="EHV_X1" localSheetId="3">#REF!</definedName>
    <definedName name="EHV_X1">#REF!</definedName>
    <definedName name="EHV_X2" localSheetId="3">#REF!</definedName>
    <definedName name="EHV_X2">#REF!</definedName>
    <definedName name="EHV_X3" localSheetId="3">#REF!</definedName>
    <definedName name="EHV_X3">#REF!</definedName>
    <definedName name="EHV_X4" localSheetId="3">#REF!</definedName>
    <definedName name="EHV_X4">#REF!</definedName>
    <definedName name="ehvcont" localSheetId="3">#REF!</definedName>
    <definedName name="ehvcont">#REF!</definedName>
    <definedName name="ehvesc" localSheetId="3">#REF!</definedName>
    <definedName name="ehvesc">#REF!</definedName>
    <definedName name="ehvmark" localSheetId="3">#REF!</definedName>
    <definedName name="ehvmark">#REF!</definedName>
    <definedName name="ELC" localSheetId="3">[130]Qm!#REF!</definedName>
    <definedName name="ELC">[131]Qm!#REF!</definedName>
    <definedName name="ELE" localSheetId="3">[130]Qm!#REF!</definedName>
    <definedName name="ELE">[131]Qm!#REF!</definedName>
    <definedName name="ELEC_1" localSheetId="3">#REF!</definedName>
    <definedName name="ELEC_1">#REF!</definedName>
    <definedName name="ELEC_2" localSheetId="3">#REF!</definedName>
    <definedName name="ELEC_2">#REF!</definedName>
    <definedName name="ELEC_3" localSheetId="3">#REF!</definedName>
    <definedName name="ELEC_3">#REF!</definedName>
    <definedName name="ELEC_4" localSheetId="3">#REF!</definedName>
    <definedName name="ELEC_4">#REF!</definedName>
    <definedName name="ELEC_5" localSheetId="3">#REF!</definedName>
    <definedName name="ELEC_5">#REF!</definedName>
    <definedName name="ELEC_6" localSheetId="3">#REF!</definedName>
    <definedName name="ELEC_6">#REF!</definedName>
    <definedName name="ELEC_CONT1" localSheetId="3">#REF!</definedName>
    <definedName name="ELEC_CONT1">#REF!</definedName>
    <definedName name="ELEC_CONT2" localSheetId="3">#REF!</definedName>
    <definedName name="ELEC_CONT2">#REF!</definedName>
    <definedName name="ELEC_CONT3" localSheetId="3">#REF!</definedName>
    <definedName name="ELEC_CONT3">#REF!</definedName>
    <definedName name="ELEC_CONT4" localSheetId="3">#REF!</definedName>
    <definedName name="ELEC_CONT4">#REF!</definedName>
    <definedName name="ELEC_CONT5" localSheetId="3">#REF!</definedName>
    <definedName name="ELEC_CONT5">#REF!</definedName>
    <definedName name="ELEC_CONT6" localSheetId="3">#REF!</definedName>
    <definedName name="ELEC_CONT6">#REF!</definedName>
    <definedName name="ELEC_DEV" localSheetId="3">#REF!</definedName>
    <definedName name="ELEC_DEV">#REF!</definedName>
    <definedName name="ELEC_ENG_RATE" localSheetId="3">#REF!</definedName>
    <definedName name="ELEC_ENG_RATE">#REF!</definedName>
    <definedName name="ELEC_ESC1" localSheetId="3">#REF!</definedName>
    <definedName name="ELEC_ESC1">#REF!</definedName>
    <definedName name="ELEC_ESC2" localSheetId="3">#REF!</definedName>
    <definedName name="ELEC_ESC2">#REF!</definedName>
    <definedName name="ELEC_ESC3" localSheetId="3">#REF!</definedName>
    <definedName name="ELEC_ESC3">#REF!</definedName>
    <definedName name="ELEC_ESC4" localSheetId="3">#REF!</definedName>
    <definedName name="ELEC_ESC4">#REF!</definedName>
    <definedName name="ELEC_ESC5" localSheetId="3">#REF!</definedName>
    <definedName name="ELEC_ESC5">#REF!</definedName>
    <definedName name="ELEC_ESC6" localSheetId="3">#REF!</definedName>
    <definedName name="ELEC_ESC6">#REF!</definedName>
    <definedName name="ELEC_HRS1" localSheetId="3">#REF!</definedName>
    <definedName name="ELEC_HRS1">#REF!</definedName>
    <definedName name="ELEC_HRS1A" localSheetId="3">#REF!</definedName>
    <definedName name="ELEC_HRS1A">#REF!</definedName>
    <definedName name="ELEC_HRS2" localSheetId="3">#REF!</definedName>
    <definedName name="ELEC_HRS2">#REF!</definedName>
    <definedName name="ELEC_HRS2A" localSheetId="3">#REF!</definedName>
    <definedName name="ELEC_HRS2A">#REF!</definedName>
    <definedName name="ELEC_HRS3" localSheetId="3">#REF!</definedName>
    <definedName name="ELEC_HRS3">#REF!</definedName>
    <definedName name="ELEC_HRS3A" localSheetId="3">#REF!</definedName>
    <definedName name="ELEC_HRS3A">#REF!</definedName>
    <definedName name="ELEC_HRS4" localSheetId="3">#REF!</definedName>
    <definedName name="ELEC_HRS4">#REF!</definedName>
    <definedName name="ELEC_HRS4A" localSheetId="3">#REF!</definedName>
    <definedName name="ELEC_HRS4A">#REF!</definedName>
    <definedName name="ELEC_HRS5" localSheetId="3">#REF!</definedName>
    <definedName name="ELEC_HRS5">#REF!</definedName>
    <definedName name="ELEC_HRS5A" localSheetId="3">#REF!</definedName>
    <definedName name="ELEC_HRS5A">#REF!</definedName>
    <definedName name="ELEC_HRS6" localSheetId="3">#REF!</definedName>
    <definedName name="ELEC_HRS6">#REF!</definedName>
    <definedName name="ELEC_HRS6A" localSheetId="3">#REF!</definedName>
    <definedName name="ELEC_HRS6A">#REF!</definedName>
    <definedName name="ELEC_X1" localSheetId="3">#REF!</definedName>
    <definedName name="ELEC_X1">#REF!</definedName>
    <definedName name="ELEC_X2" localSheetId="3">#REF!</definedName>
    <definedName name="ELEC_X2">#REF!</definedName>
    <definedName name="ELEC_X3" localSheetId="3">#REF!</definedName>
    <definedName name="ELEC_X3">#REF!</definedName>
    <definedName name="ELEC_X4" localSheetId="3">#REF!</definedName>
    <definedName name="ELEC_X4">#REF!</definedName>
    <definedName name="ELEC_X5" localSheetId="3">#REF!</definedName>
    <definedName name="ELEC_X5">#REF!</definedName>
    <definedName name="ELEC_X6" localSheetId="3">#REF!</definedName>
    <definedName name="ELEC_X6">#REF!</definedName>
    <definedName name="ELECT_DESIGN" localSheetId="3">#REF!</definedName>
    <definedName name="ELECT_DESIGN">#REF!</definedName>
    <definedName name="Electrical" localSheetId="3">#REF!</definedName>
    <definedName name="Electrical">#REF!</definedName>
    <definedName name="ELM" localSheetId="3">[130]Qm!#REF!</definedName>
    <definedName name="ELM">[131]Qm!#REF!</definedName>
    <definedName name="ELS" localSheetId="3">[130]Qm!#REF!</definedName>
    <definedName name="ELS">[131]Qm!#REF!</definedName>
    <definedName name="EM_CP" localSheetId="3">[63]ASS!$K$16</definedName>
    <definedName name="EM_CP">[64]ASS!$K$16</definedName>
    <definedName name="EM_Hrs" localSheetId="3">[63]ASS!$H$16</definedName>
    <definedName name="EM_Hrs">[64]ASS!$H$16</definedName>
    <definedName name="EMM">[50]Datasheet!$G$2:$G$23</definedName>
    <definedName name="Emp_Sup" localSheetId="3">#REF!</definedName>
    <definedName name="Emp_Sup">#REF!</definedName>
    <definedName name="Employees" localSheetId="3">#REF!</definedName>
    <definedName name="Employees">#REF!</definedName>
    <definedName name="end" localSheetId="3">#REF!</definedName>
    <definedName name="end">#REF!</definedName>
    <definedName name="End_Bal" localSheetId="3">#REF!</definedName>
    <definedName name="End_Bal">#REF!</definedName>
    <definedName name="END_of_PRICE_FIX_SUMMARY" localSheetId="3">#REF!</definedName>
    <definedName name="END_of_PRICE_FIX_SUMMARY">#REF!</definedName>
    <definedName name="EndDate">DATE(2100,1,1)</definedName>
    <definedName name="ENG_BI_LBI" hidden="1">"OLDRKENUJJ"</definedName>
    <definedName name="ENG_BI_TLA" hidden="1">"123;106;12;258;95;133;260;236;162;197;162;221;71;258;143;142;268;130;171;50;218;193;154;38;193;249;96;78;58;282;175;120"</definedName>
    <definedName name="engin" localSheetId="3">'[36]détail prix'!#REF!</definedName>
    <definedName name="engin">'[37]détail prix'!#REF!</definedName>
    <definedName name="engineering" localSheetId="3">#REF!</definedName>
    <definedName name="engineering">#REF!</definedName>
    <definedName name="english_name" localSheetId="3">#REF!</definedName>
    <definedName name="english_name">#REF!</definedName>
    <definedName name="Ennd" localSheetId="3">#REF!</definedName>
    <definedName name="Ennd">#REF!</definedName>
    <definedName name="Entity" localSheetId="3">#REF!</definedName>
    <definedName name="Entity">#REF!</definedName>
    <definedName name="EnumOver">[132]Sheet2!$A$1:$A$2</definedName>
    <definedName name="EOT_Duration_days" localSheetId="3">#REF!</definedName>
    <definedName name="EOT_Duration_days">#REF!</definedName>
    <definedName name="EOT_Duration_months" localSheetId="3">#REF!</definedName>
    <definedName name="EOT_Duration_months">#REF!</definedName>
    <definedName name="EPrice" localSheetId="3">#REF!</definedName>
    <definedName name="EPrice">#REF!</definedName>
    <definedName name="EquipTransportStart">'[44]2 Transport'!$A$4</definedName>
    <definedName name="ER" localSheetId="3">#REF!</definedName>
    <definedName name="ER">#REF!</definedName>
    <definedName name="ER_Cw" localSheetId="3">#REF!</definedName>
    <definedName name="ER_Cw">#REF!</definedName>
    <definedName name="ER_M" localSheetId="3">#REF!</definedName>
    <definedName name="ER_M">#REF!</definedName>
    <definedName name="ER_S" localSheetId="3">#REF!</definedName>
    <definedName name="ER_S">#REF!</definedName>
    <definedName name="ERADS" localSheetId="3" hidden="1">#REF!,#REF!</definedName>
    <definedName name="ERADS" hidden="1">#REF!,#REF!</definedName>
    <definedName name="ERECTION" localSheetId="3">#REF!</definedName>
    <definedName name="ERECTION">#REF!</definedName>
    <definedName name="Erection_CP" localSheetId="3">#REF!</definedName>
    <definedName name="Erection_CP">#REF!</definedName>
    <definedName name="erectrate" localSheetId="3">#REF!</definedName>
    <definedName name="erectrate">#REF!</definedName>
    <definedName name="ers" localSheetId="3">[133]M!#REF!</definedName>
    <definedName name="ers">[134]M!#REF!</definedName>
    <definedName name="es" localSheetId="3">'[135]AT COMPLETION'!#REF!</definedName>
    <definedName name="es">'[136]AT COMPLETION'!#REF!</definedName>
    <definedName name="ESC_B" localSheetId="3">#REF!</definedName>
    <definedName name="ESC_B">#REF!</definedName>
    <definedName name="ESC_B_FFR" localSheetId="3">#REF!</definedName>
    <definedName name="ESC_B_FFR">#REF!</definedName>
    <definedName name="ESC_B_LOCAL" localSheetId="3">#REF!</definedName>
    <definedName name="ESC_B_LOCAL">#REF!</definedName>
    <definedName name="ESC_B_OTHER" localSheetId="3">#REF!</definedName>
    <definedName name="ESC_B_OTHER">#REF!</definedName>
    <definedName name="ESC_B_US" localSheetId="3">#REF!</definedName>
    <definedName name="ESC_B_US">#REF!</definedName>
    <definedName name="ESC_E" localSheetId="3">#REF!</definedName>
    <definedName name="ESC_E">#REF!</definedName>
    <definedName name="ESC_E_FFR" localSheetId="3">#REF!</definedName>
    <definedName name="ESC_E_FFR">#REF!</definedName>
    <definedName name="ESC_E_LOCAL" localSheetId="3">#REF!</definedName>
    <definedName name="ESC_E_LOCAL">#REF!</definedName>
    <definedName name="ESC_E_OTHER" localSheetId="3">#REF!</definedName>
    <definedName name="ESC_E_OTHER">#REF!</definedName>
    <definedName name="ESC_E_US" localSheetId="3">#REF!</definedName>
    <definedName name="ESC_E_US">#REF!</definedName>
    <definedName name="ESC_Q" localSheetId="3">#REF!</definedName>
    <definedName name="ESC_Q">#REF!</definedName>
    <definedName name="ESC_Q_FFR" localSheetId="3">#REF!</definedName>
    <definedName name="ESC_Q_FFR">#REF!</definedName>
    <definedName name="ESC_Q_LOCAL" localSheetId="3">#REF!</definedName>
    <definedName name="ESC_Q_LOCAL">#REF!</definedName>
    <definedName name="ESC_Q_OTHER" localSheetId="3">#REF!</definedName>
    <definedName name="ESC_Q_OTHER">#REF!</definedName>
    <definedName name="ESC_Q_US" localSheetId="3">#REF!</definedName>
    <definedName name="ESC_Q_US">#REF!</definedName>
    <definedName name="Esc_Total2" localSheetId="3">'[48]Total Cost(M)'!$J$144</definedName>
    <definedName name="Esc_Total2">'[49]Total Cost(M)'!$J$144</definedName>
    <definedName name="Escalation">'[96]Dropdown menus'!$A$9:$A$11</definedName>
    <definedName name="Escalation_1">[93]DATA!$B$47:$B$48</definedName>
    <definedName name="Esk_CPA" localSheetId="3">'[137]5.1.2 Activities'!$AQ$4:$AQ$17</definedName>
    <definedName name="Esk_CPA">'[138]5.1.2 Activities'!$AQ$4:$AQ$17</definedName>
    <definedName name="Esk_PS5" localSheetId="3">'[137]5.1.2 Activities'!$AO$1:$AO$21</definedName>
    <definedName name="Esk_PS5">'[138]5.1.2 Activities'!$AO$1:$AO$21</definedName>
    <definedName name="Eskom">[50]Datasheet!$G$2:$G$23</definedName>
    <definedName name="EssAliasTable">"Code_and_name"</definedName>
    <definedName name="EssLatest">"OB"</definedName>
    <definedName name="EssOptions">"A1100000000131000000001100010_01000"</definedName>
    <definedName name="EstCrit1Q" localSheetId="3">#REF!</definedName>
    <definedName name="EstCrit1Q">#REF!</definedName>
    <definedName name="EstCrit2Q" localSheetId="3">#REF!</definedName>
    <definedName name="EstCrit2Q">#REF!</definedName>
    <definedName name="EstCrit3Q" localSheetId="3">#REF!</definedName>
    <definedName name="EstCrit3Q">#REF!</definedName>
    <definedName name="EstCrit4Q" localSheetId="3">#REF!</definedName>
    <definedName name="EstCrit4Q">#REF!</definedName>
    <definedName name="EstFixedStart">'[44]1.6 Site Establishment'!$A$14</definedName>
    <definedName name="EstGM1Q" localSheetId="3">#REF!</definedName>
    <definedName name="EstGM1Q">#REF!</definedName>
    <definedName name="EstGM2Q" localSheetId="3">#REF!</definedName>
    <definedName name="EstGM2Q">#REF!</definedName>
    <definedName name="EstGM3Q" localSheetId="3">#REF!</definedName>
    <definedName name="EstGM3Q">#REF!</definedName>
    <definedName name="EstGM4Q" localSheetId="3">#REF!</definedName>
    <definedName name="EstGM4Q">#REF!</definedName>
    <definedName name="Estimate" localSheetId="3">#REF!</definedName>
    <definedName name="Estimate">#REF!</definedName>
    <definedName name="Estimator">[44]Start!$C$28</definedName>
    <definedName name="EstSales1Q" localSheetId="3">#REF!</definedName>
    <definedName name="EstSales1Q">#REF!</definedName>
    <definedName name="EstSales2Q" localSheetId="3">#REF!</definedName>
    <definedName name="EstSales2Q">#REF!</definedName>
    <definedName name="EstSales3Q" localSheetId="3">#REF!</definedName>
    <definedName name="EstSales3Q">#REF!</definedName>
    <definedName name="EstSales4Q" localSheetId="3">#REF!</definedName>
    <definedName name="EstSales4Q">#REF!</definedName>
    <definedName name="ESTSUM" localSheetId="3">#REF!</definedName>
    <definedName name="ESTSUM">#REF!</definedName>
    <definedName name="EstTimeStart">'[44]1.6 Site Establishment'!$A$5</definedName>
    <definedName name="Eszkoz_megnevezes" localSheetId="3">#REF!</definedName>
    <definedName name="Eszkoz_megnevezes">#REF!</definedName>
    <definedName name="Etable" localSheetId="3">#REF!</definedName>
    <definedName name="Etable">#REF!</definedName>
    <definedName name="ETToEF">[116]Valori!#REF!</definedName>
    <definedName name="EUR">'[139]Cover SHT'!$B$2</definedName>
    <definedName name="EUR_01" localSheetId="3">'[106]5.1.2 Activities'!$AA$12</definedName>
    <definedName name="EUR_01">'[107]5.1.2 Activities'!$AA$12</definedName>
    <definedName name="EUR_02" localSheetId="3">'[106]5.1.2 Activities'!$AB$12</definedName>
    <definedName name="EUR_02">'[107]5.1.2 Activities'!$AB$12</definedName>
    <definedName name="EUR_03" localSheetId="3">'[106]5.1.2 Activities'!$AC$12</definedName>
    <definedName name="EUR_03">'[107]5.1.2 Activities'!$AC$12</definedName>
    <definedName name="EUR_04" localSheetId="3">'[106]5.1.2 Activities'!$AD$12</definedName>
    <definedName name="EUR_04">'[107]5.1.2 Activities'!$AD$12</definedName>
    <definedName name="EUR_05" localSheetId="3">'[106]5.1.2 Activities'!$AE$12</definedName>
    <definedName name="EUR_05">'[107]5.1.2 Activities'!$AE$12</definedName>
    <definedName name="EUR_06" localSheetId="3">'[106]5.1.2 Activities'!$AF$12</definedName>
    <definedName name="EUR_06">'[107]5.1.2 Activities'!$AF$12</definedName>
    <definedName name="EUR_07" localSheetId="3">'[106]5.1.2 Activities'!$AG$12</definedName>
    <definedName name="EUR_07">'[107]5.1.2 Activities'!$AG$12</definedName>
    <definedName name="EUR_08" localSheetId="3">'[106]5.1.2 Activities'!$AH$12</definedName>
    <definedName name="EUR_08">'[107]5.1.2 Activities'!$AH$12</definedName>
    <definedName name="EUR_09" localSheetId="3">'[106]5.1.2 Activities'!$AI$12</definedName>
    <definedName name="EUR_09">'[107]5.1.2 Activities'!$AI$12</definedName>
    <definedName name="EUR_10" localSheetId="3">'[106]5.1.2 Activities'!$AJ$12</definedName>
    <definedName name="EUR_10">'[107]5.1.2 Activities'!$AJ$12</definedName>
    <definedName name="EUR_11" localSheetId="3">'[106]5.1.2 Activities'!$AK$12</definedName>
    <definedName name="EUR_11">'[107]5.1.2 Activities'!$AK$12</definedName>
    <definedName name="EUR_12" localSheetId="3">'[106]5.1.2 Activities'!$AL$12</definedName>
    <definedName name="EUR_12">'[107]5.1.2 Activities'!$AL$12</definedName>
    <definedName name="EUR_13" localSheetId="3">'[106]5.1.2 Activities'!$AM$12</definedName>
    <definedName name="EUR_13">'[107]5.1.2 Activities'!$AM$12</definedName>
    <definedName name="EUR_14" localSheetId="3">'[106]5.1.2 Activities'!$AN$12</definedName>
    <definedName name="EUR_14">'[107]5.1.2 Activities'!$AN$12</definedName>
    <definedName name="EUR_15" localSheetId="3">'[106]5.1.2 Activities'!$AO$12</definedName>
    <definedName name="EUR_15">'[107]5.1.2 Activities'!$AO$12</definedName>
    <definedName name="EUR_16" localSheetId="3">'[106]5.1.2 Activities'!$AP$12</definedName>
    <definedName name="EUR_16">'[107]5.1.2 Activities'!$AP$12</definedName>
    <definedName name="EURO" localSheetId="3">#REF!</definedName>
    <definedName name="EURO">#REF!</definedName>
    <definedName name="Euro_rate" localSheetId="3">#REF!</definedName>
    <definedName name="Euro_rate">#REF!</definedName>
    <definedName name="EV__DECIMALSYMBOL__" hidden="1">"."</definedName>
    <definedName name="EV__EVCOM_OPTIONS__" hidden="1">8</definedName>
    <definedName name="EV__EXPOPTIONS__" hidden="1">0</definedName>
    <definedName name="EV__LASTREFTIME__" hidden="1">40590.6744907407</definedName>
    <definedName name="EV__LOCKEDCVW__BUDREP" hidden="1">"F_CLO,CI0840100,TOTALADJ,ESKOMCOMP,LC,Tot_Interco,BUDGET,2012.TOTAL,Periodic,"</definedName>
    <definedName name="EV__LOCKSTATUS__" hidden="1">2</definedName>
    <definedName name="EV__MAXEXPCOLS__" hidden="1">100</definedName>
    <definedName name="EV__MAXEXPROWS__" hidden="1">1000</definedName>
    <definedName name="EV__MEMORYCVW__" hidden="1">0</definedName>
    <definedName name="EV__WBEVMODE__" hidden="1">1</definedName>
    <definedName name="EV__WBREFOPTIONS__" hidden="1">134217735</definedName>
    <definedName name="EV__WBVERSION__" hidden="1">0</definedName>
    <definedName name="EV__WSINFO__" hidden="1">"cma10"</definedName>
    <definedName name="evend" localSheetId="3">#REF!</definedName>
    <definedName name="evend">#REF!</definedName>
    <definedName name="Evendale" localSheetId="3">#REF!</definedName>
    <definedName name="Evendale">#REF!</definedName>
    <definedName name="evendale2" localSheetId="3">#REF!</definedName>
    <definedName name="evendale2">#REF!</definedName>
    <definedName name="EWQ" localSheetId="3" hidden="1">#REF!,#REF!</definedName>
    <definedName name="EWQ" hidden="1">#REF!,#REF!</definedName>
    <definedName name="ex" localSheetId="3">#REF!</definedName>
    <definedName name="ex">#REF!</definedName>
    <definedName name="Excel_BuiltIn_Print_Area_3" localSheetId="3">#REF!</definedName>
    <definedName name="Excel_BuiltIn_Print_Area_3">#REF!</definedName>
    <definedName name="Excel_BuiltIn_Print_Area_4" localSheetId="3">#REF!</definedName>
    <definedName name="Excel_BuiltIn_Print_Area_4">#REF!</definedName>
    <definedName name="Excel_BuiltIn_Print_Area_6" localSheetId="3">#REF!</definedName>
    <definedName name="Excel_BuiltIn_Print_Area_6">#REF!</definedName>
    <definedName name="Exchange_rate" localSheetId="3">#REF!</definedName>
    <definedName name="Exchange_rate">#REF!</definedName>
    <definedName name="Exchange_Table" localSheetId="3">#REF!</definedName>
    <definedName name="Exchange_Table">#REF!</definedName>
    <definedName name="ExchangeRate">[123]SystemData!$B$5</definedName>
    <definedName name="EXECUTIVE" localSheetId="3">#REF!</definedName>
    <definedName name="EXECUTIVE">#REF!</definedName>
    <definedName name="ExpenseLookup">[140]!ExpenseTypeTable[Expense Type]</definedName>
    <definedName name="EXTEN" localSheetId="3">#REF!</definedName>
    <definedName name="EXTEN">#REF!</definedName>
    <definedName name="extr1" localSheetId="3">#REF!</definedName>
    <definedName name="extr1">#REF!</definedName>
    <definedName name="extr2" localSheetId="3">#REF!</definedName>
    <definedName name="extr2">#REF!</definedName>
    <definedName name="extr3" localSheetId="3">#REF!</definedName>
    <definedName name="extr3">#REF!</definedName>
    <definedName name="extr4" localSheetId="3">#REF!</definedName>
    <definedName name="extr4">#REF!</definedName>
    <definedName name="Extra_Pay" localSheetId="3">#REF!</definedName>
    <definedName name="Extra_Pay">#REF!</definedName>
    <definedName name="_xlnm.Extract" localSheetId="3">#REF!</definedName>
    <definedName name="_xlnm.Extract">#REF!</definedName>
    <definedName name="Extract_MI" localSheetId="3">#REF!</definedName>
    <definedName name="Extract_MI">#REF!</definedName>
    <definedName name="extrtot" localSheetId="3">#REF!</definedName>
    <definedName name="extrtot">#REF!</definedName>
    <definedName name="EXXX" localSheetId="3">'[15]10'!$F$129:$F$168</definedName>
    <definedName name="EXXX">'[16]10'!$F$129:$F$168</definedName>
    <definedName name="F" localSheetId="3">[141]Mengengerüst!$I$5</definedName>
    <definedName name="F">[142]Mengengerüst!$I$5</definedName>
    <definedName name="F_M" localSheetId="3">[143]absorber_silo!#REF!</definedName>
    <definedName name="F_M">[144]absorber_silo!#REF!</definedName>
    <definedName name="F_M_7">[116]absorber_silo!#REF!</definedName>
    <definedName name="FA" localSheetId="3">#REF!</definedName>
    <definedName name="FA">#REF!</definedName>
    <definedName name="faccs" localSheetId="3">#REF!</definedName>
    <definedName name="faccs">#REF!</definedName>
    <definedName name="factor" localSheetId="3">[145]factor!$A$1:$D$24</definedName>
    <definedName name="factor">[146]factor!$A$1:$D$24</definedName>
    <definedName name="fad" localSheetId="3" hidden="1">#REF!</definedName>
    <definedName name="fad" hidden="1">#REF!</definedName>
    <definedName name="fans1" localSheetId="3">#REF!</definedName>
    <definedName name="fans1">#REF!</definedName>
    <definedName name="fans2" localSheetId="3">#REF!</definedName>
    <definedName name="fans2">#REF!</definedName>
    <definedName name="fans3" localSheetId="3">#REF!</definedName>
    <definedName name="fans3">#REF!</definedName>
    <definedName name="fans4" localSheetId="3">#REF!</definedName>
    <definedName name="fans4">#REF!</definedName>
    <definedName name="fanstot" localSheetId="3">#REF!</definedName>
    <definedName name="fanstot">#REF!</definedName>
    <definedName name="fb" localSheetId="3" hidden="1">#REF!</definedName>
    <definedName name="fb" hidden="1">#REF!</definedName>
    <definedName name="FB_Carcuss_Mass">[66]Data_Base!$AQ$10:$AV$24</definedName>
    <definedName name="FB_Carcuss_Thick">[66]Data_Base!$AQ$93:$AV$107</definedName>
    <definedName name="FB_Cover_Mass">[66]Data_Base!$AQ$29:$AR$39</definedName>
    <definedName name="FB_Min_HT_Pul">[66]Data_Base!$AQ$41:$AU$56</definedName>
    <definedName name="FB_Min_LT_Pul">[66]Data_Base!$AQ$58:$AU$73</definedName>
    <definedName name="FB_Min_Snub_Pul">[66]Data_Base!$AQ$75:$AU$90</definedName>
    <definedName name="FBD" localSheetId="3" hidden="1">#REF!</definedName>
    <definedName name="FBD" hidden="1">#REF!</definedName>
    <definedName name="Fbr" localSheetId="3">#REF!</definedName>
    <definedName name="Fbr">#REF!</definedName>
    <definedName name="Fbtan" localSheetId="3">#REF!</definedName>
    <definedName name="Fbtan">#REF!</definedName>
    <definedName name="FBX" localSheetId="3" hidden="1">#REF!,#REF!</definedName>
    <definedName name="FBX" hidden="1">#REF!,#REF!</definedName>
    <definedName name="Fc" localSheetId="3">#REF!</definedName>
    <definedName name="Fc">#REF!</definedName>
    <definedName name="FC_Agrupación" localSheetId="3">#REF!</definedName>
    <definedName name="FC_Agrupación">#REF!</definedName>
    <definedName name="FC_Enterramiento" localSheetId="3">#REF!</definedName>
    <definedName name="FC_Enterramiento">#REF!</definedName>
    <definedName name="FC_Entubados" localSheetId="3">#REF!</definedName>
    <definedName name="FC_Entubados">#REF!</definedName>
    <definedName name="FCADS" localSheetId="3" hidden="1">#REF!</definedName>
    <definedName name="FCADS" hidden="1">#REF!</definedName>
    <definedName name="FCode" localSheetId="3" hidden="1">#REF!</definedName>
    <definedName name="FCode" hidden="1">#REF!</definedName>
    <definedName name="FD" localSheetId="3" hidden="1">#REF!,#REF!</definedName>
    <definedName name="FD" hidden="1">#REF!,#REF!</definedName>
    <definedName name="FDB" localSheetId="3" hidden="1">#REF!,#REF!</definedName>
    <definedName name="FDB" hidden="1">#REF!,#REF!</definedName>
    <definedName name="fdbvc" localSheetId="3" hidden="1">#REF!</definedName>
    <definedName name="fdbvc" hidden="1">#REF!</definedName>
    <definedName name="FDCX" localSheetId="3" hidden="1">#REF!,#REF!</definedName>
    <definedName name="FDCX" hidden="1">#REF!,#REF!</definedName>
    <definedName name="fdff" localSheetId="3" hidden="1">{#N/A,#N/A,FALSE,"SumG";#N/A,#N/A,FALSE,"ElecG";#N/A,#N/A,FALSE,"MechG";#N/A,#N/A,FALSE,"GeotG";#N/A,#N/A,FALSE,"PrcsG";#N/A,#N/A,FALSE,"TunnG";#N/A,#N/A,FALSE,"CivlG";#N/A,#N/A,FALSE,"NtwkG";#N/A,#N/A,FALSE,"EstgG";#N/A,#N/A,FALSE,"PEngG"}</definedName>
    <definedName name="fdff" hidden="1">{#N/A,#N/A,FALSE,"SumG";#N/A,#N/A,FALSE,"ElecG";#N/A,#N/A,FALSE,"MechG";#N/A,#N/A,FALSE,"GeotG";#N/A,#N/A,FALSE,"PrcsG";#N/A,#N/A,FALSE,"TunnG";#N/A,#N/A,FALSE,"CivlG";#N/A,#N/A,FALSE,"NtwkG";#N/A,#N/A,FALSE,"EstgG";#N/A,#N/A,FALSE,"PEngG"}</definedName>
    <definedName name="fdfrfr" localSheetId="3">#REF!</definedName>
    <definedName name="fdfrfr">#REF!</definedName>
    <definedName name="FDS" localSheetId="3" hidden="1">#REF!</definedName>
    <definedName name="FDS" hidden="1">#REF!</definedName>
    <definedName name="fdsf" localSheetId="3" hidden="1">#REF!</definedName>
    <definedName name="fdsf" hidden="1">#REF!</definedName>
    <definedName name="Fdtan" localSheetId="3">#REF!</definedName>
    <definedName name="Fdtan">#REF!</definedName>
    <definedName name="Fe" localSheetId="3">'[41]S8 BoQ Time'!#REF!</definedName>
    <definedName name="Fe">'[42]S8 BoQ Time'!#REF!</definedName>
    <definedName name="feawf" localSheetId="3" hidden="1">#REF!</definedName>
    <definedName name="feawf" hidden="1">#REF!</definedName>
    <definedName name="feb" localSheetId="3">#REF!</definedName>
    <definedName name="feb">#REF!</definedName>
    <definedName name="Fees" localSheetId="3">SUM(#REF!)</definedName>
    <definedName name="Fees">SUM(#REF!)</definedName>
    <definedName name="FeuilleVapeur">[105]Transfert!$J$10</definedName>
    <definedName name="ffff" localSheetId="3">#REF!</definedName>
    <definedName name="ffff">#REF!</definedName>
    <definedName name="FFR_curr" localSheetId="3">#REF!</definedName>
    <definedName name="FFR_curr">#REF!</definedName>
    <definedName name="ffr_rate" localSheetId="3">#REF!</definedName>
    <definedName name="ffr_rate">#REF!</definedName>
    <definedName name="ffrcont" localSheetId="3">#REF!</definedName>
    <definedName name="ffrcont">#REF!</definedName>
    <definedName name="ffrdisc" localSheetId="3">#REF!</definedName>
    <definedName name="ffrdisc">#REF!</definedName>
    <definedName name="ffresc" localSheetId="3">#REF!</definedName>
    <definedName name="ffresc">#REF!</definedName>
    <definedName name="ffrmark" localSheetId="3">#REF!</definedName>
    <definedName name="ffrmark">#REF!</definedName>
    <definedName name="ffrsp" localSheetId="3">#REF!</definedName>
    <definedName name="ffrsp">#REF!</definedName>
    <definedName name="Fg" localSheetId="3">#REF!</definedName>
    <definedName name="Fg">#REF!</definedName>
    <definedName name="fgdfg" localSheetId="3" hidden="1">{#N/A,#N/A,FALSE,"SumD";#N/A,#N/A,FALSE,"ElecD";#N/A,#N/A,FALSE,"MechD";#N/A,#N/A,FALSE,"GeotD";#N/A,#N/A,FALSE,"PrcsD";#N/A,#N/A,FALSE,"TunnD";#N/A,#N/A,FALSE,"CivlD";#N/A,#N/A,FALSE,"NtwkD";#N/A,#N/A,FALSE,"EstgD";#N/A,#N/A,FALSE,"PEngD"}</definedName>
    <definedName name="fgdfg" hidden="1">{#N/A,#N/A,FALSE,"SumD";#N/A,#N/A,FALSE,"ElecD";#N/A,#N/A,FALSE,"MechD";#N/A,#N/A,FALSE,"GeotD";#N/A,#N/A,FALSE,"PrcsD";#N/A,#N/A,FALSE,"TunnD";#N/A,#N/A,FALSE,"CivlD";#N/A,#N/A,FALSE,"NtwkD";#N/A,#N/A,FALSE,"EstgD";#N/A,#N/A,FALSE,"PEngD"}</definedName>
    <definedName name="fgfdg" localSheetId="3" hidden="1">{#N/A,#N/A,FALSE,"SumG";#N/A,#N/A,FALSE,"ElecG";#N/A,#N/A,FALSE,"MechG";#N/A,#N/A,FALSE,"GeotG";#N/A,#N/A,FALSE,"PrcsG";#N/A,#N/A,FALSE,"TunnG";#N/A,#N/A,FALSE,"CivlG";#N/A,#N/A,FALSE,"NtwkG";#N/A,#N/A,FALSE,"EstgG";#N/A,#N/A,FALSE,"PEngG"}</definedName>
    <definedName name="fgfdg" hidden="1">{#N/A,#N/A,FALSE,"SumG";#N/A,#N/A,FALSE,"ElecG";#N/A,#N/A,FALSE,"MechG";#N/A,#N/A,FALSE,"GeotG";#N/A,#N/A,FALSE,"PrcsG";#N/A,#N/A,FALSE,"TunnG";#N/A,#N/A,FALSE,"CivlG";#N/A,#N/A,FALSE,"NtwkG";#N/A,#N/A,FALSE,"EstgG";#N/A,#N/A,FALSE,"PEngG"}</definedName>
    <definedName name="fggfhhfgjh"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gfhhfgjh"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fg" localSheetId="3" hidden="1">{#N/A,#N/A,FALSE,"SumD";#N/A,#N/A,FALSE,"ElecD";#N/A,#N/A,FALSE,"MechD";#N/A,#N/A,FALSE,"GeotD";#N/A,#N/A,FALSE,"PrcsD";#N/A,#N/A,FALSE,"TunnD";#N/A,#N/A,FALSE,"CivlD";#N/A,#N/A,FALSE,"NtwkD";#N/A,#N/A,FALSE,"EstgD";#N/A,#N/A,FALSE,"PEngD"}</definedName>
    <definedName name="fghfg" hidden="1">{#N/A,#N/A,FALSE,"SumD";#N/A,#N/A,FALSE,"ElecD";#N/A,#N/A,FALSE,"MechD";#N/A,#N/A,FALSE,"GeotD";#N/A,#N/A,FALSE,"PrcsD";#N/A,#N/A,FALSE,"TunnD";#N/A,#N/A,FALSE,"CivlD";#N/A,#N/A,FALSE,"NtwkD";#N/A,#N/A,FALSE,"EstgD";#N/A,#N/A,FALSE,"PEngD"}</definedName>
    <definedName name="fghgf" localSheetId="3" hidden="1">#REF!</definedName>
    <definedName name="fghgf" hidden="1">#REF!</definedName>
    <definedName name="FGHH" localSheetId="3"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gt.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g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ile_ref" localSheetId="3">#REF!</definedName>
    <definedName name="file_ref">#REF!</definedName>
    <definedName name="Fill" localSheetId="3" hidden="1">{#N/A,#N/A,FALSE,"Summary";#N/A,#N/A,FALSE,"Stlwk 1";#N/A,#N/A,FALSE,"Stlwk 2";#N/A,#N/A,FALSE,"Stlwk 3";#N/A,#N/A,FALSE,"Stlwk 4";#N/A,#N/A,FALSE,"Stlwk 5";#N/A,#N/A,FALSE,"Stlwk 6";#N/A,#N/A,FALSE,"Stlwk 7";#N/A,#N/A,FALSE,"Stlwk 8";#N/A,#N/A,FALSE,"Stlwk 9";#N/A,#N/A,FALSE,"Stlwk 10";#N/A,#N/A,FALSE,"Stlwk 11";#N/A,#N/A,FALSE,"Stlwk 12"}</definedName>
    <definedName name="Fill" hidden="1">{#N/A,#N/A,FALSE,"Summary";#N/A,#N/A,FALSE,"Stlwk 1";#N/A,#N/A,FALSE,"Stlwk 2";#N/A,#N/A,FALSE,"Stlwk 3";#N/A,#N/A,FALSE,"Stlwk 4";#N/A,#N/A,FALSE,"Stlwk 5";#N/A,#N/A,FALSE,"Stlwk 6";#N/A,#N/A,FALSE,"Stlwk 7";#N/A,#N/A,FALSE,"Stlwk 8";#N/A,#N/A,FALSE,"Stlwk 9";#N/A,#N/A,FALSE,"Stlwk 10";#N/A,#N/A,FALSE,"Stlwk 11";#N/A,#N/A,FALSE,"Stlwk 12"}</definedName>
    <definedName name="filt1" localSheetId="3">#REF!</definedName>
    <definedName name="filt1">#REF!</definedName>
    <definedName name="filt2" localSheetId="3">#REF!</definedName>
    <definedName name="filt2">#REF!</definedName>
    <definedName name="filt3" localSheetId="3">#REF!</definedName>
    <definedName name="filt3">#REF!</definedName>
    <definedName name="filt4" localSheetId="3">#REF!</definedName>
    <definedName name="filt4">#REF!</definedName>
    <definedName name="filttot" localSheetId="3">#REF!</definedName>
    <definedName name="filttot">#REF!</definedName>
    <definedName name="fim" localSheetId="3">#REF!</definedName>
    <definedName name="fim">#REF!</definedName>
    <definedName name="Final_CO" localSheetId="3">[48]Definition1!$K$40</definedName>
    <definedName name="Final_CO">[49]Definition1!$K$40</definedName>
    <definedName name="FINANCE" localSheetId="3">#REF!</definedName>
    <definedName name="FINANCE">#REF!</definedName>
    <definedName name="Finance.">[50]Datasheet!$P$2:$P$7</definedName>
    <definedName name="FINANCE_RATE" localSheetId="3">#REF!</definedName>
    <definedName name="FINANCE_RATE">#REF!</definedName>
    <definedName name="FinCaloThick" localSheetId="3">#REF!</definedName>
    <definedName name="FinCaloThick">#REF!</definedName>
    <definedName name="FinCaloTyp" localSheetId="3">#REF!</definedName>
    <definedName name="FinCaloTyp">#REF!</definedName>
    <definedName name="FinCATEURO" localSheetId="3">#REF!</definedName>
    <definedName name="FinCATEURO">#REF!</definedName>
    <definedName name="FinCLAS" localSheetId="3">#REF!</definedName>
    <definedName name="FinCLAS">#REF!</definedName>
    <definedName name="FinDB" localSheetId="3">#REF!</definedName>
    <definedName name="FinDB">#REF!</definedName>
    <definedName name="FinDES" localSheetId="3">#REF!</definedName>
    <definedName name="FinDES">#REF!</definedName>
    <definedName name="FinDN" localSheetId="3">#REF!</definedName>
    <definedName name="FinDN">#REF!</definedName>
    <definedName name="FinOpFC" localSheetId="3">#REF!</definedName>
    <definedName name="FinOpFC">#REF!</definedName>
    <definedName name="FinOpMaxTemp" localSheetId="3">#REF!</definedName>
    <definedName name="FinOpMaxTemp">#REF!</definedName>
    <definedName name="FinOpMinTemp" localSheetId="3">#REF!</definedName>
    <definedName name="FinOpMinTemp">#REF!</definedName>
    <definedName name="FinOpNorPres" localSheetId="3">#REF!</definedName>
    <definedName name="FinOpNorPres">#REF!</definedName>
    <definedName name="FinPresDsign" localSheetId="3">#REF!</definedName>
    <definedName name="FinPresDsign">#REF!</definedName>
    <definedName name="FinPRLOT" localSheetId="3">#REF!</definedName>
    <definedName name="FinPRLOT">#REF!</definedName>
    <definedName name="FINREP2" localSheetId="3">#REF!</definedName>
    <definedName name="FINREP2">#REF!</definedName>
    <definedName name="FINREP3" localSheetId="3">#REF!</definedName>
    <definedName name="FINREP3">#REF!</definedName>
    <definedName name="FINREP5" localSheetId="3">#REF!</definedName>
    <definedName name="FINREP5">#REF!</definedName>
    <definedName name="finsumr" localSheetId="3">#REF!</definedName>
    <definedName name="finsumr">#REF!</definedName>
    <definedName name="FinTab" localSheetId="3">#REF!</definedName>
    <definedName name="FinTab">#REF!</definedName>
    <definedName name="FinTempDsign" localSheetId="3">#REF!</definedName>
    <definedName name="FinTempDsign">#REF!</definedName>
    <definedName name="fire1" localSheetId="3">#REF!</definedName>
    <definedName name="fire1">#REF!</definedName>
    <definedName name="fire2" localSheetId="3">#REF!</definedName>
    <definedName name="fire2">#REF!</definedName>
    <definedName name="fire3" localSheetId="3">#REF!</definedName>
    <definedName name="fire3">#REF!</definedName>
    <definedName name="fire4" localSheetId="3">#REF!</definedName>
    <definedName name="fire4">#REF!</definedName>
    <definedName name="firetot" localSheetId="3">#REF!</definedName>
    <definedName name="firetot">#REF!</definedName>
    <definedName name="Fitters" localSheetId="3">#REF!</definedName>
    <definedName name="Fitters">#REF!</definedName>
    <definedName name="FiveRoll">[147]Data_Base!$M$15:$N$34</definedName>
    <definedName name="fix" localSheetId="3">#REF!</definedName>
    <definedName name="fix">#REF!</definedName>
    <definedName name="FIXED">[93]DATA!$B$41:$B$42</definedName>
    <definedName name="fj" localSheetId="3">#REF!</definedName>
    <definedName name="fj">#REF!</definedName>
    <definedName name="FKFYUJFUKRKUDDUK" localSheetId="3" hidden="1">#REF!,#REF!</definedName>
    <definedName name="FKFYUJFUKRKUDDUK" hidden="1">#REF!,#REF!</definedName>
    <definedName name="flar1" localSheetId="3">#REF!</definedName>
    <definedName name="flar1">#REF!</definedName>
    <definedName name="flar2" localSheetId="3">#REF!</definedName>
    <definedName name="flar2">#REF!</definedName>
    <definedName name="flar3" localSheetId="3">#REF!</definedName>
    <definedName name="flar3">#REF!</definedName>
    <definedName name="flar4" localSheetId="3">#REF!</definedName>
    <definedName name="flar4">#REF!</definedName>
    <definedName name="flartot" localSheetId="3">#REF!</definedName>
    <definedName name="flartot">#REF!</definedName>
    <definedName name="flash" localSheetId="3">#REF!</definedName>
    <definedName name="flash">#REF!</definedName>
    <definedName name="flat" localSheetId="3">[148]Materials!$U$61</definedName>
    <definedName name="flat">[149]Materials!$U$61</definedName>
    <definedName name="flow" localSheetId="3">'[56]Direct Items'!$C$17:$C$41</definedName>
    <definedName name="flow">'[57]Direct Items'!$C$17:$C$41</definedName>
    <definedName name="Fnet" localSheetId="3">#REF!</definedName>
    <definedName name="Fnet">#REF!</definedName>
    <definedName name="FNTSHT" localSheetId="3">#REF!</definedName>
    <definedName name="FNTSHT">#REF!</definedName>
    <definedName name="For_Loc" localSheetId="3">[110]Lookup!$A$8:$A$9</definedName>
    <definedName name="For_Loc">[111]Lookup!$A$8:$A$9</definedName>
    <definedName name="Forecast_Best" localSheetId="3">OFFSET(#REF!,0,0,COUNTA(#REF!),1)</definedName>
    <definedName name="Forecast_Best">OFFSET(#REF!,0,0,COUNTA(#REF!),1)</definedName>
    <definedName name="Forecast_Date" localSheetId="3">#REF!</definedName>
    <definedName name="Forecast_Date">#REF!</definedName>
    <definedName name="Forecast_Middle" localSheetId="3">OFFSET(#REF!,0,0,COUNTA(#REF!),1)</definedName>
    <definedName name="Forecast_Middle">OFFSET(#REF!,0,0,COUNTA(#REF!),1)</definedName>
    <definedName name="Forecast_Worst" localSheetId="3">OFFSET(#REF!,0,0,COUNTA(#REF!),1)</definedName>
    <definedName name="Forecast_Worst">OFFSET(#REF!,0,0,COUNTA(#REF!),1)</definedName>
    <definedName name="FOREIGN_SUM" localSheetId="3">#REF!</definedName>
    <definedName name="FOREIGN_SUM">#REF!</definedName>
    <definedName name="Foreman" localSheetId="3">#REF!</definedName>
    <definedName name="Foreman">#REF!</definedName>
    <definedName name="Forex" localSheetId="3">#REF!</definedName>
    <definedName name="Forex">#REF!</definedName>
    <definedName name="FORM">[1]Sheet1!$IV$8172</definedName>
    <definedName name="FORN">[1]Sheet1!$IV$7922:$IV$8172</definedName>
    <definedName name="FP_Armario_Nivel_II" localSheetId="3">#REF!</definedName>
    <definedName name="FP_Armario_Nivel_II">#REF!</definedName>
    <definedName name="FP_Control_Motores_CCP" localSheetId="3">#REF!</definedName>
    <definedName name="FP_Control_Motores_CCP">#REF!</definedName>
    <definedName name="FP_Electroválvulas" localSheetId="3">#REF!</definedName>
    <definedName name="FP_Electroválvulas">#REF!</definedName>
    <definedName name="FP_Estaciones_Meteorológicas" localSheetId="3">#REF!</definedName>
    <definedName name="FP_Estaciones_Meteorológicas">#REF!</definedName>
    <definedName name="FP_Motores_CCP" localSheetId="3">#REF!</definedName>
    <definedName name="FP_Motores_CCP">#REF!</definedName>
    <definedName name="FPA" localSheetId="3">#REF!</definedName>
    <definedName name="FPA">#REF!</definedName>
    <definedName name="FRANK">[1]Sheet1!#REF!</definedName>
    <definedName name="fred" localSheetId="3" hidden="1">{"'Sortierung numerisch'!$A$1:$Q$606"}</definedName>
    <definedName name="fred" hidden="1">{"'Sortierung numerisch'!$A$1:$Q$606"}</definedName>
    <definedName name="fred_1" localSheetId="3" hidden="1">{"'Sortierung numerisch'!$A$1:$Q$606"}</definedName>
    <definedName name="fred_1" hidden="1">{"'Sortierung numerisch'!$A$1:$Q$606"}</definedName>
    <definedName name="fred1" localSheetId="3" hidden="1">{"'Sortierung numerisch'!$A$1:$Q$606"}</definedName>
    <definedName name="fred1" hidden="1">{"'Sortierung numerisch'!$A$1:$Q$606"}</definedName>
    <definedName name="fred1_1" localSheetId="3" hidden="1">{"'Sortierung numerisch'!$A$1:$Q$606"}</definedName>
    <definedName name="fred1_1" hidden="1">{"'Sortierung numerisch'!$A$1:$Q$606"}</definedName>
    <definedName name="Friction_Factors">[66]Data_Base!$L$17:$L$32</definedName>
    <definedName name="frt.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r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SPARE" localSheetId="3">#REF!</definedName>
    <definedName name="FSPARE">#REF!</definedName>
    <definedName name="ft_to_m" localSheetId="3">#REF!</definedName>
    <definedName name="ft_to_m">#REF!</definedName>
    <definedName name="FTHKLFTDKH" localSheetId="3" hidden="1">#REF!</definedName>
    <definedName name="FTHKLFTDKH" hidden="1">#REF!</definedName>
    <definedName name="ftj" localSheetId="3">#REF!</definedName>
    <definedName name="ftj">#REF!</definedName>
    <definedName name="Ftrtan" localSheetId="3">#REF!</definedName>
    <definedName name="Ftrtan">#REF!</definedName>
    <definedName name="FTT" localSheetId="3" hidden="1">#REF!</definedName>
    <definedName name="FTT" hidden="1">#REF!</definedName>
    <definedName name="FUEL" localSheetId="3">#REF!</definedName>
    <definedName name="FUEL">#REF!</definedName>
    <definedName name="FUELCF" localSheetId="3">#REF!</definedName>
    <definedName name="FUELCF">#REF!</definedName>
    <definedName name="FuelStart">'[44]1.8 Fuel'!$A$4</definedName>
    <definedName name="FUKFUFUUKK" localSheetId="3" hidden="1">#REF!,#REF!</definedName>
    <definedName name="FUKFUFUUKK" hidden="1">#REF!,#REF!</definedName>
    <definedName name="FULL" localSheetId="3" hidden="1">{#N/A,#N/A,FALSE,"Summary";#N/A,#N/A,FALSE,"Stlwk 1";#N/A,#N/A,FALSE,"Stlwk 2";#N/A,#N/A,FALSE,"Stlwk 3";#N/A,#N/A,FALSE,"Stlwk 4";#N/A,#N/A,FALSE,"Stlwk 5";#N/A,#N/A,FALSE,"Stlwk 6";#N/A,#N/A,FALSE,"Stlwk 7";#N/A,#N/A,FALSE,"Stlwk 8";#N/A,#N/A,FALSE,"Stlwk 9";#N/A,#N/A,FALSE,"Stlwk 10";#N/A,#N/A,FALSE,"Stlwk 11";#N/A,#N/A,FALSE,"Stlwk 12"}</definedName>
    <definedName name="FULL" hidden="1">{#N/A,#N/A,FALSE,"Summary";#N/A,#N/A,FALSE,"Stlwk 1";#N/A,#N/A,FALSE,"Stlwk 2";#N/A,#N/A,FALSE,"Stlwk 3";#N/A,#N/A,FALSE,"Stlwk 4";#N/A,#N/A,FALSE,"Stlwk 5";#N/A,#N/A,FALSE,"Stlwk 6";#N/A,#N/A,FALSE,"Stlwk 7";#N/A,#N/A,FALSE,"Stlwk 8";#N/A,#N/A,FALSE,"Stlwk 9";#N/A,#N/A,FALSE,"Stlwk 10";#N/A,#N/A,FALSE,"Stlwk 11";#N/A,#N/A,FALSE,"Stlwk 12"}</definedName>
    <definedName name="Full_Print" localSheetId="3">#REF!</definedName>
    <definedName name="Full_Print">#REF!</definedName>
    <definedName name="Functions" localSheetId="3">#REF!</definedName>
    <definedName name="Functions">#REF!</definedName>
    <definedName name="FVC" localSheetId="3" hidden="1">#REF!,#REF!</definedName>
    <definedName name="FVC" hidden="1">#REF!,#REF!</definedName>
    <definedName name="FVDCX" localSheetId="3" hidden="1">#REF!,#REF!</definedName>
    <definedName name="FVDCX" hidden="1">#REF!,#REF!</definedName>
    <definedName name="fvdfgbr" localSheetId="3">#REF!</definedName>
    <definedName name="fvdfgbr">#REF!</definedName>
    <definedName name="FXDATA">'[150]Input Sheet'!$D$8:$H$19</definedName>
    <definedName name="Fy" localSheetId="3">#REF!</definedName>
    <definedName name="Fy">#REF!</definedName>
    <definedName name="Fyb" localSheetId="3">#REF!</definedName>
    <definedName name="Fyb">#REF!</definedName>
    <definedName name="Fyd" localSheetId="3">#REF!</definedName>
    <definedName name="Fyd">#REF!</definedName>
    <definedName name="Fyg" localSheetId="3">#REF!</definedName>
    <definedName name="Fyg">#REF!</definedName>
    <definedName name="Fyt" localSheetId="3">#REF!</definedName>
    <definedName name="Fyt">#REF!</definedName>
    <definedName name="FYUKYUKYUDLURYK" localSheetId="3" hidden="1">#REF!</definedName>
    <definedName name="FYUKYUKYUDLURYK" hidden="1">#REF!</definedName>
    <definedName name="G" localSheetId="3">#REF!,#REF!,#REF!,#REF!,#REF!</definedName>
    <definedName name="G">#REF!,#REF!,#REF!,#REF!,#REF!</definedName>
    <definedName name="G_pg1" localSheetId="3">'[151]G - Concrete'!#REF!</definedName>
    <definedName name="G_pg1">'[152]G - Concrete'!#REF!</definedName>
    <definedName name="G_pg2" localSheetId="3">'[151]G - Concrete'!#REF!</definedName>
    <definedName name="G_pg2">'[152]G - Concrete'!#REF!</definedName>
    <definedName name="G1_1">OFFSET('[153]10d. FORECAST vs ACTUAL GRAPH_1'!$D$11:$D$46,0,0,COUNTA('[153]10d. FORECAST vs ACTUAL GRAPH_1'!$D$11:$D$46),1)</definedName>
    <definedName name="G1_10">OFFSET('[153]10d. FORECAST vs ACTUAL GRAPH_1'!$M$11:$M$46,0,0,COUNTA('[153]10d. FORECAST vs ACTUAL GRAPH_1'!$M$11:$M$46),1)</definedName>
    <definedName name="G1_11">OFFSET('[153]10d. FORECAST vs ACTUAL GRAPH_1'!$N$11:$N$46,0,0,COUNTA('[153]10d. FORECAST vs ACTUAL GRAPH_1'!$N$11:$N$46),1)</definedName>
    <definedName name="G1_12">OFFSET('[153]10d. FORECAST vs ACTUAL GRAPH_1'!$O$11:$O$46,0,0,COUNTA('[153]10d. FORECAST vs ACTUAL GRAPH_1'!$O$11:$O$46),1)</definedName>
    <definedName name="G1_2">OFFSET('[153]10d. FORECAST vs ACTUAL GRAPH_1'!$E$11:$E$46,0,0,COUNTA('[153]10d. FORECAST vs ACTUAL GRAPH_1'!$E$11:$E$46),1)</definedName>
    <definedName name="G1_3">OFFSET('[153]10d. FORECAST vs ACTUAL GRAPH_1'!$F$11:$F$46,0,0,COUNTA('[153]10d. FORECAST vs ACTUAL GRAPH_1'!$F$11:$F$46),1)</definedName>
    <definedName name="G1_4">OFFSET('[153]10d. FORECAST vs ACTUAL GRAPH_1'!$G$11:$G$46,0,0,COUNTA('[153]10d. FORECAST vs ACTUAL GRAPH_1'!$G$11:$G$46),1)</definedName>
    <definedName name="G1_5">OFFSET('[153]10d. FORECAST vs ACTUAL GRAPH_1'!$H$11:$H$46,0,0,COUNTA('[153]10d. FORECAST vs ACTUAL GRAPH_1'!$H$11:$H$46),1)</definedName>
    <definedName name="G1_6">OFFSET('[153]10d. FORECAST vs ACTUAL GRAPH_1'!$I$11:$I$46,0,0,COUNTA('[153]10d. FORECAST vs ACTUAL GRAPH_1'!$I$11:$I$46),1)</definedName>
    <definedName name="G1_7">OFFSET('[153]10d. FORECAST vs ACTUAL GRAPH_1'!$J$11:$J$46,0,0,COUNTA('[153]10d. FORECAST vs ACTUAL GRAPH_1'!$J$11:$J$46),1)</definedName>
    <definedName name="G1_8">OFFSET('[153]10d. FORECAST vs ACTUAL GRAPH_1'!$K$11:$K$46,0,0,COUNTA('[153]10d. FORECAST vs ACTUAL GRAPH_1'!$K$11:$K$46),1)</definedName>
    <definedName name="G1_9">OFFSET('[153]10d. FORECAST vs ACTUAL GRAPH_1'!$L$11:$L$46,0,0,COUNTA('[153]10d. FORECAST vs ACTUAL GRAPH_1'!$L$11:$L$46),1)</definedName>
    <definedName name="G4_1">OFFSET('[153]10d. FORECAST vs ACTUAL GRAPH_1'!$C$59:$C$94,0,0,COUNTA('[153]10d. FORECAST vs ACTUAL GRAPH_1'!$C$59:$C$94),1)</definedName>
    <definedName name="G4_2">OFFSET('[153]10d. FORECAST vs ACTUAL GRAPH_1'!$D$59:$D$94,0,0,COUNTA('[153]10d. FORECAST vs ACTUAL GRAPH_1'!$D$59:$D$94),1)</definedName>
    <definedName name="G4_3">OFFSET('[153]10d. FORECAST vs ACTUAL GRAPH_1'!$E$59:$E$94,0,0,COUNTA('[153]10d. FORECAST vs ACTUAL GRAPH_1'!$E$59:$E$94),1)</definedName>
    <definedName name="G4_4">OFFSET('[153]10d. FORECAST vs ACTUAL GRAPH_1'!$F$59:$F$94,0,0,COUNTA('[153]10d. FORECAST vs ACTUAL GRAPH_1'!$F$59:$F$94),1)</definedName>
    <definedName name="G4_5">OFFSET('[153]10d. FORECAST vs ACTUAL GRAPH_1'!$G$59:$G$94,0,0,COUNTA('[153]10d. FORECAST vs ACTUAL GRAPH_1'!$G$59:$G$94),1)</definedName>
    <definedName name="G4_6">OFFSET('[153]10d. FORECAST vs ACTUAL GRAPH_1'!$H$59:$H$94,0,0,COUNTA('[153]10d. FORECAST vs ACTUAL GRAPH_1'!$H$59:$H$94),1)</definedName>
    <definedName name="G4_7">OFFSET('[153]10d. FORECAST vs ACTUAL GRAPH_1'!$I$59:$I$94,0,0,COUNTA('[153]10d. FORECAST vs ACTUAL GRAPH_1'!$I$59:$I$94),1)</definedName>
    <definedName name="G4_8">OFFSET('[153]10d. FORECAST vs ACTUAL GRAPH_1'!$J$59:$J$94,0,0,COUNTA('[153]10d. FORECAST vs ACTUAL GRAPH_1'!$J$59:$J$94),1)</definedName>
    <definedName name="G4_9">OFFSET('[153]10d. FORECAST vs ACTUAL GRAPH_1'!$K$59:$K$94,0,0,COUNTA('[153]10d. FORECAST vs ACTUAL GRAPH_1'!$K$59:$K$94),1)</definedName>
    <definedName name="ga" localSheetId="3">#REF!</definedName>
    <definedName name="ga">#REF!</definedName>
    <definedName name="GAA" localSheetId="3">'[151]G - Concrete'!#REF!</definedName>
    <definedName name="GAA">'[152]G - Concrete'!#REF!</definedName>
    <definedName name="gad" localSheetId="3">#REF!</definedName>
    <definedName name="gad">#REF!</definedName>
    <definedName name="Gamme">[34]Saisie!$B$801:$E$845</definedName>
    <definedName name="GAPQ100" localSheetId="3">#REF!</definedName>
    <definedName name="GAPQ100">#REF!</definedName>
    <definedName name="GAPQ200" localSheetId="3">#REF!</definedName>
    <definedName name="GAPQ200">#REF!</definedName>
    <definedName name="GAPQ300" localSheetId="3">#REF!</definedName>
    <definedName name="GAPQ300">#REF!</definedName>
    <definedName name="GAPQ499" localSheetId="3">#REF!</definedName>
    <definedName name="GAPQ499">#REF!</definedName>
    <definedName name="Gas_CE_AvF" localSheetId="3">#REF!</definedName>
    <definedName name="Gas_CE_AvF">#REF!</definedName>
    <definedName name="Gas_NA_AvF" localSheetId="3">#REF!</definedName>
    <definedName name="Gas_NA_AvF">#REF!</definedName>
    <definedName name="Gas_NE_AvF" localSheetId="3">#REF!</definedName>
    <definedName name="Gas_NE_AvF">#REF!</definedName>
    <definedName name="Gas_Tot_AvF" localSheetId="3">#REF!</definedName>
    <definedName name="Gas_Tot_AvF">#REF!</definedName>
    <definedName name="GASD" localSheetId="3">#REF!</definedName>
    <definedName name="GASD">#REF!</definedName>
    <definedName name="GASI" localSheetId="3">#REF!</definedName>
    <definedName name="GASI">#REF!</definedName>
    <definedName name="gbb" localSheetId="3">#REF!</definedName>
    <definedName name="gbb">#REF!</definedName>
    <definedName name="GBP">'[65]Executive summary'!#REF!</definedName>
    <definedName name="gd" localSheetId="3">#REF!</definedName>
    <definedName name="gd">#REF!</definedName>
    <definedName name="ge" localSheetId="3">#REF!</definedName>
    <definedName name="ge">#REF!</definedName>
    <definedName name="Gen_CE_AvF" localSheetId="3">#REF!</definedName>
    <definedName name="Gen_CE_AvF">#REF!</definedName>
    <definedName name="Gen_NA_AvF" localSheetId="3">#REF!</definedName>
    <definedName name="Gen_NA_AvF">#REF!</definedName>
    <definedName name="Gen_NE_AvF" localSheetId="3">#REF!</definedName>
    <definedName name="Gen_NE_AvF">#REF!</definedName>
    <definedName name="Gen_Tot_AvF" localSheetId="3">#REF!</definedName>
    <definedName name="Gen_Tot_AvF">#REF!</definedName>
    <definedName name="GEND" localSheetId="3">#REF!</definedName>
    <definedName name="GEND">#REF!</definedName>
    <definedName name="GENERAL" localSheetId="3">#REF!</definedName>
    <definedName name="GENERAL">#REF!</definedName>
    <definedName name="GENERAL_SETTINGS_AND_CONVEYOR__INFORMATION" localSheetId="3">#REF!</definedName>
    <definedName name="GENERAL_SETTINGS_AND_CONVEYOR__INFORMATION">#REF!</definedName>
    <definedName name="GeneralNotesPage1" localSheetId="3">#REF!</definedName>
    <definedName name="GeneralNotesPage1">#REF!</definedName>
    <definedName name="GeneralNotesPage2" localSheetId="3">#REF!</definedName>
    <definedName name="GeneralNotesPage2">#REF!</definedName>
    <definedName name="GeneralOEM">[154]ValTables!$D$2:$D$12</definedName>
    <definedName name="GENI" localSheetId="3">#REF!</definedName>
    <definedName name="GENI">#REF!</definedName>
    <definedName name="GenSetConInfo" localSheetId="3">#REF!</definedName>
    <definedName name="GenSetConInfo">#REF!</definedName>
    <definedName name="gf" localSheetId="3" hidden="1">#REF!,#REF!</definedName>
    <definedName name="gf" hidden="1">#REF!,#REF!</definedName>
    <definedName name="gfdgfdg" localSheetId="3" hidden="1">{#N/A,#N/A,FALSE,"SumD";#N/A,#N/A,FALSE,"ElecD";#N/A,#N/A,FALSE,"MechD";#N/A,#N/A,FALSE,"GeotD";#N/A,#N/A,FALSE,"PrcsD";#N/A,#N/A,FALSE,"TunnD";#N/A,#N/A,FALSE,"CivlD";#N/A,#N/A,FALSE,"NtwkD";#N/A,#N/A,FALSE,"EstgD";#N/A,#N/A,FALSE,"PEngD"}</definedName>
    <definedName name="gfdgfdg" hidden="1">{#N/A,#N/A,FALSE,"SumD";#N/A,#N/A,FALSE,"ElecD";#N/A,#N/A,FALSE,"MechD";#N/A,#N/A,FALSE,"GeotD";#N/A,#N/A,FALSE,"PrcsD";#N/A,#N/A,FALSE,"TunnD";#N/A,#N/A,FALSE,"CivlD";#N/A,#N/A,FALSE,"NtwkD";#N/A,#N/A,FALSE,"EstgD";#N/A,#N/A,FALSE,"PEngD"}</definedName>
    <definedName name="gfgfgfgfg" localSheetId="3" hidden="1">{#N/A,#N/A,FALSE,"SumD";#N/A,#N/A,FALSE,"ElecD";#N/A,#N/A,FALSE,"MechD";#N/A,#N/A,FALSE,"GeotD";#N/A,#N/A,FALSE,"PrcsD";#N/A,#N/A,FALSE,"TunnD";#N/A,#N/A,FALSE,"CivlD";#N/A,#N/A,FALSE,"NtwkD";#N/A,#N/A,FALSE,"EstgD";#N/A,#N/A,FALSE,"PEngD"}</definedName>
    <definedName name="gfgfgfgfg" hidden="1">{#N/A,#N/A,FALSE,"SumD";#N/A,#N/A,FALSE,"ElecD";#N/A,#N/A,FALSE,"MechD";#N/A,#N/A,FALSE,"GeotD";#N/A,#N/A,FALSE,"PrcsD";#N/A,#N/A,FALSE,"TunnD";#N/A,#N/A,FALSE,"CivlD";#N/A,#N/A,FALSE,"NtwkD";#N/A,#N/A,FALSE,"EstgD";#N/A,#N/A,FALSE,"PEngD"}</definedName>
    <definedName name="gfgfgfgss" localSheetId="3" hidden="1">{#N/A,#N/A,FALSE,"SumG";#N/A,#N/A,FALSE,"ElecG";#N/A,#N/A,FALSE,"MechG";#N/A,#N/A,FALSE,"GeotG";#N/A,#N/A,FALSE,"PrcsG";#N/A,#N/A,FALSE,"TunnG";#N/A,#N/A,FALSE,"CivlG";#N/A,#N/A,FALSE,"NtwkG";#N/A,#N/A,FALSE,"EstgG";#N/A,#N/A,FALSE,"PEngG"}</definedName>
    <definedName name="gfgfgfgss" hidden="1">{#N/A,#N/A,FALSE,"SumG";#N/A,#N/A,FALSE,"ElecG";#N/A,#N/A,FALSE,"MechG";#N/A,#N/A,FALSE,"GeotG";#N/A,#N/A,FALSE,"PrcsG";#N/A,#N/A,FALSE,"TunnG";#N/A,#N/A,FALSE,"CivlG";#N/A,#N/A,FALSE,"NtwkG";#N/A,#N/A,FALSE,"EstgG";#N/A,#N/A,FALSE,"PEngG"}</definedName>
    <definedName name="gfhds">[1]Sheet1!#REF!</definedName>
    <definedName name="gg" localSheetId="3">#REF!</definedName>
    <definedName name="gg">#REF!</definedName>
    <definedName name="ggaahhhh" localSheetId="3">#REF!</definedName>
    <definedName name="ggaahhhh">#REF!</definedName>
    <definedName name="ggg" localSheetId="3">#REF!</definedName>
    <definedName name="ggg">#REF!</definedName>
    <definedName name="gggg" localSheetId="3" hidden="1">{#N/A,#N/A,FALSE,"SumD";#N/A,#N/A,FALSE,"ElecD";#N/A,#N/A,FALSE,"MechD";#N/A,#N/A,FALSE,"GeotD";#N/A,#N/A,FALSE,"PrcsD";#N/A,#N/A,FALSE,"TunnD";#N/A,#N/A,FALSE,"CivlD";#N/A,#N/A,FALSE,"NtwkD";#N/A,#N/A,FALSE,"EstgD";#N/A,#N/A,FALSE,"PEngD"}</definedName>
    <definedName name="gggg" hidden="1">{#N/A,#N/A,FALSE,"SumD";#N/A,#N/A,FALSE,"ElecD";#N/A,#N/A,FALSE,"MechD";#N/A,#N/A,FALSE,"GeotD";#N/A,#N/A,FALSE,"PrcsD";#N/A,#N/A,FALSE,"TunnD";#N/A,#N/A,FALSE,"CivlD";#N/A,#N/A,FALSE,"NtwkD";#N/A,#N/A,FALSE,"EstgD";#N/A,#N/A,FALSE,"PEngD"}</definedName>
    <definedName name="gh" localSheetId="3" hidden="1">#REF!</definedName>
    <definedName name="gh" hidden="1">#REF!</definedName>
    <definedName name="ghggg" localSheetId="3" hidden="1">{#N/A,#N/A,FALSE,"SumG";#N/A,#N/A,FALSE,"ElecG";#N/A,#N/A,FALSE,"MechG";#N/A,#N/A,FALSE,"GeotG";#N/A,#N/A,FALSE,"PrcsG";#N/A,#N/A,FALSE,"TunnG";#N/A,#N/A,FALSE,"CivlG";#N/A,#N/A,FALSE,"NtwkG";#N/A,#N/A,FALSE,"EstgG";#N/A,#N/A,FALSE,"PEngG"}</definedName>
    <definedName name="ghggg" hidden="1">{#N/A,#N/A,FALSE,"SumG";#N/A,#N/A,FALSE,"ElecG";#N/A,#N/A,FALSE,"MechG";#N/A,#N/A,FALSE,"GeotG";#N/A,#N/A,FALSE,"PrcsG";#N/A,#N/A,FALSE,"TunnG";#N/A,#N/A,FALSE,"CivlG";#N/A,#N/A,FALSE,"NtwkG";#N/A,#N/A,FALSE,"EstgG";#N/A,#N/A,FALSE,"PEngG"}</definedName>
    <definedName name="GHMMFYUKIUTKIUT" localSheetId="3" hidden="1">#REF!</definedName>
    <definedName name="GHMMFYUKIUTKIUT" hidden="1">#REF!</definedName>
    <definedName name="GIL" localSheetId="3" hidden="1">#REF!,#REF!</definedName>
    <definedName name="GIL" hidden="1">#REF!,#REF!</definedName>
    <definedName name="GIUGKU" localSheetId="3" hidden="1">#REF!,#REF!</definedName>
    <definedName name="GIUGKU" hidden="1">#REF!,#REF!</definedName>
    <definedName name="GK" localSheetId="3">#REF!</definedName>
    <definedName name="GK">#REF!</definedName>
    <definedName name="GL" localSheetId="3" hidden="1">#REF!</definedName>
    <definedName name="GL" hidden="1">#REF!</definedName>
    <definedName name="GL_description" localSheetId="3">#REF!</definedName>
    <definedName name="GL_description">#REF!</definedName>
    <definedName name="GL_Lookup" localSheetId="3">#REF!</definedName>
    <definedName name="GL_Lookup">#REF!</definedName>
    <definedName name="GLIU" localSheetId="3" hidden="1">#REF!</definedName>
    <definedName name="GLIU" hidden="1">#REF!</definedName>
    <definedName name="GLLookup" localSheetId="3">#REF!</definedName>
    <definedName name="GLLookup">#REF!</definedName>
    <definedName name="GLUI" localSheetId="3" hidden="1">#REF!,#REF!</definedName>
    <definedName name="GLUI" hidden="1">#REF!,#REF!</definedName>
    <definedName name="gm" localSheetId="3">#REF!</definedName>
    <definedName name="gm">#REF!</definedName>
    <definedName name="gmnvbvm" localSheetId="3">#REF!</definedName>
    <definedName name="gmnvbvm">#REF!</definedName>
    <definedName name="gn" localSheetId="3" hidden="1">#REF!</definedName>
    <definedName name="gn" hidden="1">#REF!</definedName>
    <definedName name="GOD" localSheetId="3" hidden="1">{#N/A,#N/A,FALSE,"CCTV"}</definedName>
    <definedName name="GOD" hidden="1">{#N/A,#N/A,FALSE,"CCTV"}</definedName>
    <definedName name="GotoStudio" localSheetId="3">[125]!GotoStudio</definedName>
    <definedName name="GotoStudio">[126]!GotoStudio</definedName>
    <definedName name="GOTOSTUDIO2" localSheetId="3">[125]!GOTOSTUDIO2</definedName>
    <definedName name="GOTOSTUDIO2">[126]!GOTOSTUDIO2</definedName>
    <definedName name="GotoWorkPlace" localSheetId="3">[125]!GotoWorkPlace</definedName>
    <definedName name="GotoWorkPlace">[126]!GotoWorkPlace</definedName>
    <definedName name="GOTOWORKPLACE2" localSheetId="3">[125]!GOTOWORKPLACE2</definedName>
    <definedName name="GOTOWORKPLACE2">[126]!GOTOWORKPLACE2</definedName>
    <definedName name="gpmtom3hr" localSheetId="3">#REF!</definedName>
    <definedName name="gpmtom3hr">#REF!</definedName>
    <definedName name="GPP">'[65]Executive summary'!#REF!</definedName>
    <definedName name="grahger" localSheetId="3">'[155]CS PIPE'!#REF!</definedName>
    <definedName name="grahger">'[156]CS PIPE'!#REF!</definedName>
    <definedName name="Grand_Total" localSheetId="3">'[48]Total Cost(M)'!$J$107</definedName>
    <definedName name="Grand_Total">'[49]Total Cost(M)'!$J$107</definedName>
    <definedName name="Grand_Total_Old" localSheetId="3">'[48]Total Cost(M)'!$J$493</definedName>
    <definedName name="Grand_Total_Old">'[49]Total Cost(M)'!$J$493</definedName>
    <definedName name="Grass" localSheetId="3">#REF!</definedName>
    <definedName name="Grass">#REF!</definedName>
    <definedName name="Gravel" localSheetId="3">#REF!</definedName>
    <definedName name="Gravel">#REF!</definedName>
    <definedName name="grin1" localSheetId="3">#REF!</definedName>
    <definedName name="grin1">#REF!</definedName>
    <definedName name="grin2" localSheetId="3">#REF!</definedName>
    <definedName name="grin2">#REF!</definedName>
    <definedName name="grin3" localSheetId="3">#REF!</definedName>
    <definedName name="grin3">#REF!</definedName>
    <definedName name="grin4" localSheetId="3">#REF!</definedName>
    <definedName name="grin4">#REF!</definedName>
    <definedName name="grintot" localSheetId="3">#REF!</definedName>
    <definedName name="grintot">#REF!</definedName>
    <definedName name="GT_Cable_Lenght" localSheetId="3">#REF!</definedName>
    <definedName name="GT_Cable_Lenght">#REF!</definedName>
    <definedName name="GT_IO_Count" localSheetId="3">#REF!</definedName>
    <definedName name="GT_IO_Count">#REF!</definedName>
    <definedName name="GT_Marshalling">'[112]Electr.-equipm.'!#REF!</definedName>
    <definedName name="GT_NumberCables" localSheetId="3">#REF!</definedName>
    <definedName name="GT_NumberCables">#REF!</definedName>
    <definedName name="GTKey_1" localSheetId="3">#REF!</definedName>
    <definedName name="GTKey_1">#REF!</definedName>
    <definedName name="GTKey_12" localSheetId="3">#REF!</definedName>
    <definedName name="GTKey_12">#REF!</definedName>
    <definedName name="GTKey_16" localSheetId="3">#REF!</definedName>
    <definedName name="GTKey_16">#REF!</definedName>
    <definedName name="GTKey_2" localSheetId="3">#REF!</definedName>
    <definedName name="GTKey_2">#REF!</definedName>
    <definedName name="GTKey_24" localSheetId="3">#REF!</definedName>
    <definedName name="GTKey_24">#REF!</definedName>
    <definedName name="GTKey_32" localSheetId="3">#REF!</definedName>
    <definedName name="GTKey_32">#REF!</definedName>
    <definedName name="GTKey_4" localSheetId="3">#REF!</definedName>
    <definedName name="GTKey_4">#REF!</definedName>
    <definedName name="GTKey_48" localSheetId="3">#REF!</definedName>
    <definedName name="GTKey_48">#REF!</definedName>
    <definedName name="GTKey_8" localSheetId="3">#REF!</definedName>
    <definedName name="GTKey_8">#REF!</definedName>
    <definedName name="GU">"GAUTENG"</definedName>
    <definedName name="Guarentees" localSheetId="3">#REF!</definedName>
    <definedName name="Guarentees">#REF!</definedName>
    <definedName name="GUIKG" localSheetId="3" hidden="1">#REF!,#REF!</definedName>
    <definedName name="GUIKG" hidden="1">#REF!,#REF!</definedName>
    <definedName name="GUIL" localSheetId="3" hidden="1">#REF!,#REF!</definedName>
    <definedName name="GUIL" hidden="1">#REF!,#REF!</definedName>
    <definedName name="GULHJ" localSheetId="3" hidden="1">#REF!</definedName>
    <definedName name="GULHJ" hidden="1">#REF!</definedName>
    <definedName name="gwt2h2qwt" localSheetId="3">#REF!</definedName>
    <definedName name="gwt2h2qwt">#REF!</definedName>
    <definedName name="GY">"PVC SINGLE CORE GREEN/YELLOW"</definedName>
    <definedName name="H" localSheetId="3">#REF!</definedName>
    <definedName name="H">#REF!</definedName>
    <definedName name="H_Prob_detail" localSheetId="3">#REF!</definedName>
    <definedName name="H_Prob_detail">#REF!</definedName>
    <definedName name="HA" localSheetId="3">#REF!</definedName>
    <definedName name="HA">#REF!</definedName>
    <definedName name="haa"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a"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bc" localSheetId="3" hidden="1">{TRUE,TRUE,-0.8,-17,618,391.2,FALSE,TRUE,TRUE,TRUE,0,1,#N/A,1,#N/A,26.25,79.6470588235294,1,FALSE,FALSE,3,TRUE,1,FALSE,75,"Swvu.summary.","ACwvu.summary.",#N/A,FALSE,FALSE,1.07,0.25,2.07,0.75,1,"&amp;R&amp;D  &amp;T&amp;F  &amp;A","",FALSE,FALSE,FALSE,TRUE,1,130,#N/A,#N/A,FALSE,FALSE,"Rwvu.summary.","Cwvu.summary.",FALSE,FALSE,TRUE,9,300,300,FALSE,FALSE,TRUE,TRUE,TRUE}</definedName>
    <definedName name="habc" hidden="1">{TRUE,TRUE,-0.8,-17,618,391.2,FALSE,TRUE,TRUE,TRUE,0,1,#N/A,1,#N/A,26.25,79.6470588235294,1,FALSE,FALSE,3,TRUE,1,FALSE,75,"Swvu.summary.","ACwvu.summary.",#N/A,FALSE,FALSE,1.07,0.25,2.07,0.75,1,"&amp;R&amp;D  &amp;T&amp;F  &amp;A","",FALSE,FALSE,FALSE,TRUE,1,130,#N/A,#N/A,FALSE,FALSE,"Rwvu.summary.","Cwvu.summary.",FALSE,FALSE,TRUE,9,300,300,FALSE,FALSE,TRUE,TRUE,TRUE}</definedName>
    <definedName name="Hange_R1" localSheetId="3">#REF!</definedName>
    <definedName name="Hange_R1">#REF!</definedName>
    <definedName name="hanyouung" localSheetId="3">#REF!</definedName>
    <definedName name="hanyouung">#REF!</definedName>
    <definedName name="HapCKVA" localSheetId="3">#REF!</definedName>
    <definedName name="HapCKVA">#REF!</definedName>
    <definedName name="HapCKvar" localSheetId="3">#REF!</definedName>
    <definedName name="HapCKvar">#REF!</definedName>
    <definedName name="HapCKW" localSheetId="3">#REF!</definedName>
    <definedName name="HapCKW">#REF!</definedName>
    <definedName name="HapIKVA" localSheetId="3">#REF!</definedName>
    <definedName name="HapIKVA">#REF!</definedName>
    <definedName name="HapIKvar" localSheetId="3">#REF!</definedName>
    <definedName name="HapIKvar">#REF!</definedName>
    <definedName name="HapIKW" localSheetId="3">#REF!</definedName>
    <definedName name="HapIKW">#REF!</definedName>
    <definedName name="HapKVA" localSheetId="3">#REF!</definedName>
    <definedName name="HapKVA">#REF!</definedName>
    <definedName name="HapSKVA" localSheetId="3">#REF!</definedName>
    <definedName name="HapSKVA">#REF!</definedName>
    <definedName name="HapSKW" localSheetId="3">#REF!</definedName>
    <definedName name="HapSKW">#REF!</definedName>
    <definedName name="harbor" localSheetId="3" hidden="1">{#N/A,#N/A,FALSE,"Summary";#N/A,#N/A,FALSE,"Stlwk 1";#N/A,#N/A,FALSE,"Stlwk 2";#N/A,#N/A,FALSE,"Stlwk 3";#N/A,#N/A,FALSE,"Stlwk 4";#N/A,#N/A,FALSE,"Stlwk 5";#N/A,#N/A,FALSE,"Stlwk 6";#N/A,#N/A,FALSE,"Stlwk 7";#N/A,#N/A,FALSE,"Stlwk 8";#N/A,#N/A,FALSE,"Stlwk 9";#N/A,#N/A,FALSE,"Stlwk 10";#N/A,#N/A,FALSE,"Stlwk 11";#N/A,#N/A,FALSE,"Stlwk 12"}</definedName>
    <definedName name="harbor" hidden="1">{#N/A,#N/A,FALSE,"Summary";#N/A,#N/A,FALSE,"Stlwk 1";#N/A,#N/A,FALSE,"Stlwk 2";#N/A,#N/A,FALSE,"Stlwk 3";#N/A,#N/A,FALSE,"Stlwk 4";#N/A,#N/A,FALSE,"Stlwk 5";#N/A,#N/A,FALSE,"Stlwk 6";#N/A,#N/A,FALSE,"Stlwk 7";#N/A,#N/A,FALSE,"Stlwk 8";#N/A,#N/A,FALSE,"Stlwk 9";#N/A,#N/A,FALSE,"Stlwk 10";#N/A,#N/A,FALSE,"Stlwk 11";#N/A,#N/A,FALSE,"Stlwk 12"}</definedName>
    <definedName name="harbour" localSheetId="3" hidden="1">{#N/A,#N/A,FALSE,"Summary";#N/A,#N/A,FALSE,"Stlwk 1";#N/A,#N/A,FALSE,"Stlwk 2";#N/A,#N/A,FALSE,"Stlwk 3";#N/A,#N/A,FALSE,"Stlwk 4";#N/A,#N/A,FALSE,"Stlwk 5";#N/A,#N/A,FALSE,"Stlwk 6";#N/A,#N/A,FALSE,"Stlwk 7";#N/A,#N/A,FALSE,"Stlwk 8";#N/A,#N/A,FALSE,"Stlwk 9";#N/A,#N/A,FALSE,"Stlwk 10";#N/A,#N/A,FALSE,"Stlwk 11";#N/A,#N/A,FALSE,"Stlwk 12"}</definedName>
    <definedName name="harbour" hidden="1">{#N/A,#N/A,FALSE,"Summary";#N/A,#N/A,FALSE,"Stlwk 1";#N/A,#N/A,FALSE,"Stlwk 2";#N/A,#N/A,FALSE,"Stlwk 3";#N/A,#N/A,FALSE,"Stlwk 4";#N/A,#N/A,FALSE,"Stlwk 5";#N/A,#N/A,FALSE,"Stlwk 6";#N/A,#N/A,FALSE,"Stlwk 7";#N/A,#N/A,FALSE,"Stlwk 8";#N/A,#N/A,FALSE,"Stlwk 9";#N/A,#N/A,FALSE,"Stlwk 10";#N/A,#N/A,FALSE,"Stlwk 11";#N/A,#N/A,FALSE,"Stlwk 12"}</definedName>
    <definedName name="harbours" localSheetId="3" hidden="1">{#N/A,#N/A,FALSE,"Summary";#N/A,#N/A,FALSE,"Stlwk 1";#N/A,#N/A,FALSE,"Stlwk 2";#N/A,#N/A,FALSE,"Stlwk 3";#N/A,#N/A,FALSE,"Stlwk 4";#N/A,#N/A,FALSE,"Stlwk 5";#N/A,#N/A,FALSE,"Stlwk 6";#N/A,#N/A,FALSE,"Stlwk 7";#N/A,#N/A,FALSE,"Stlwk 8";#N/A,#N/A,FALSE,"Stlwk 9";#N/A,#N/A,FALSE,"Stlwk 10";#N/A,#N/A,FALSE,"Stlwk 11";#N/A,#N/A,FALSE,"Stlwk 12"}</definedName>
    <definedName name="harbours" hidden="1">{#N/A,#N/A,FALSE,"Summary";#N/A,#N/A,FALSE,"Stlwk 1";#N/A,#N/A,FALSE,"Stlwk 2";#N/A,#N/A,FALSE,"Stlwk 3";#N/A,#N/A,FALSE,"Stlwk 4";#N/A,#N/A,FALSE,"Stlwk 5";#N/A,#N/A,FALSE,"Stlwk 6";#N/A,#N/A,FALSE,"Stlwk 7";#N/A,#N/A,FALSE,"Stlwk 8";#N/A,#N/A,FALSE,"Stlwk 9";#N/A,#N/A,FALSE,"Stlwk 10";#N/A,#N/A,FALSE,"Stlwk 11";#N/A,#N/A,FALSE,"Stlwk 12"}</definedName>
    <definedName name="has" localSheetId="3">'[135]AT COMPLETION'!#REF!</definedName>
    <definedName name="has">'[136]AT COMPLETION'!#REF!</definedName>
    <definedName name="HASH" localSheetId="3">#REF!</definedName>
    <definedName name="HASH">#REF!</definedName>
    <definedName name="HAWKS">[1]Sheet1!#REF!</definedName>
    <definedName name="hb" localSheetId="3">#REF!</definedName>
    <definedName name="hb">#REF!</definedName>
    <definedName name="hbbb"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bbb"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BL">[65]Re!$D$250:$D$291</definedName>
    <definedName name="hcs.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summary" localSheetId="3" hidden="1">{TRUE,TRUE,-0.8,-17,618,391.2,FALSE,TRUE,TRUE,TRUE,0,1,#N/A,1,#N/A,26.25,79.6470588235294,1,FALSE,FALSE,3,TRUE,1,FALSE,75,"Swvu.summary.","ACwvu.summary.",#N/A,FALSE,FALSE,1.07,0.25,2.07,0.75,1,"&amp;R&amp;D  &amp;T&amp;F  &amp;A","",FALSE,FALSE,FALSE,TRUE,1,130,#N/A,#N/A,FALSE,FALSE,"Rwvu.summary.","Cwvu.summary.",FALSE,FALSE,TRUE,9,300,300,FALSE,FALSE,TRUE,TRUE,TRUE}</definedName>
    <definedName name="hcs.summary" hidden="1">{TRUE,TRUE,-0.8,-17,618,391.2,FALSE,TRUE,TRUE,TRUE,0,1,#N/A,1,#N/A,26.25,79.6470588235294,1,FALSE,FALSE,3,TRUE,1,FALSE,75,"Swvu.summary.","ACwvu.summary.",#N/A,FALSE,FALSE,1.07,0.25,2.07,0.75,1,"&amp;R&amp;D  &amp;T&amp;F  &amp;A","",FALSE,FALSE,FALSE,TRUE,1,130,#N/A,#N/A,FALSE,FALSE,"Rwvu.summary.","Cwvu.summary.",FALSE,FALSE,TRUE,9,300,300,FALSE,FALSE,TRUE,TRUE,TRUE}</definedName>
    <definedName name="Header" localSheetId="3">#REF!</definedName>
    <definedName name="Header">#REF!</definedName>
    <definedName name="Header_Row" localSheetId="3">ROW(#REF!)</definedName>
    <definedName name="Header_Row">ROW(#REF!)</definedName>
    <definedName name="Heading_EE" localSheetId="3">#REF!</definedName>
    <definedName name="Heading_EE">#REF!</definedName>
    <definedName name="Heads">[157]Param!$A$8:$A$27</definedName>
    <definedName name="Health" localSheetId="3">#REF!</definedName>
    <definedName name="Health">#REF!</definedName>
    <definedName name="HEDFU" localSheetId="3" hidden="1">#REF!,#REF!</definedName>
    <definedName name="HEDFU" hidden="1">#REF!,#REF!</definedName>
    <definedName name="HedgeInstrument">[75]Control!$Q$6:$Q$9</definedName>
    <definedName name="hedgr" localSheetId="3">#REF!</definedName>
    <definedName name="hedgr">#REF!</definedName>
    <definedName name="Help" localSheetId="3">OFFSET([59]Help!$A$1,1,0,COUNTA([59]Help!$A:$A)-1,2)</definedName>
    <definedName name="Help">OFFSET([60]Help!$A$1,1,0,COUNTA([60]Help!$A:$A)-1,2)</definedName>
    <definedName name="Help_Items" localSheetId="3">OFFSET([59]Help!$A$1,1,1,COUNTA([59]Help!$A:$A)-1,1)</definedName>
    <definedName name="Help_Items">OFFSET([60]Help!$A$1,1,1,COUNTA([60]Help!$A:$A)-1,1)</definedName>
    <definedName name="Help_List" localSheetId="3">OFFSET([59]Help!$A$1,1,0,COUNTA([59]Help!$A:$A)-1,1)</definedName>
    <definedName name="Help_List">OFFSET([60]Help!$A$1,1,0,COUNTA([60]Help!$A:$A)-1,1)</definedName>
    <definedName name="HEN"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drina_Gumeni_SectionA">[50]Datasheet!$G$2:$G$23</definedName>
    <definedName name="Hendrina_Gumeni_SectionB">[50]Datasheet!$G$2:$G$23</definedName>
    <definedName name="henn"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p.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p.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ure">[79]Paramètres!$D$2:$D$5</definedName>
    <definedName name="heuresTravaillées" localSheetId="3">#REF!</definedName>
    <definedName name="heuresTravaillées">#REF!</definedName>
    <definedName name="HF" localSheetId="3" hidden="1">#REF!,#REF!</definedName>
    <definedName name="HF" hidden="1">#REF!,#REF!</definedName>
    <definedName name="HFC">"CU XLPE SWA PVC HFC 1kV"</definedName>
    <definedName name="HG" localSheetId="3" hidden="1">#REF!,#REF!</definedName>
    <definedName name="HG" hidden="1">#REF!,#REF!</definedName>
    <definedName name="hh" localSheetId="3">#REF!</definedName>
    <definedName name="hh">#REF!</definedName>
    <definedName name="hhh" localSheetId="3">#REF!</definedName>
    <definedName name="hhh">#REF!</definedName>
    <definedName name="hhhh" localSheetId="3">#REF!,#REF!,#REF!,#REF!,#REF!,#REF!,#REF!,#REF!,#REF!,#REF!,#REF!,#REF!,#REF!,#REF!,#REF!,#REF!,#REF!,#REF!,#REF!</definedName>
    <definedName name="hhhh">#REF!,#REF!,#REF!,#REF!,#REF!,#REF!,#REF!,#REF!,#REF!,#REF!,#REF!,#REF!,#REF!,#REF!,#REF!,#REF!,#REF!,#REF!,#REF!</definedName>
    <definedName name="hhhhh" localSheetId="3">#REF!</definedName>
    <definedName name="hhhhh">#REF!</definedName>
    <definedName name="hhhhhh" localSheetId="3">#REF!</definedName>
    <definedName name="hhhhhh">#REF!</definedName>
    <definedName name="HiddenRows" localSheetId="3" hidden="1">#REF!</definedName>
    <definedName name="HiddenRows" hidden="1">#REF!</definedName>
    <definedName name="High_Prob_ITO" localSheetId="3">#REF!</definedName>
    <definedName name="High_Prob_ITO">#REF!</definedName>
    <definedName name="HIOGULIKJ" localSheetId="3" hidden="1">#REF!,#REF!</definedName>
    <definedName name="HIOGULIKJ" hidden="1">#REF!,#REF!</definedName>
    <definedName name="Hitachi"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itachi"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j" localSheetId="3">[158]Qm!#REF!</definedName>
    <definedName name="hj">[159]Qm!#REF!</definedName>
    <definedName name="HL" localSheetId="3" hidden="1">#REF!,#REF!</definedName>
    <definedName name="HL" hidden="1">#REF!,#REF!</definedName>
    <definedName name="HNG" localSheetId="3">#REF!</definedName>
    <definedName name="HNG">#REF!</definedName>
    <definedName name="hois1" localSheetId="3">#REF!</definedName>
    <definedName name="hois1">#REF!</definedName>
    <definedName name="hois2" localSheetId="3">#REF!</definedName>
    <definedName name="hois2">#REF!</definedName>
    <definedName name="hois3" localSheetId="3">#REF!</definedName>
    <definedName name="hois3">#REF!</definedName>
    <definedName name="hois4" localSheetId="3">#REF!</definedName>
    <definedName name="hois4">#REF!</definedName>
    <definedName name="hoistot" localSheetId="3">#REF!</definedName>
    <definedName name="hoistot">#REF!</definedName>
    <definedName name="hours_per_day">24</definedName>
    <definedName name="hp_to_kW" localSheetId="3">#REF!</definedName>
    <definedName name="hp_to_kW">#REF!</definedName>
    <definedName name="HQ" localSheetId="3">#REF!</definedName>
    <definedName name="HQ">#REF!</definedName>
    <definedName name="HQGAS" localSheetId="3">#REF!</definedName>
    <definedName name="HQGAS">#REF!</definedName>
    <definedName name="hr" localSheetId="3" hidden="1">#REF!</definedName>
    <definedName name="hr" hidden="1">#REF!</definedName>
    <definedName name="hrahss" localSheetId="3">#REF!</definedName>
    <definedName name="hrahss">#REF!</definedName>
    <definedName name="HRS" localSheetId="3">#REF!</definedName>
    <definedName name="HRS">#REF!</definedName>
    <definedName name="HRY" localSheetId="3">'[67] Unit 1 Summary'!#REF!</definedName>
    <definedName name="HRY">'[68] Unit 1 Summary'!#REF!</definedName>
    <definedName name="hs" localSheetId="3">'[135]AT COMPLETION'!#REF!</definedName>
    <definedName name="hs">'[136]AT COMPLETION'!#REF!</definedName>
    <definedName name="hs.price"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price"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C">[65]Re!$D$94:$D$145</definedName>
    <definedName name="Ht" localSheetId="3">#REF!</definedName>
    <definedName name="Ht">#REF!</definedName>
    <definedName name="HTML_CodePage" hidden="1">1252</definedName>
    <definedName name="HTML_Control" localSheetId="3" hidden="1">{"'4.0 Financial'!$A$1:$M$79"}</definedName>
    <definedName name="HTML_Control" hidden="1">{"'4.0 Financial'!$A$1:$M$79"}</definedName>
    <definedName name="HTML_Control_1" localSheetId="3" hidden="1">{"'4.0 Financial'!$A$1:$M$79"}</definedName>
    <definedName name="HTML_Control_1" hidden="1">{"'4.0 Financial'!$A$1:$M$79"}</definedName>
    <definedName name="HTML_Control_1_1" localSheetId="3" hidden="1">{"'4.0 Financial'!$A$1:$M$79"}</definedName>
    <definedName name="HTML_Control_1_1" hidden="1">{"'4.0 Financial'!$A$1:$M$79"}</definedName>
    <definedName name="HTML_Control_1_1_1" localSheetId="3" hidden="1">{"'4.0 Financial'!$A$1:$M$79"}</definedName>
    <definedName name="HTML_Control_1_1_1" hidden="1">{"'4.0 Financial'!$A$1:$M$79"}</definedName>
    <definedName name="HTML_Control_1_1_1_1" localSheetId="3" hidden="1">{"'4.0 Financial'!$A$1:$M$79"}</definedName>
    <definedName name="HTML_Control_1_1_1_1" hidden="1">{"'4.0 Financial'!$A$1:$M$79"}</definedName>
    <definedName name="HTML_Control_1_2" localSheetId="3" hidden="1">{"'4.0 Financial'!$A$1:$M$79"}</definedName>
    <definedName name="HTML_Control_1_2" hidden="1">{"'4.0 Financial'!$A$1:$M$79"}</definedName>
    <definedName name="HTML_Control_2" localSheetId="3" hidden="1">{"'4.0 Financial'!$A$1:$M$79"}</definedName>
    <definedName name="HTML_Control_2" hidden="1">{"'4.0 Financial'!$A$1:$M$79"}</definedName>
    <definedName name="HTML_Control_2_1" localSheetId="3" hidden="1">{"'4.0 Financial'!$A$1:$M$79"}</definedName>
    <definedName name="HTML_Control_2_1" hidden="1">{"'4.0 Financial'!$A$1:$M$79"}</definedName>
    <definedName name="HTML_Control_2_1_1" localSheetId="3" hidden="1">{"'4.0 Financial'!$A$1:$M$79"}</definedName>
    <definedName name="HTML_Control_2_1_1" hidden="1">{"'4.0 Financial'!$A$1:$M$79"}</definedName>
    <definedName name="HTML_Control_3" localSheetId="3" hidden="1">{"'4.0 Financial'!$A$1:$M$79"}</definedName>
    <definedName name="HTML_Control_3"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hTravail" localSheetId="3">#REF!</definedName>
    <definedName name="hTravail">#REF!</definedName>
    <definedName name="HTS" localSheetId="3" hidden="1">#REF!</definedName>
    <definedName name="HTS" hidden="1">#REF!</definedName>
    <definedName name="hun">'[160]Final HU TB Jun 2002'!$D$1:$G$848</definedName>
    <definedName name="Hunter_Wright">#REF!</definedName>
    <definedName name="h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VYS15" localSheetId="3">'[31]CS PIPE'!#REF!</definedName>
    <definedName name="HVYS15">'[32]CS PIPE'!#REF!</definedName>
    <definedName name="HY" localSheetId="3" hidden="1">#REF!,#REF!</definedName>
    <definedName name="HY" hidden="1">#REF!,#REF!</definedName>
    <definedName name="HYP" localSheetId="3" hidden="1">#REF!</definedName>
    <definedName name="HYP" hidden="1">#REF!</definedName>
    <definedName name="HypDateTimeFormat">"mm/dd/yy HH:MM AM/PM"</definedName>
    <definedName name="HypIntgFormat">"###0"</definedName>
    <definedName name="HypRealFormat">"#,##0.#####"</definedName>
    <definedName name="I" localSheetId="3">#REF!,#REF!,#REF!</definedName>
    <definedName name="I">#REF!,#REF!,#REF!</definedName>
    <definedName name="I_F">[1]Sheet1!$IV$7922</definedName>
    <definedName name="ibom">'[34]MTO 10_Dec'!$I$2:$I$5222</definedName>
    <definedName name="IBR" localSheetId="3">[148]Materials!$G$63</definedName>
    <definedName name="IBR">[149]Materials!$G$63</definedName>
    <definedName name="ICNLN" localSheetId="3">#REF!</definedName>
    <definedName name="ICNLN">#REF!</definedName>
    <definedName name="ID_1" localSheetId="3">#REF!</definedName>
    <definedName name="ID_1">#REF!</definedName>
    <definedName name="ID_2" localSheetId="3">#REF!</definedName>
    <definedName name="ID_2">#REF!</definedName>
    <definedName name="ID_3" localSheetId="3">#REF!</definedName>
    <definedName name="ID_3">#REF!</definedName>
    <definedName name="ID_4" localSheetId="3">#REF!</definedName>
    <definedName name="ID_4">#REF!</definedName>
    <definedName name="ID_5" localSheetId="3">#REF!</definedName>
    <definedName name="ID_5">#REF!</definedName>
    <definedName name="ID_6" localSheetId="3">#REF!</definedName>
    <definedName name="ID_6">#REF!</definedName>
    <definedName name="ID_7" localSheetId="3">#REF!</definedName>
    <definedName name="ID_7">#REF!</definedName>
    <definedName name="ID_CLERIC_RATE" localSheetId="3">#REF!</definedName>
    <definedName name="ID_CLERIC_RATE">#REF!</definedName>
    <definedName name="ID_CONT1" localSheetId="3">#REF!</definedName>
    <definedName name="ID_CONT1">#REF!</definedName>
    <definedName name="ID_CONT2" localSheetId="3">#REF!</definedName>
    <definedName name="ID_CONT2">#REF!</definedName>
    <definedName name="ID_CONT3" localSheetId="3">#REF!</definedName>
    <definedName name="ID_CONT3">#REF!</definedName>
    <definedName name="ID_CONT4" localSheetId="3">#REF!</definedName>
    <definedName name="ID_CONT4">#REF!</definedName>
    <definedName name="ID_CONT5" localSheetId="3">#REF!</definedName>
    <definedName name="ID_CONT5">#REF!</definedName>
    <definedName name="ID_CONT6" localSheetId="3">#REF!</definedName>
    <definedName name="ID_CONT6">#REF!</definedName>
    <definedName name="ID_CONT7" localSheetId="3">#REF!</definedName>
    <definedName name="ID_CONT7">#REF!</definedName>
    <definedName name="ID_ENG_RATE" localSheetId="3">#REF!</definedName>
    <definedName name="ID_ENG_RATE">#REF!</definedName>
    <definedName name="ID_ESC1" localSheetId="3">#REF!</definedName>
    <definedName name="ID_ESC1">#REF!</definedName>
    <definedName name="ID_ESC2" localSheetId="3">#REF!</definedName>
    <definedName name="ID_ESC2">#REF!</definedName>
    <definedName name="ID_ESC3" localSheetId="3">#REF!</definedName>
    <definedName name="ID_ESC3">#REF!</definedName>
    <definedName name="ID_ESC4" localSheetId="3">#REF!</definedName>
    <definedName name="ID_ESC4">#REF!</definedName>
    <definedName name="ID_ESC5" localSheetId="3">#REF!</definedName>
    <definedName name="ID_ESC5">#REF!</definedName>
    <definedName name="ID_ESC6" localSheetId="3">#REF!</definedName>
    <definedName name="ID_ESC6">#REF!</definedName>
    <definedName name="ID_ESC7" localSheetId="3">#REF!</definedName>
    <definedName name="ID_ESC7">#REF!</definedName>
    <definedName name="ID_HRS1" localSheetId="3">#REF!</definedName>
    <definedName name="ID_HRS1">#REF!</definedName>
    <definedName name="ID_HRS1A" localSheetId="3">#REF!</definedName>
    <definedName name="ID_HRS1A">#REF!</definedName>
    <definedName name="ID_HRS2" localSheetId="3">#REF!</definedName>
    <definedName name="ID_HRS2">#REF!</definedName>
    <definedName name="ID_HRS2A" localSheetId="3">#REF!</definedName>
    <definedName name="ID_HRS2A">#REF!</definedName>
    <definedName name="ID_HRS3" localSheetId="3">#REF!</definedName>
    <definedName name="ID_HRS3">#REF!</definedName>
    <definedName name="ID_HRS3A" localSheetId="3">#REF!</definedName>
    <definedName name="ID_HRS3A">#REF!</definedName>
    <definedName name="ID_HRS4" localSheetId="3">#REF!</definedName>
    <definedName name="ID_HRS4">#REF!</definedName>
    <definedName name="ID_HRS4A" localSheetId="3">#REF!</definedName>
    <definedName name="ID_HRS4A">#REF!</definedName>
    <definedName name="ID_HRS5" localSheetId="3">#REF!</definedName>
    <definedName name="ID_HRS5">#REF!</definedName>
    <definedName name="ID_HRS5A" localSheetId="3">#REF!</definedName>
    <definedName name="ID_HRS5A">#REF!</definedName>
    <definedName name="ID_HRS6" localSheetId="3">#REF!</definedName>
    <definedName name="ID_HRS6">#REF!</definedName>
    <definedName name="ID_HRS6A" localSheetId="3">#REF!</definedName>
    <definedName name="ID_HRS6A">#REF!</definedName>
    <definedName name="ID_HRS7" localSheetId="3">#REF!</definedName>
    <definedName name="ID_HRS7">#REF!</definedName>
    <definedName name="ID_HRS7A" localSheetId="3">#REF!</definedName>
    <definedName name="ID_HRS7A">#REF!</definedName>
    <definedName name="ID_X1" localSheetId="3">#REF!</definedName>
    <definedName name="ID_X1">#REF!</definedName>
    <definedName name="ID_X2" localSheetId="3">#REF!</definedName>
    <definedName name="ID_X2">#REF!</definedName>
    <definedName name="ID_X3" localSheetId="3">#REF!</definedName>
    <definedName name="ID_X3">#REF!</definedName>
    <definedName name="ID_X4" localSheetId="3">#REF!</definedName>
    <definedName name="ID_X4">#REF!</definedName>
    <definedName name="ID_X5" localSheetId="3">#REF!</definedName>
    <definedName name="ID_X5">#REF!</definedName>
    <definedName name="ID_X6" localSheetId="3">#REF!</definedName>
    <definedName name="ID_X6">#REF!</definedName>
    <definedName name="id_x7" localSheetId="3">#REF!</definedName>
    <definedName name="id_x7">#REF!</definedName>
    <definedName name="IDC" localSheetId="3">[48]Definition1!$S$10:$S$442</definedName>
    <definedName name="IDC">[49]Definition1!$S$10:$S$442</definedName>
    <definedName name="idcont" localSheetId="3">#REF!</definedName>
    <definedName name="idcont">#REF!</definedName>
    <definedName name="IDDO" localSheetId="3">#REF!</definedName>
    <definedName name="IDDO">#REF!</definedName>
    <definedName name="idesc" localSheetId="3">#REF!</definedName>
    <definedName name="idesc">#REF!</definedName>
    <definedName name="Idler_Shaft_Diameter">[66]Data_Base!$I$90:$I$96</definedName>
    <definedName name="Idler_Table1">[97]Data_Base!$I$128:$J$173</definedName>
    <definedName name="idmark" localSheetId="3">#REF!</definedName>
    <definedName name="idmark">#REF!</definedName>
    <definedName name="IDT">[50]Datasheet!$G$2:$G$23</definedName>
    <definedName name="IG_7" localSheetId="3">#REF!</definedName>
    <definedName name="IG_7">#REF!</definedName>
    <definedName name="ig7flag" localSheetId="3">#REF!</definedName>
    <definedName name="ig7flag">#REF!</definedName>
    <definedName name="III" localSheetId="3">'[67] Unit 1 Summary'!#REF!</definedName>
    <definedName name="III">'[68] Unit 1 Summary'!#REF!</definedName>
    <definedName name="iiii" localSheetId="3">#REF!,#REF!,#REF!,#REF!,#REF!,#REF!,#REF!,#REF!,#REF!,#REF!,#REF!,#REF!,#REF!,#REF!,#REF!,#REF!,#REF!,#REF!,#REF!,#REF!,#REF!,#REF!,#REF!,#REF!,#REF!,#REF!</definedName>
    <definedName name="iiii">#REF!,#REF!,#REF!,#REF!,#REF!,#REF!,#REF!,#REF!,#REF!,#REF!,#REF!,#REF!,#REF!,#REF!,#REF!,#REF!,#REF!,#REF!,#REF!,#REF!,#REF!,#REF!,#REF!,#REF!,#REF!,#REF!</definedName>
    <definedName name="IL" localSheetId="3">'[67] Unit 1 Summary'!#REF!</definedName>
    <definedName name="IL">'[68] Unit 1 Summary'!#REF!</definedName>
    <definedName name="Impact_Codes" localSheetId="3">#REF!</definedName>
    <definedName name="Impact_Codes">#REF!</definedName>
    <definedName name="Impacts" localSheetId="3">#REF!</definedName>
    <definedName name="Impacts">#REF!</definedName>
    <definedName name="impression" localSheetId="3">#REF!</definedName>
    <definedName name="impression">#REF!</definedName>
    <definedName name="IN_MM" localSheetId="3">[143]absorber_silo!#REF!</definedName>
    <definedName name="IN_MM">[144]absorber_silo!#REF!</definedName>
    <definedName name="IN_MM_7">[116]absorber_silo!#REF!</definedName>
    <definedName name="INC_TAX">[1]Sheet1!$IV$7922</definedName>
    <definedName name="Ind">[1]Sheet1!$C$3</definedName>
    <definedName name="Ind_Typ" localSheetId="3">#REF!</definedName>
    <definedName name="Ind_Typ">#REF!</definedName>
    <definedName name="Ind_Type" localSheetId="3">#REF!</definedName>
    <definedName name="Ind_Type">#REF!</definedName>
    <definedName name="index1" localSheetId="3" hidden="1">{"'4.0 Financial'!$A$1:$M$79"}</definedName>
    <definedName name="index1" hidden="1">{"'4.0 Financial'!$A$1:$M$79"}</definedName>
    <definedName name="Indexes" localSheetId="3">[48]Definition2!$E$6:$E$205</definedName>
    <definedName name="Indexes">[49]Definition2!$E$6:$E$205</definedName>
    <definedName name="Indices" localSheetId="3">#REF!</definedName>
    <definedName name="Indices">#REF!</definedName>
    <definedName name="IndicProfit" localSheetId="3">#REF!</definedName>
    <definedName name="IndicProfit">#REF!</definedName>
    <definedName name="Industrial_Motors___Small">[1]Sheet1!$C$3</definedName>
    <definedName name="Inflation_Civil" localSheetId="3">#REF!</definedName>
    <definedName name="Inflation_Civil">#REF!</definedName>
    <definedName name="Inflation_Elect" localSheetId="3">#REF!</definedName>
    <definedName name="Inflation_Elect">#REF!</definedName>
    <definedName name="Inflation_Mechanical" localSheetId="3">#REF!</definedName>
    <definedName name="Inflation_Mechanical">#REF!</definedName>
    <definedName name="Inflation_Names" localSheetId="3">'[48]Econ(yearly)'!$A$20:$A$30</definedName>
    <definedName name="Inflation_Names">'[49]Econ(yearly)'!$A$20:$A$30</definedName>
    <definedName name="Inflation_Structural" localSheetId="3">#REF!</definedName>
    <definedName name="Inflation_Structural">#REF!</definedName>
    <definedName name="INFO_BI_EXE_NAME" hidden="1">"ALCHEMEXBSM.EXE"</definedName>
    <definedName name="INFO_EXE_SERVER_PATH" hidden="1">"C:\SmartBI\ALCHEMEXBSM.EXE"</definedName>
    <definedName name="INFO_INSTANCE_ID" hidden="1">"5936"</definedName>
    <definedName name="INFO_INSTANCE_NAME" hidden="1">"Project Reviews_20111014_14_52_29_5252.xls"</definedName>
    <definedName name="INFO_REPORT_CODE" hidden="1">""</definedName>
    <definedName name="INFO_REPORT_ID" hidden="1">"2"</definedName>
    <definedName name="INFO_REPORT_NAME" hidden="1">"Project Reviews"</definedName>
    <definedName name="INFO_RUN_USER" hidden="1">""</definedName>
    <definedName name="INFO_RUN_WORKSTATION" hidden="1">"CGTN0037"</definedName>
    <definedName name="INIT_COEFFS" localSheetId="3">#REF!</definedName>
    <definedName name="INIT_COEFFS">#REF!</definedName>
    <definedName name="INITIAL_DATA" localSheetId="3">#REF!</definedName>
    <definedName name="INITIAL_DATA">#REF!</definedName>
    <definedName name="INITIAL_PURCH" localSheetId="3">#REF!</definedName>
    <definedName name="INITIAL_PURCH">#REF!</definedName>
    <definedName name="Inout2" localSheetId="3">#REF!</definedName>
    <definedName name="Inout2">#REF!</definedName>
    <definedName name="Inputs">[1]Sheet1!$A$66</definedName>
    <definedName name="inq" localSheetId="3">#REF!</definedName>
    <definedName name="inq">#REF!</definedName>
    <definedName name="inqno" localSheetId="3">#REF!</definedName>
    <definedName name="inqno">#REF!</definedName>
    <definedName name="Installation_Costs" localSheetId="3">#REF!+#REF!</definedName>
    <definedName name="Installation_Costs">#REF!+#REF!</definedName>
    <definedName name="Instruction_Duration">[161]Data!$B$7</definedName>
    <definedName name="Insurance" localSheetId="3">[94]Summary!$C$37</definedName>
    <definedName name="Insurance">[95]Summary!$C$37</definedName>
    <definedName name="Int" localSheetId="3">#REF!</definedName>
    <definedName name="Int">#REF!</definedName>
    <definedName name="Int.Nominal_Control_Motores_CCP" localSheetId="3">#REF!</definedName>
    <definedName name="Int.Nominal_Control_Motores_CCP">#REF!</definedName>
    <definedName name="Int.Nominal_Cuadro_Nivel_II" localSheetId="3">#REF!</definedName>
    <definedName name="Int.Nominal_Cuadro_Nivel_II">#REF!</definedName>
    <definedName name="Int.Nominal_Electroválvulas" localSheetId="3">#REF!</definedName>
    <definedName name="Int.Nominal_Electroválvulas">#REF!</definedName>
    <definedName name="Int.Nominal_Estación_Meteorológica" localSheetId="3">#REF!</definedName>
    <definedName name="Int.Nominal_Estación_Meteorológica">#REF!</definedName>
    <definedName name="Int.Nominal_Motores_CCP" localSheetId="3">#REF!</definedName>
    <definedName name="Int.Nominal_Motores_CCP">#REF!</definedName>
    <definedName name="Int_CE_AvF" localSheetId="3">#REF!</definedName>
    <definedName name="Int_CE_AvF">#REF!</definedName>
    <definedName name="Int_NA_AvF" localSheetId="3">#REF!</definedName>
    <definedName name="Int_NA_AvF">#REF!</definedName>
    <definedName name="Int_NE_AvF" localSheetId="3">#REF!</definedName>
    <definedName name="Int_NE_AvF">#REF!</definedName>
    <definedName name="Int_Tot_AvF" localSheetId="3">#REF!</definedName>
    <definedName name="Int_Tot_AvF">#REF!</definedName>
    <definedName name="Interest" localSheetId="3">#REF!</definedName>
    <definedName name="Interest">#REF!</definedName>
    <definedName name="Interest_Rate" localSheetId="3">#REF!</definedName>
    <definedName name="Interest_Rate">#REF!</definedName>
    <definedName name="InterestType">[75]Control!$I$6:$I$12</definedName>
    <definedName name="Intregister">'[129]ID registration'!$A$6:$U$982</definedName>
    <definedName name="InvestmentType">[75]Control!$O$6:$O$9</definedName>
    <definedName name="IO" localSheetId="3">'[67] Unit 1 Summary'!#REF!</definedName>
    <definedName name="IO">'[68] Unit 1 Summary'!#REF!</definedName>
    <definedName name="IPB_GCB" localSheetId="3">#REF!</definedName>
    <definedName name="IPB_GCB">#REF!</definedName>
    <definedName name="IPT">#N/A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"IQ_EPS_EST_1"</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EST" hidden="1">"c418"</definedName>
    <definedName name="IQ_FFO_HIGH_EST" hidden="1">"c419"</definedName>
    <definedName name="IQ_FFO_LOW_EST" hidden="1">"c420"</definedName>
    <definedName name="IQ_FFO_NUM_EST" hidden="1">"c421"</definedName>
    <definedName name="IQ_FFO_PAYOUT_RATIO" hidden="1">"c3492"</definedName>
    <definedName name="IQ_FFO_SHARE_ACT_OR_EST" hidden="1">"c4446"</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"IQ_REVENUE_EST_1"</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39491.5958912037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ate" localSheetId="3">#REF!</definedName>
    <definedName name="irate">#REF!</definedName>
    <definedName name="ISSUE" localSheetId="3">#REF!</definedName>
    <definedName name="ISSUE">#REF!</definedName>
    <definedName name="issue_file_name" localSheetId="3">#REF!</definedName>
    <definedName name="issue_file_name">#REF!</definedName>
    <definedName name="ITCo" localSheetId="3">#REF!</definedName>
    <definedName name="ITCo">#REF!</definedName>
    <definedName name="ITL">'[65]Executive summary'!#REF!</definedName>
    <definedName name="izzo">[1]Sheet1!$B$2:$B$832</definedName>
    <definedName name="J" localSheetId="3">#REF!</definedName>
    <definedName name="J">#REF!</definedName>
    <definedName name="JAPAN" localSheetId="3">#REF!</definedName>
    <definedName name="JAPAN">#REF!</definedName>
    <definedName name="JBKL" localSheetId="3" hidden="1">#REF!</definedName>
    <definedName name="JBKL" hidden="1">#REF!</definedName>
    <definedName name="Jbrt" localSheetId="3">#REF!</definedName>
    <definedName name="Jbrt">#REF!</definedName>
    <definedName name="JE">[1]Sheet1!$IV$7922:$IV$8172</definedName>
    <definedName name="jefjopweaf"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jefjopweaf"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JEM">[1]Sheet1!$IV$7922</definedName>
    <definedName name="JEMENU">[1]Sheet1!$IV$7922</definedName>
    <definedName name="JEOBMSG">[1]Sheet1!$IV$7922</definedName>
    <definedName name="JEUP">[1]Sheet1!$IV$7922</definedName>
    <definedName name="JEUPL">[1]Sheet1!$IV$8172</definedName>
    <definedName name="JEUPLOAD">[1]Sheet1!$IV$8172</definedName>
    <definedName name="Jg" localSheetId="3">#REF!</definedName>
    <definedName name="Jg">#REF!</definedName>
    <definedName name="JH" localSheetId="3" hidden="1">#REF!,#REF!</definedName>
    <definedName name="JH" hidden="1">#REF!,#REF!</definedName>
    <definedName name="JJ" localSheetId="3" hidden="1">#REF!,#REF!</definedName>
    <definedName name="JJ" hidden="1">#REF!,#REF!</definedName>
    <definedName name="JJJ" localSheetId="3" hidden="1">#REF!,#REF!</definedName>
    <definedName name="JJJ" hidden="1">#REF!,#REF!</definedName>
    <definedName name="JJJJ" localSheetId="3" hidden="1">#REF!,#REF!</definedName>
    <definedName name="JJJJ" hidden="1">#REF!,#REF!</definedName>
    <definedName name="jk" localSheetId="3">#REF!</definedName>
    <definedName name="jk">#REF!</definedName>
    <definedName name="JN" localSheetId="3" hidden="1">#REF!</definedName>
    <definedName name="JN" hidden="1">#REF!</definedName>
    <definedName name="Jnet" localSheetId="3">#REF!</definedName>
    <definedName name="Jnet">#REF!</definedName>
    <definedName name="Job_No.">[162]Summary!$J$6</definedName>
    <definedName name="Job_Type">[50]Datasheet!$A$2:$A$5</definedName>
    <definedName name="John" localSheetId="3">#REF!</definedName>
    <definedName name="John">#REF!</definedName>
    <definedName name="JPY">'[65]Executive summary'!#REF!</definedName>
    <definedName name="JRJ" localSheetId="3" hidden="1">#REF!,#REF!</definedName>
    <definedName name="JRJ" hidden="1">#REF!,#REF!</definedName>
    <definedName name="JULIJ" localSheetId="3" hidden="1">#REF!</definedName>
    <definedName name="JULIJ" hidden="1">#REF!</definedName>
    <definedName name="July_Est">[1]Sheet1!$DX$5:$EN$52</definedName>
    <definedName name="junction_box" localSheetId="3">'[56]Direct Items'!$C$292:$C$296</definedName>
    <definedName name="junction_box">'[57]Direct Items'!$C$292:$C$296</definedName>
    <definedName name="junction_box1" localSheetId="3">'[163]Indirect Items'!$B$2:$B$5</definedName>
    <definedName name="junction_box1">'[164]Indirect Items'!$B$2:$B$5</definedName>
    <definedName name="JUR" localSheetId="3" hidden="1">#REF!</definedName>
    <definedName name="JUR" hidden="1">#REF!</definedName>
    <definedName name="JY" localSheetId="3" hidden="1">#REF!</definedName>
    <definedName name="JY" hidden="1">#REF!</definedName>
    <definedName name="Jyoti_Structures">[50]Datasheet!$G$2:$G$23</definedName>
    <definedName name="K" localSheetId="3">#REF!</definedName>
    <definedName name="K">#REF!</definedName>
    <definedName name="kcal_to_kW" localSheetId="3">#REF!</definedName>
    <definedName name="kcal_to_kW">#REF!</definedName>
    <definedName name="kfukk" localSheetId="3">#REF!</definedName>
    <definedName name="kfukk">#REF!</definedName>
    <definedName name="KH" localSheetId="3" hidden="1">#REF!</definedName>
    <definedName name="KH" hidden="1">#REF!</definedName>
    <definedName name="khu" localSheetId="3">#REF!</definedName>
    <definedName name="khu">#REF!</definedName>
    <definedName name="KI" localSheetId="3" hidden="1">#REF!,#REF!</definedName>
    <definedName name="KI" hidden="1">#REF!,#REF!</definedName>
    <definedName name="kikhfjghj" localSheetId="3">[158]Qm!#REF!</definedName>
    <definedName name="kikhfjghj">[159]Qm!#REF!</definedName>
    <definedName name="kjhkj" localSheetId="3" hidden="1">{#N/A,#N/A,FALSE,"SumG";#N/A,#N/A,FALSE,"ElecG";#N/A,#N/A,FALSE,"MechG";#N/A,#N/A,FALSE,"GeotG";#N/A,#N/A,FALSE,"PrcsG";#N/A,#N/A,FALSE,"TunnG";#N/A,#N/A,FALSE,"CivlG";#N/A,#N/A,FALSE,"NtwkG";#N/A,#N/A,FALSE,"EstgG";#N/A,#N/A,FALSE,"PEngG"}</definedName>
    <definedName name="kjhkj" hidden="1">{#N/A,#N/A,FALSE,"SumG";#N/A,#N/A,FALSE,"ElecG";#N/A,#N/A,FALSE,"MechG";#N/A,#N/A,FALSE,"GeotG";#N/A,#N/A,FALSE,"PrcsG";#N/A,#N/A,FALSE,"TunnG";#N/A,#N/A,FALSE,"CivlG";#N/A,#N/A,FALSE,"NtwkG";#N/A,#N/A,FALSE,"EstgG";#N/A,#N/A,FALSE,"PEngG"}</definedName>
    <definedName name="kk" localSheetId="3" hidden="1">{#N/A,#N/A,FALSE,"SumD";#N/A,#N/A,FALSE,"ElecD";#N/A,#N/A,FALSE,"MechD";#N/A,#N/A,FALSE,"GeotD";#N/A,#N/A,FALSE,"PrcsD";#N/A,#N/A,FALSE,"TunnD";#N/A,#N/A,FALSE,"CivlD";#N/A,#N/A,FALSE,"NtwkD";#N/A,#N/A,FALSE,"EstgD";#N/A,#N/A,FALSE,"PEngD"}</definedName>
    <definedName name="kk" hidden="1">{#N/A,#N/A,FALSE,"SumD";#N/A,#N/A,FALSE,"ElecD";#N/A,#N/A,FALSE,"MechD";#N/A,#N/A,FALSE,"GeotD";#N/A,#N/A,FALSE,"PrcsD";#N/A,#N/A,FALSE,"TunnD";#N/A,#N/A,FALSE,"CivlD";#N/A,#N/A,FALSE,"NtwkD";#N/A,#N/A,FALSE,"EstgD";#N/A,#N/A,FALSE,"PEngD"}</definedName>
    <definedName name="kkk" localSheetId="3">#REF!</definedName>
    <definedName name="kkk">#REF!</definedName>
    <definedName name="kkl" localSheetId="3">#REF!</definedName>
    <definedName name="kkl">#REF!</definedName>
    <definedName name="KL" localSheetId="3" hidden="1">#REF!,#REF!</definedName>
    <definedName name="KL" hidden="1">#REF!,#REF!</definedName>
    <definedName name="km" localSheetId="3">#REF!</definedName>
    <definedName name="km">#REF!</definedName>
    <definedName name="kopf" localSheetId="3">#REF!</definedName>
    <definedName name="kopf">#REF!</definedName>
    <definedName name="KVR" localSheetId="3">#REF!</definedName>
    <definedName name="KVR">#REF!</definedName>
    <definedName name="L" localSheetId="3">#REF!,#REF!</definedName>
    <definedName name="L">#REF!,#REF!</definedName>
    <definedName name="L_CURR" localSheetId="3">#REF!</definedName>
    <definedName name="L_CURR">#REF!</definedName>
    <definedName name="Labor" localSheetId="3">[94]Summary!$K$25</definedName>
    <definedName name="Labor">[95]Summary!$K$25</definedName>
    <definedName name="Labor_add" localSheetId="3">[94]Summary!$I$38</definedName>
    <definedName name="Labor_add">[95]Summary!$I$38</definedName>
    <definedName name="Labortgbds" localSheetId="3">#REF!</definedName>
    <definedName name="Labortgbds">#REF!</definedName>
    <definedName name="labour" localSheetId="3">#REF!,#REF!,#REF!,#REF!,#REF!</definedName>
    <definedName name="labour">#REF!,#REF!,#REF!,#REF!,#REF!</definedName>
    <definedName name="Labour_9003000" localSheetId="3">#REF!</definedName>
    <definedName name="Labour_9003000">#REF!</definedName>
    <definedName name="Labour_9004000" localSheetId="3">#REF!</definedName>
    <definedName name="Labour_9004000">#REF!</definedName>
    <definedName name="Labour_9005000" localSheetId="3">#REF!</definedName>
    <definedName name="Labour_9005000">#REF!</definedName>
    <definedName name="LABOURCF" localSheetId="3">#REF!</definedName>
    <definedName name="LABOURCF">#REF!</definedName>
    <definedName name="Labourer" localSheetId="3">#REF!</definedName>
    <definedName name="Labourer">#REF!</definedName>
    <definedName name="LABRATE" localSheetId="3">#REF!</definedName>
    <definedName name="LABRATE">#REF!</definedName>
    <definedName name="labshop">'[165]Rates and Ratios'!#REF!</definedName>
    <definedName name="last" localSheetId="3">#REF!</definedName>
    <definedName name="last">#REF!</definedName>
    <definedName name="Last_CODates" localSheetId="3">[48]Definition1!$L$34:$L$39</definedName>
    <definedName name="Last_CODates">[49]Definition1!$L$34:$L$39</definedName>
    <definedName name="Last_Row" localSheetId="3">IF('Fees '!Values_Entered,'Fees '!Header_Row+'Fees '!Number_of_Payments,'Fees '!Header_Row)</definedName>
    <definedName name="Last_Row">IF(Values_Entered,Header_Row+Number_of_Payments,Header_Row)</definedName>
    <definedName name="Lateral_Support">[93]DATA!$B$26:$B$27</definedName>
    <definedName name="latest_issue" localSheetId="3">#REF!</definedName>
    <definedName name="latest_issue">#REF!</definedName>
    <definedName name="latest_issue_date" localSheetId="3">#REF!</definedName>
    <definedName name="latest_issue_date">#REF!</definedName>
    <definedName name="latest_issue_file" localSheetId="3">#REF!</definedName>
    <definedName name="latest_issue_file">#REF!</definedName>
    <definedName name="LB_KG" localSheetId="3">[143]absorber_silo!#REF!</definedName>
    <definedName name="LB_KG">[144]absorber_silo!#REF!</definedName>
    <definedName name="LB_KG_7">[116]absorber_silo!#REF!</definedName>
    <definedName name="lbmtokg" localSheetId="3">#REF!</definedName>
    <definedName name="lbmtokg">#REF!</definedName>
    <definedName name="LD_AGGREGATE" localSheetId="3">#REF!</definedName>
    <definedName name="LD_AGGREGATE">#REF!</definedName>
    <definedName name="LD_DELAY1" localSheetId="3">#REF!</definedName>
    <definedName name="LD_DELAY1">#REF!</definedName>
    <definedName name="LD_DELAY2" localSheetId="3">#REF!</definedName>
    <definedName name="LD_DELAY2">#REF!</definedName>
    <definedName name="LD_PERF_AUX" localSheetId="3">#REF!</definedName>
    <definedName name="LD_PERF_AUX">#REF!</definedName>
    <definedName name="LD_PERF_AVAIL" localSheetId="3">#REF!</definedName>
    <definedName name="LD_PERF_AVAIL">#REF!</definedName>
    <definedName name="LD_PERF_EFF" localSheetId="3">#REF!</definedName>
    <definedName name="LD_PERF_EFF">#REF!</definedName>
    <definedName name="LD_PERF_HEAT" localSheetId="3">#REF!</definedName>
    <definedName name="LD_PERF_HEAT">#REF!</definedName>
    <definedName name="LD_PERF_OTHERS" localSheetId="3">#REF!</definedName>
    <definedName name="LD_PERF_OTHERS">#REF!</definedName>
    <definedName name="LD_PERF_OUTPUT" localSheetId="3">#REF!</definedName>
    <definedName name="LD_PERF_OUTPUT">#REF!</definedName>
    <definedName name="LE" localSheetId="3">#REF!</definedName>
    <definedName name="LE">#REF!</definedName>
    <definedName name="Leave">[50]Datasheet!$J$11:$J$15</definedName>
    <definedName name="Legal">[1]Sheet1!#REF!</definedName>
    <definedName name="legalest">[1]Sheet1!#REF!</definedName>
    <definedName name="les">[1]Sheet1!$B$2:$B$948</definedName>
    <definedName name="Lesedi_CF" localSheetId="3">#REF!</definedName>
    <definedName name="Lesedi_CF">#REF!</definedName>
    <definedName name="LETEXT" localSheetId="3">#REF!</definedName>
    <definedName name="LETEXT">#REF!</definedName>
    <definedName name="level" localSheetId="3">'[56]Direct Items'!$C$45:$C$62</definedName>
    <definedName name="level">'[57]Direct Items'!$C$45:$C$62</definedName>
    <definedName name="Level_2" localSheetId="3">[110]Lookup!$B$15:$B$23</definedName>
    <definedName name="Level_2">[111]Lookup!$B$15:$B$23</definedName>
    <definedName name="Level_3" localSheetId="3">[110]Lookup!$B$29:$B$45</definedName>
    <definedName name="Level_3">[111]Lookup!$B$29:$B$45</definedName>
    <definedName name="Level1Risk" localSheetId="3">#REF!</definedName>
    <definedName name="Level1Risk">#REF!</definedName>
    <definedName name="Level2Risk" localSheetId="3">#REF!</definedName>
    <definedName name="Level2Risk">#REF!</definedName>
    <definedName name="Level3Risk" localSheetId="3">#REF!</definedName>
    <definedName name="Level3Risk">#REF!</definedName>
    <definedName name="Level4Risk" localSheetId="3">#REF!</definedName>
    <definedName name="Level4Risk">#REF!</definedName>
    <definedName name="Level5Risk" localSheetId="3">#REF!</definedName>
    <definedName name="Level5Risk">#REF!</definedName>
    <definedName name="Level6Risk" localSheetId="3">#REF!</definedName>
    <definedName name="Level6Risk">#REF!</definedName>
    <definedName name="LFR">"CU PVC SWA PVC FR 1kV"</definedName>
    <definedName name="LHC">"CU PVC SWA PVC LHC 1kV"</definedName>
    <definedName name="LI" localSheetId="3">'[67] Unit 1 Summary'!#REF!</definedName>
    <definedName name="LI">'[68] Unit 1 Summary'!#REF!</definedName>
    <definedName name="LIKUYFJ" localSheetId="3" hidden="1">#REF!,#REF!</definedName>
    <definedName name="LIKUYFJ" hidden="1">#REF!,#REF!</definedName>
    <definedName name="limcount" hidden="1">1</definedName>
    <definedName name="line" localSheetId="3">#REF!</definedName>
    <definedName name="line">#REF!</definedName>
    <definedName name="LIST" localSheetId="3">#REF!</definedName>
    <definedName name="LIST">#REF!</definedName>
    <definedName name="List_1">[157]Param!$A$32:$A$78</definedName>
    <definedName name="LIST_AA_Long_Description">[166]SPList_Definition!#REF!</definedName>
    <definedName name="LIST_AA_Material_Group">[167]SPList_Definition!$C$2:$C$35</definedName>
    <definedName name="LIST_AA_Material_Group_Description">[167]SPList_Definition!$D$2:$D$35</definedName>
    <definedName name="list_AA_material_group_description_m26" localSheetId="3">[168]SPList_Definition!$D$2:$D$35</definedName>
    <definedName name="list_AA_material_group_description_m26">[169]SPList_Definition!$D$2:$D$35</definedName>
    <definedName name="list_aa_materialçgroup_m26" localSheetId="3">[168]SPList_Definition!$C$2:$C$35</definedName>
    <definedName name="list_aa_materialçgroup_m26">[169]SPList_Definition!$C$2:$C$35</definedName>
    <definedName name="LIST_AA_Over_Pressure">[167]SPList_Definition!$B$2:$B$5</definedName>
    <definedName name="LIST_AA_Second_Language">[166]SPList_Definition!#REF!</definedName>
    <definedName name="LIST_AA_YesNo">[167]SPList_Definition!$A$2:$A$4</definedName>
    <definedName name="list_aa_yesno_m26" localSheetId="3">[168]SPList_Definition!$A$2:$A$4</definedName>
    <definedName name="list_aa_yesno_m26">[169]SPList_Definition!$A$2:$A$4</definedName>
    <definedName name="LISTCPY_INSTRUMENT">[92]ValveList_MDI_020610!#REF!</definedName>
    <definedName name="LISTCPY_TABLE_EQUIPMENT" localSheetId="3">#REF!</definedName>
    <definedName name="LISTCPY_TABLE_EQUIPMENT">#REF!</definedName>
    <definedName name="LISTCPY_TABLE_PIPINGCOMP" localSheetId="3">#REF!</definedName>
    <definedName name="LISTCPY_TABLE_PIPINGCOMP">#REF!</definedName>
    <definedName name="lk">[1]Sheet1!#REF!</definedName>
    <definedName name="LKL" localSheetId="3" hidden="1">{#N/A,#N/A,FALSE,"SumG";#N/A,#N/A,FALSE,"ElecG";#N/A,#N/A,FALSE,"MechG";#N/A,#N/A,FALSE,"GeotG";#N/A,#N/A,FALSE,"PrcsG";#N/A,#N/A,FALSE,"TunnG";#N/A,#N/A,FALSE,"CivlG";#N/A,#N/A,FALSE,"NtwkG";#N/A,#N/A,FALSE,"EstgG";#N/A,#N/A,FALSE,"PEngG"}</definedName>
    <definedName name="LKL" hidden="1">{#N/A,#N/A,FALSE,"SumG";#N/A,#N/A,FALSE,"ElecG";#N/A,#N/A,FALSE,"MechG";#N/A,#N/A,FALSE,"GeotG";#N/A,#N/A,FALSE,"PrcsG";#N/A,#N/A,FALSE,"TunnG";#N/A,#N/A,FALSE,"CivlG";#N/A,#N/A,FALSE,"NtwkG";#N/A,#N/A,FALSE,"EstgG";#N/A,#N/A,FALSE,"PEngG"}</definedName>
    <definedName name="ll" localSheetId="3" hidden="1">{#N/A,#N/A,FALSE,"SumG";#N/A,#N/A,FALSE,"ElecG";#N/A,#N/A,FALSE,"MechG";#N/A,#N/A,FALSE,"GeotG";#N/A,#N/A,FALSE,"PrcsG";#N/A,#N/A,FALSE,"TunnG";#N/A,#N/A,FALSE,"CivlG";#N/A,#N/A,FALSE,"NtwkG";#N/A,#N/A,FALSE,"EstgG";#N/A,#N/A,FALSE,"PEngG"}</definedName>
    <definedName name="ll" hidden="1">{#N/A,#N/A,FALSE,"SumG";#N/A,#N/A,FALSE,"ElecG";#N/A,#N/A,FALSE,"MechG";#N/A,#N/A,FALSE,"GeotG";#N/A,#N/A,FALSE,"PrcsG";#N/A,#N/A,FALSE,"TunnG";#N/A,#N/A,FALSE,"CivlG";#N/A,#N/A,FALSE,"NtwkG";#N/A,#N/A,FALSE,"EstgG";#N/A,#N/A,FALSE,"PEngG"}</definedName>
    <definedName name="lll" localSheetId="3">#REF!</definedName>
    <definedName name="lll">#REF!</definedName>
    <definedName name="llll" localSheetId="3">#REF!</definedName>
    <definedName name="llll">#REF!</definedName>
    <definedName name="LLO" localSheetId="3" hidden="1">#REF!,#REF!</definedName>
    <definedName name="LLO" hidden="1">#REF!,#REF!</definedName>
    <definedName name="LM2500_2003" localSheetId="3">#REF!</definedName>
    <definedName name="LM2500_2003">#REF!</definedName>
    <definedName name="LM6000_2003" localSheetId="3">#REF!</definedName>
    <definedName name="LM6000_2003">#REF!</definedName>
    <definedName name="LO" localSheetId="3" hidden="1">#REF!</definedName>
    <definedName name="LO" hidden="1">#REF!</definedName>
    <definedName name="Loan_Amount" localSheetId="3">#REF!</definedName>
    <definedName name="Loan_Amount">#REF!</definedName>
    <definedName name="Loan_Start" localSheetId="3">#REF!</definedName>
    <definedName name="Loan_Start">#REF!</definedName>
    <definedName name="Loan_Years" localSheetId="3">#REF!</definedName>
    <definedName name="Loan_Years">#REF!</definedName>
    <definedName name="LoanSVCSys">[75]Control!$M$6:$M$9</definedName>
    <definedName name="LOC_INST" localSheetId="3">#REF!</definedName>
    <definedName name="LOC_INST">#REF!</definedName>
    <definedName name="local" localSheetId="3">#REF!</definedName>
    <definedName name="local">#REF!</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 localSheetId="3">#REF!</definedName>
    <definedName name="local_rate">#REF!</definedName>
    <definedName name="localcont" localSheetId="3">#REF!</definedName>
    <definedName name="localcont">#REF!</definedName>
    <definedName name="localdisc" localSheetId="3">#REF!</definedName>
    <definedName name="localdisc">#REF!</definedName>
    <definedName name="localesc" localSheetId="3">#REF!</definedName>
    <definedName name="localesc">#REF!</definedName>
    <definedName name="localisation" localSheetId="3">#REF!</definedName>
    <definedName name="localisation">#REF!</definedName>
    <definedName name="localisation_us" localSheetId="3">#REF!</definedName>
    <definedName name="localisation_us">#REF!</definedName>
    <definedName name="localmark" localSheetId="3">#REF!</definedName>
    <definedName name="localmark">#REF!</definedName>
    <definedName name="localsp" localSheetId="3">#REF!</definedName>
    <definedName name="localsp">#REF!</definedName>
    <definedName name="loccont" localSheetId="3">#REF!</definedName>
    <definedName name="loccont">#REF!</definedName>
    <definedName name="locesc" localSheetId="3">#REF!</definedName>
    <definedName name="locesc">#REF!</definedName>
    <definedName name="lolll" localSheetId="3">#REF!</definedName>
    <definedName name="lolll">#REF!</definedName>
    <definedName name="Long_Name" localSheetId="3">#REF!</definedName>
    <definedName name="Long_Name">#REF!</definedName>
    <definedName name="lookup" localSheetId="3">[170]lookup!$1:$1048576</definedName>
    <definedName name="lookup">[171]lookup!$1:$1048576</definedName>
    <definedName name="lost" localSheetId="3">#REF!</definedName>
    <definedName name="lost">#REF!</definedName>
    <definedName name="LSC">[65]Re!$D$237:$D$248</definedName>
    <definedName name="LSP_MISC" localSheetId="3">#REF!</definedName>
    <definedName name="LSP_MISC">#REF!</definedName>
    <definedName name="LV_DIST" localSheetId="3">#REF!</definedName>
    <definedName name="LV_DIST">#REF!</definedName>
    <definedName name="M" localSheetId="3">#REF!</definedName>
    <definedName name="M">#REF!</definedName>
    <definedName name="M1_">#N/A</definedName>
    <definedName name="M2_">#N/A</definedName>
    <definedName name="mac_keys" localSheetId="3">#REF!</definedName>
    <definedName name="mac_keys">#REF!</definedName>
    <definedName name="Mach" localSheetId="3">#REF!</definedName>
    <definedName name="Mach">#REF!</definedName>
    <definedName name="Macro1" localSheetId="3">#REF!</definedName>
    <definedName name="Macro1">#REF!</definedName>
    <definedName name="Macros" localSheetId="3">[48]Definition1!$G$33:$G$42</definedName>
    <definedName name="Macros">[49]Definition1!$G$33:$G$42</definedName>
    <definedName name="MainSummary" localSheetId="3">#REF!</definedName>
    <definedName name="MainSummary">#REF!</definedName>
    <definedName name="man" localSheetId="3">#REF!</definedName>
    <definedName name="man">#REF!</definedName>
    <definedName name="management" localSheetId="3">#REF!</definedName>
    <definedName name="management">#REF!</definedName>
    <definedName name="manc" localSheetId="3">#REF!</definedName>
    <definedName name="manc">#REF!</definedName>
    <definedName name="manholes" localSheetId="3">#REF!</definedName>
    <definedName name="manholes">#REF!</definedName>
    <definedName name="manholes12mbb" localSheetId="3">#REF!</definedName>
    <definedName name="manholes12mbb">#REF!</definedName>
    <definedName name="manholes12mbbsc" localSheetId="3">#REF!</definedName>
    <definedName name="manholes12mbbsc">#REF!</definedName>
    <definedName name="manholes12mpc" localSheetId="3">#REF!</definedName>
    <definedName name="manholes12mpc">#REF!</definedName>
    <definedName name="manholes1mbb" localSheetId="3">#REF!</definedName>
    <definedName name="manholes1mbb">#REF!</definedName>
    <definedName name="manholes1mpc" localSheetId="3">#REF!</definedName>
    <definedName name="manholes1mpc">#REF!</definedName>
    <definedName name="manpower" localSheetId="3">#REF!</definedName>
    <definedName name="manpower">#REF!</definedName>
    <definedName name="mark">'[96]Dropdown menus'!$A$154:$A$155</definedName>
    <definedName name="Market_Product_Detail">[157]Param!$F$6:$Y$304,[157]Param!#REF!</definedName>
    <definedName name="Markup" localSheetId="3">[94]Summary!$C$32</definedName>
    <definedName name="Markup">[95]Summary!$C$32</definedName>
    <definedName name="MARSH_BOX" localSheetId="3">#REF!</definedName>
    <definedName name="MARSH_BOX">#REF!</definedName>
    <definedName name="MAS" localSheetId="3">#REF!</definedName>
    <definedName name="MAS">#REF!</definedName>
    <definedName name="Mass_Elect" localSheetId="3">#REF!</definedName>
    <definedName name="Mass_Elect">#REF!</definedName>
    <definedName name="Mass_Erection" localSheetId="3">#REF!</definedName>
    <definedName name="Mass_Erection">#REF!</definedName>
    <definedName name="Mass_Mech" localSheetId="3">#REF!</definedName>
    <definedName name="Mass_Mech">#REF!</definedName>
    <definedName name="Mass_Service" localSheetId="3">#REF!</definedName>
    <definedName name="Mass_Service">#REF!</definedName>
    <definedName name="Mass_Struct" localSheetId="3">#REF!</definedName>
    <definedName name="Mass_Struct">#REF!</definedName>
    <definedName name="Mass_T_C" localSheetId="3">#REF!</definedName>
    <definedName name="Mass_T_C">#REF!</definedName>
    <definedName name="Mass_T_Cw" localSheetId="3">#REF!</definedName>
    <definedName name="Mass_T_Cw">#REF!</definedName>
    <definedName name="Mass_T_E" localSheetId="3">#REF!</definedName>
    <definedName name="Mass_T_E">#REF!</definedName>
    <definedName name="Mass_T_M" localSheetId="3">#REF!</definedName>
    <definedName name="Mass_T_M">#REF!</definedName>
    <definedName name="Mass_T_S" localSheetId="3">#REF!</definedName>
    <definedName name="Mass_T_S">#REF!</definedName>
    <definedName name="Mass_Total" localSheetId="3">#REF!</definedName>
    <definedName name="Mass_Total">#REF!</definedName>
    <definedName name="Master" localSheetId="3">'[172]Cost Split'!$G$2</definedName>
    <definedName name="Master">'[173]Cost Split'!$G$2</definedName>
    <definedName name="master_CO_EF" localSheetId="3">#REF!</definedName>
    <definedName name="master_CO_EF">#REF!</definedName>
    <definedName name="master_Gmbk_1_8_00" localSheetId="3">#REF!</definedName>
    <definedName name="master_Gmbk_1_8_00">#REF!</definedName>
    <definedName name="Mat">[34]Saisie!$H$802:$I$808</definedName>
    <definedName name="mat_prsum">[1]Sheet1!$A$114:$T$146</definedName>
    <definedName name="mat_sum">[1]Sheet1!$A$64:$T$96</definedName>
    <definedName name="mate1" localSheetId="3">#REF!</definedName>
    <definedName name="mate1">#REF!</definedName>
    <definedName name="mate2" localSheetId="3">#REF!</definedName>
    <definedName name="mate2">#REF!</definedName>
    <definedName name="mate3" localSheetId="3">#REF!</definedName>
    <definedName name="mate3">#REF!</definedName>
    <definedName name="mate4" localSheetId="3">#REF!</definedName>
    <definedName name="mate4">#REF!</definedName>
    <definedName name="MATER" localSheetId="3">#REF!</definedName>
    <definedName name="MATER">#REF!</definedName>
    <definedName name="material" localSheetId="3">#REF!</definedName>
    <definedName name="material">#REF!</definedName>
    <definedName name="Material_4" localSheetId="3">#REF!</definedName>
    <definedName name="Material_4">#REF!</definedName>
    <definedName name="Material_All_Pipes_9312320" localSheetId="3">#REF!</definedName>
    <definedName name="Material_All_Pipes_9312320">#REF!</definedName>
    <definedName name="Material_All_Pipes_9312360" localSheetId="3">#REF!</definedName>
    <definedName name="Material_All_Pipes_9312360">#REF!</definedName>
    <definedName name="Material_List">[66]Data_Base!$B$6:$B$201</definedName>
    <definedName name="mATERIAL2" localSheetId="3">#REF!</definedName>
    <definedName name="mATERIAL2">#REF!</definedName>
    <definedName name="Materialcheck" localSheetId="3">#REF!</definedName>
    <definedName name="Materialcheck">#REF!</definedName>
    <definedName name="Materials_All_Pipes_9003000" localSheetId="3">#REF!</definedName>
    <definedName name="Materials_All_Pipes_9003000">#REF!</definedName>
    <definedName name="Materials_All_Pipes_9004000" localSheetId="3">#REF!</definedName>
    <definedName name="Materials_All_Pipes_9004000">#REF!</definedName>
    <definedName name="Materials_All_Pipes_9005000" localSheetId="3">#REF!</definedName>
    <definedName name="Materials_All_Pipes_9005000">#REF!</definedName>
    <definedName name="Materials_All_Pipes_9100050" localSheetId="3">#REF!</definedName>
    <definedName name="Materials_All_Pipes_9100050">#REF!</definedName>
    <definedName name="Materials_All_Pipes_9312080" localSheetId="3">#REF!</definedName>
    <definedName name="Materials_All_Pipes_9312080">#REF!</definedName>
    <definedName name="Materials_All_Pipes_9312180" localSheetId="3">#REF!</definedName>
    <definedName name="Materials_All_Pipes_9312180">#REF!</definedName>
    <definedName name="Materials_All_Pipes_9312300" localSheetId="3">#REF!</definedName>
    <definedName name="Materials_All_Pipes_9312300">#REF!</definedName>
    <definedName name="Materials_Cast_In_9003000" localSheetId="3">#REF!</definedName>
    <definedName name="Materials_Cast_In_9003000">#REF!</definedName>
    <definedName name="Materials_Cast_In_9004000" localSheetId="3">#REF!</definedName>
    <definedName name="Materials_Cast_In_9004000">#REF!</definedName>
    <definedName name="Materials_Cast_In_9005000" localSheetId="3">#REF!</definedName>
    <definedName name="Materials_Cast_In_9005000">#REF!</definedName>
    <definedName name="Materials_Cast_In_9100050" localSheetId="3">#REF!</definedName>
    <definedName name="Materials_Cast_In_9100050">#REF!</definedName>
    <definedName name="Materials_Cast_In_9311020" localSheetId="3">#REF!</definedName>
    <definedName name="Materials_Cast_In_9311020">#REF!</definedName>
    <definedName name="Materials_Cast_In_9311080" localSheetId="3">#REF!</definedName>
    <definedName name="Materials_Cast_In_9311080">#REF!</definedName>
    <definedName name="Materials_Cast_In_9311120" localSheetId="3">#REF!</definedName>
    <definedName name="Materials_Cast_In_9311120">#REF!</definedName>
    <definedName name="Materials_Cast_In_9311260" localSheetId="3">#REF!</definedName>
    <definedName name="Materials_Cast_In_9311260">#REF!</definedName>
    <definedName name="Materials_Cast_In_9311300" localSheetId="3">#REF!</definedName>
    <definedName name="Materials_Cast_In_9311300">#REF!</definedName>
    <definedName name="Materials_Cast_In_9311320" localSheetId="3">#REF!</definedName>
    <definedName name="Materials_Cast_In_9311320">#REF!</definedName>
    <definedName name="Materials_Concrete_9003000" localSheetId="3">#REF!</definedName>
    <definedName name="Materials_Concrete_9003000">#REF!</definedName>
    <definedName name="Materials_Concrete_9004000" localSheetId="3">#REF!</definedName>
    <definedName name="Materials_Concrete_9004000">#REF!</definedName>
    <definedName name="Materials_Concrete_9005000" localSheetId="3">#REF!</definedName>
    <definedName name="Materials_Concrete_9005000">#REF!</definedName>
    <definedName name="Materials_Concrete_9299240" localSheetId="3">#REF!</definedName>
    <definedName name="Materials_Concrete_9299240">#REF!</definedName>
    <definedName name="Materials_Concrete_9301200" localSheetId="3">#REF!</definedName>
    <definedName name="Materials_Concrete_9301200">#REF!</definedName>
    <definedName name="Materials_Concrete_9301220" localSheetId="3">#REF!</definedName>
    <definedName name="Materials_Concrete_9301220">#REF!</definedName>
    <definedName name="Materials_Concrete_9301280" localSheetId="3">#REF!</definedName>
    <definedName name="Materials_Concrete_9301280">#REF!</definedName>
    <definedName name="Materials_Concrete_9301350" localSheetId="3">#REF!</definedName>
    <definedName name="Materials_Concrete_9301350">#REF!</definedName>
    <definedName name="Materials_Concrete_9305040" localSheetId="3">#REF!</definedName>
    <definedName name="Materials_Concrete_9305040">#REF!</definedName>
    <definedName name="Materials_Concrete_9305080" localSheetId="3">#REF!</definedName>
    <definedName name="Materials_Concrete_9305080">#REF!</definedName>
    <definedName name="Materials_Concrete_9305100" localSheetId="3">#REF!</definedName>
    <definedName name="Materials_Concrete_9305100">#REF!</definedName>
    <definedName name="Materials_Concrete_9305180" localSheetId="3">#REF!</definedName>
    <definedName name="Materials_Concrete_9305180">#REF!</definedName>
    <definedName name="Materials_Concrete_9311620" localSheetId="3">#REF!</definedName>
    <definedName name="Materials_Concrete_9311620">#REF!</definedName>
    <definedName name="Materials_Concrete_9315600" localSheetId="3">#REF!</definedName>
    <definedName name="Materials_Concrete_9315600">#REF!</definedName>
    <definedName name="Materials_Earthworks_9003000" localSheetId="3">#REF!</definedName>
    <definedName name="Materials_Earthworks_9003000">#REF!</definedName>
    <definedName name="Materials_Earthworks_9004000" localSheetId="3">#REF!</definedName>
    <definedName name="Materials_Earthworks_9004000">#REF!</definedName>
    <definedName name="Materials_Earthworks_9005000" localSheetId="3">#REF!</definedName>
    <definedName name="Materials_Earthworks_9005000">#REF!</definedName>
    <definedName name="Materials_Earthworks_9100050" localSheetId="3">#REF!</definedName>
    <definedName name="Materials_Earthworks_9100050">#REF!</definedName>
    <definedName name="Materials_Earthworks_9500200" localSheetId="3">#REF!</definedName>
    <definedName name="Materials_Earthworks_9500200">#REF!</definedName>
    <definedName name="Materials_Earthworks_9510200" localSheetId="3">#REF!</definedName>
    <definedName name="Materials_Earthworks_9510200">#REF!</definedName>
    <definedName name="Materials_Earthworks_9520200" localSheetId="3">#REF!</definedName>
    <definedName name="Materials_Earthworks_9520200">#REF!</definedName>
    <definedName name="Materials_Formwork_9003000" localSheetId="3">#REF!</definedName>
    <definedName name="Materials_Formwork_9003000">#REF!</definedName>
    <definedName name="Materials_Formwork_9004000" localSheetId="3">#REF!</definedName>
    <definedName name="Materials_Formwork_9004000">#REF!</definedName>
    <definedName name="Materials_Formwork_9005000" localSheetId="3">#REF!</definedName>
    <definedName name="Materials_Formwork_9005000">#REF!</definedName>
    <definedName name="Materials_Formwork_9600050" localSheetId="3">#REF!</definedName>
    <definedName name="Materials_Formwork_9600050">#REF!</definedName>
    <definedName name="Materials_Formwork_9600150" localSheetId="3">#REF!</definedName>
    <definedName name="Materials_Formwork_9600150">#REF!</definedName>
    <definedName name="Materials_Formwork_9600300" localSheetId="3">#REF!</definedName>
    <definedName name="Materials_Formwork_9600300">#REF!</definedName>
    <definedName name="Materials_Formwork_9600350" localSheetId="3">#REF!</definedName>
    <definedName name="Materials_Formwork_9600350">#REF!</definedName>
    <definedName name="Materials_Formwork_9600420" localSheetId="3">#REF!</definedName>
    <definedName name="Materials_Formwork_9600420">#REF!</definedName>
    <definedName name="Materials_Formwork_9600450" localSheetId="3">#REF!</definedName>
    <definedName name="Materials_Formwork_9600450">#REF!</definedName>
    <definedName name="Materials_Formwork_9600480" localSheetId="3">#REF!</definedName>
    <definedName name="Materials_Formwork_9600480">#REF!</definedName>
    <definedName name="Materials_Formwork_9600500" localSheetId="3">#REF!</definedName>
    <definedName name="Materials_Formwork_9600500">#REF!</definedName>
    <definedName name="Materials_Grout_9003000" localSheetId="3">#REF!</definedName>
    <definedName name="Materials_Grout_9003000">#REF!</definedName>
    <definedName name="Materials_Grout_9004000" localSheetId="3">#REF!</definedName>
    <definedName name="Materials_Grout_9004000">#REF!</definedName>
    <definedName name="Materials_Grout_9005000" localSheetId="3">#REF!</definedName>
    <definedName name="Materials_Grout_9005000">#REF!</definedName>
    <definedName name="Materials_Grout_9311320" localSheetId="3">#REF!</definedName>
    <definedName name="Materials_Grout_9311320">#REF!</definedName>
    <definedName name="MATERIALS_INT." localSheetId="3">#REF!</definedName>
    <definedName name="MATERIALS_INT.">#REF!</definedName>
    <definedName name="Materials_Joints_9003000" localSheetId="3">#REF!</definedName>
    <definedName name="Materials_Joints_9003000">#REF!</definedName>
    <definedName name="Materials_Joints_9004000" localSheetId="3">#REF!</definedName>
    <definedName name="Materials_Joints_9004000">#REF!</definedName>
    <definedName name="Materials_Joints_9005000" localSheetId="3">#REF!</definedName>
    <definedName name="Materials_Joints_9005000">#REF!</definedName>
    <definedName name="Materials_Joints_9100050" localSheetId="3">#REF!</definedName>
    <definedName name="Materials_Joints_9100050">#REF!</definedName>
    <definedName name="Materials_Joints_9299240" localSheetId="3">#REF!</definedName>
    <definedName name="Materials_Joints_9299240">#REF!</definedName>
    <definedName name="Materials_Rebar_9003000" localSheetId="3">#REF!</definedName>
    <definedName name="Materials_Rebar_9003000">#REF!</definedName>
    <definedName name="Materials_Rebar_9004000" localSheetId="3">#REF!</definedName>
    <definedName name="Materials_Rebar_9004000">#REF!</definedName>
    <definedName name="Materials_Rebar_9005000" localSheetId="3">#REF!</definedName>
    <definedName name="Materials_Rebar_9005000">#REF!</definedName>
    <definedName name="Materials_Rebar_9100050" localSheetId="3">#REF!</definedName>
    <definedName name="Materials_Rebar_9100050">#REF!</definedName>
    <definedName name="Materials_Rebar_9100150" localSheetId="3">#REF!</definedName>
    <definedName name="Materials_Rebar_9100150">#REF!</definedName>
    <definedName name="Materials_Rebar_9316050" localSheetId="3">#REF!</definedName>
    <definedName name="Materials_Rebar_9316050">#REF!</definedName>
    <definedName name="Materials_Rebar_9316100" localSheetId="3">#REF!</definedName>
    <definedName name="Materials_Rebar_9316100">#REF!</definedName>
    <definedName name="Materials_Rebar_9316250" localSheetId="3">#REF!</definedName>
    <definedName name="Materials_Rebar_9316250">#REF!</definedName>
    <definedName name="Materials_Rebar_9316400" localSheetId="3">#REF!</definedName>
    <definedName name="Materials_Rebar_9316400">#REF!</definedName>
    <definedName name="Materials_Waterproofing_9003000" localSheetId="3">#REF!</definedName>
    <definedName name="Materials_Waterproofing_9003000">#REF!</definedName>
    <definedName name="Materials_Waterproofing_9004000" localSheetId="3">#REF!</definedName>
    <definedName name="Materials_Waterproofing_9004000">#REF!</definedName>
    <definedName name="Materials_Waterproofing_9005000" localSheetId="3">#REF!</definedName>
    <definedName name="Materials_Waterproofing_9005000">#REF!</definedName>
    <definedName name="Materials_Waterproofing_9100050" localSheetId="3">#REF!</definedName>
    <definedName name="Materials_Waterproofing_9100050">#REF!</definedName>
    <definedName name="Materials_Waterproofing_9321150" localSheetId="3">#REF!</definedName>
    <definedName name="Materials_Waterproofing_9321150">#REF!</definedName>
    <definedName name="Materials_Waterproofing_9321300" localSheetId="3">#REF!</definedName>
    <definedName name="Materials_Waterproofing_9321300">#REF!</definedName>
    <definedName name="materiel" localSheetId="3">'[36]détail prix'!#REF!</definedName>
    <definedName name="materiel">'[37]détail prix'!#REF!</definedName>
    <definedName name="matetot" localSheetId="3">#REF!</definedName>
    <definedName name="matetot">#REF!</definedName>
    <definedName name="MATL_DENSITY" localSheetId="3">[143]absorber_silo!#REF!</definedName>
    <definedName name="MATL_DENSITY">[144]absorber_silo!#REF!</definedName>
    <definedName name="MATL_DENSITY_7">[116]absorber_silo!#REF!</definedName>
    <definedName name="matrix" localSheetId="3">#REF!</definedName>
    <definedName name="matrix">#REF!</definedName>
    <definedName name="mats" localSheetId="3">#REF!</definedName>
    <definedName name="mats">#REF!</definedName>
    <definedName name="MBold" localSheetId="3">#REF!</definedName>
    <definedName name="MBold">#REF!</definedName>
    <definedName name="MCKEY">[1]Sheet1!#REF!</definedName>
    <definedName name="MCScore" localSheetId="3">#REF!</definedName>
    <definedName name="MCScore">#REF!</definedName>
    <definedName name="md" localSheetId="3" hidden="1">#REF!,#REF!</definedName>
    <definedName name="md" hidden="1">#REF!,#REF!</definedName>
    <definedName name="mdhg" localSheetId="3" hidden="1">#REF!,#REF!</definedName>
    <definedName name="mdhg" hidden="1">#REF!,#REF!</definedName>
    <definedName name="ME" localSheetId="3">#REF!</definedName>
    <definedName name="ME">#REF!</definedName>
    <definedName name="ME_Name" localSheetId="3">#REF!</definedName>
    <definedName name="ME_Name">#REF!</definedName>
    <definedName name="Measure" localSheetId="3">[174]BOQ!$A$1:$Y$26</definedName>
    <definedName name="Measure">[175]BOQ!$A$1:$Y$26</definedName>
    <definedName name="Mechanical" localSheetId="3">#REF!</definedName>
    <definedName name="Mechanical">#REF!</definedName>
    <definedName name="media">[1]Sheet1!#REF!</definedName>
    <definedName name="mediaest">[1]Sheet1!#REF!</definedName>
    <definedName name="MEDSG" localSheetId="3">'[31]CS PIPE'!#REF!</definedName>
    <definedName name="MEDSG">'[32]CS PIPE'!#REF!</definedName>
    <definedName name="MEDTAB" localSheetId="3">#REF!</definedName>
    <definedName name="MEDTAB">#REF!</definedName>
    <definedName name="men" localSheetId="3">#REF!</definedName>
    <definedName name="men">#REF!</definedName>
    <definedName name="mena" localSheetId="3">#REF!</definedName>
    <definedName name="mena">#REF!</definedName>
    <definedName name="MEName" localSheetId="3">#REF!</definedName>
    <definedName name="MEName">#REF!</definedName>
    <definedName name="menb" localSheetId="3">#REF!</definedName>
    <definedName name="menb">#REF!</definedName>
    <definedName name="menc" localSheetId="3">#REF!</definedName>
    <definedName name="menc">#REF!</definedName>
    <definedName name="MENU" localSheetId="3">#REF!</definedName>
    <definedName name="MENU">#REF!</definedName>
    <definedName name="MERef" localSheetId="3">#REF!</definedName>
    <definedName name="MERef">#REF!</definedName>
    <definedName name="Merlegstruktura">[176]Merlegstruktura!$A$6:$E$111</definedName>
    <definedName name="METradingName" localSheetId="3">#REF!</definedName>
    <definedName name="METradingName">#REF!</definedName>
    <definedName name="MFCO_GAA" localSheetId="3">#REF!</definedName>
    <definedName name="MFCO_GAA">#REF!</definedName>
    <definedName name="MFiles_PG2731028B33ED4D74A449E5E5F537EC95">"01"</definedName>
    <definedName name="MFiles_PG97EAA5231F0B4BC682FF790AE1F9D4B6">"ELST000053"</definedName>
    <definedName name="MFiles_PG9976F7F628FA458D9100A76E1B6FFF25">"Matla Unit 1 - 4 Electrical Tender Bill of Quantities"</definedName>
    <definedName name="MFW_103B_OUTP">[1]Sheet1!$A$1:$Y$311</definedName>
    <definedName name="MFW_103B_OUTP1" localSheetId="3">#REF!</definedName>
    <definedName name="MFW_103B_OUTP1">#REF!</definedName>
    <definedName name="MFW_104A_OUTP">[1]Sheet1!$A$1:$Z$74</definedName>
    <definedName name="MFW_105_OUTP">[1]Sheet1!$A$1:$Z$375</definedName>
    <definedName name="MFW_105C_OUTP">[1]Sheet1!$A$1:$AE$379</definedName>
    <definedName name="MFW_105F_OUTP">[1]Sheet1!$A$1:$AI$229</definedName>
    <definedName name="MFW_106_OUTP">[1]Sheet1!$A$1:$Z$4</definedName>
    <definedName name="MFW_107_OUTP">[1]Sheet1!$A$1:$Z$453</definedName>
    <definedName name="MFW_108_OUTP">[1]Sheet1!$A$1:$Z$145</definedName>
    <definedName name="MFW_108_OUTP___07_05_2001_Without_Matching_MFW_108_OUTP">[1]Sheet1!$AG$4:$AP$31</definedName>
    <definedName name="MFW_109_AGGR_CURR_YEAR_OUTP">[1]Sheet1!$A$1:$Z$647</definedName>
    <definedName name="MFW_109_OUTP">[1]Sheet1!$A$1:$Z$48</definedName>
    <definedName name="MFW_109T_OUTP">[1]Sheet1!$A$1:$AI$647</definedName>
    <definedName name="MFW_110_08_OUTP">[1]Sheet1!$A$1:$AA$27</definedName>
    <definedName name="MFW_110_09_OUTP">[1]Sheet1!$A$1:$AA$89</definedName>
    <definedName name="MFW_110_10_OUTP">[1]Sheet1!$A$1:$AA$54</definedName>
    <definedName name="MFW_110_ALL_OPPER_OUTP">[1]Sheet1!$A$1:$AA$188</definedName>
    <definedName name="MFW_110A_No_Dates_OUTP">[1]Sheet1!$A$1:$M$76</definedName>
    <definedName name="MFW_111_Old_Dates_Outp">[1]Sheet1!$A$1:$AA$4</definedName>
    <definedName name="MFW_111_Outp">[1]Sheet1!$A$1:$AA$4</definedName>
    <definedName name="MFW_115_Flow_Outp">[1]Sheet1!$A$1:$E$728</definedName>
    <definedName name="MFW_120_OUT_YRS_OUTP">[1]Sheet1!$A$1:$AA$45</definedName>
    <definedName name="MFW_200_OUTP">[1]Sheet1!$A$1:$M$431</definedName>
    <definedName name="MFW_MISC">[1]Sheet1!$A$234:$G$295</definedName>
    <definedName name="MFW_MISC2">[1]Sheet1!$A$3:$G$233</definedName>
    <definedName name="MFW1_105_OUTP" localSheetId="3">#REF!</definedName>
    <definedName name="MFW1_105_OUTP">#REF!</definedName>
    <definedName name="MFW1_105C_OUTP" localSheetId="3">#REF!</definedName>
    <definedName name="MFW1_105C_OUTP">#REF!</definedName>
    <definedName name="MGB" localSheetId="3" hidden="1">#REF!,#REF!</definedName>
    <definedName name="MGB" hidden="1">#REF!,#REF!</definedName>
    <definedName name="misc" localSheetId="3">'[56]Direct Items'!$C$114:$C$134</definedName>
    <definedName name="misc">'[57]Direct Items'!$C$114:$C$134</definedName>
    <definedName name="misc1" localSheetId="3">#REF!</definedName>
    <definedName name="misc1">#REF!</definedName>
    <definedName name="misc2" localSheetId="3">#REF!</definedName>
    <definedName name="misc2">#REF!</definedName>
    <definedName name="misc3" localSheetId="3">#REF!</definedName>
    <definedName name="misc3">#REF!</definedName>
    <definedName name="misc4" localSheetId="3">#REF!</definedName>
    <definedName name="misc4">#REF!</definedName>
    <definedName name="miscpy" localSheetId="3" hidden="1">{"page1",#N/A,FALSE,"Taean 1&amp;2";"page2",#N/A,FALSE,"Taean 1&amp;2"}</definedName>
    <definedName name="miscpy" hidden="1">{"page1",#N/A,FALSE,"Taean 1&amp;2";"page2",#N/A,FALSE,"Taean 1&amp;2"}</definedName>
    <definedName name="misctot" localSheetId="3">#REF!</definedName>
    <definedName name="misctot">#REF!</definedName>
    <definedName name="miseàjourliaisons" localSheetId="3">#REF!</definedName>
    <definedName name="miseàjourliaisons">#REF!</definedName>
    <definedName name="MJRJJ" localSheetId="3" hidden="1">#REF!,#REF!</definedName>
    <definedName name="MJRJJ" hidden="1">#REF!,#REF!</definedName>
    <definedName name="MMM" localSheetId="3">#REF!</definedName>
    <definedName name="MMM">#REF!</definedName>
    <definedName name="MN" localSheetId="3" hidden="1">#REF!,#REF!</definedName>
    <definedName name="MN" hidden="1">#REF!,#REF!</definedName>
    <definedName name="MNB" localSheetId="3" hidden="1">#REF!,#REF!</definedName>
    <definedName name="MNB" hidden="1">#REF!,#REF!</definedName>
    <definedName name="MobileDemin" localSheetId="3">#REF!</definedName>
    <definedName name="MobileDemin">#REF!</definedName>
    <definedName name="Module1.CF_Data" localSheetId="3">[13]!Module1.CF_Data</definedName>
    <definedName name="Module1.CF_Data">[14]!Module1.CF_Data</definedName>
    <definedName name="Module1.Collect_Data" localSheetId="3">[13]!Module1.Collect_Data</definedName>
    <definedName name="Module1.Collect_Data">[14]!Module1.Collect_Data</definedName>
    <definedName name="MONTH">[1]Sheet1!$D$7:$O$22</definedName>
    <definedName name="Month_End" localSheetId="3">#REF!</definedName>
    <definedName name="Month_End">#REF!</definedName>
    <definedName name="month_nr">[177]MMR!$AB$2</definedName>
    <definedName name="Month_Start" localSheetId="3">#REF!</definedName>
    <definedName name="Month_Start">#REF!</definedName>
    <definedName name="months_in_year_1">12</definedName>
    <definedName name="months_per_quarter">3</definedName>
    <definedName name="MORCY" localSheetId="3">#REF!</definedName>
    <definedName name="MORCY">#REF!</definedName>
    <definedName name="morr" localSheetId="3">#REF!</definedName>
    <definedName name="morr">#REF!</definedName>
    <definedName name="Motor">[66]Data_Base!$R$130:$BB$144</definedName>
    <definedName name="MotorLocalCost" localSheetId="3">#REF!</definedName>
    <definedName name="MotorLocalCost">#REF!</definedName>
    <definedName name="Motraco">[50]Datasheet!$G$2:$G$23</definedName>
    <definedName name="mp" localSheetId="3">#REF!</definedName>
    <definedName name="mp">#REF!</definedName>
    <definedName name="MPrice" localSheetId="3">#REF!</definedName>
    <definedName name="MPrice">#REF!</definedName>
    <definedName name="MR" localSheetId="3">'[67] Unit 1 Summary'!#REF!</definedName>
    <definedName name="MR">'[68] Unit 1 Summary'!#REF!</definedName>
    <definedName name="MSell" localSheetId="3">[6]Master!$I$79</definedName>
    <definedName name="MSell">[7]Master!$I$79</definedName>
    <definedName name="Msunduzi">[50]Datasheet!$G$2:$G$23</definedName>
    <definedName name="MTA">'[178]Pers. Local'!$A$23:$BA$27,'[178]Pers. Local'!$BE$23:$DD$27</definedName>
    <definedName name="mu" localSheetId="3">[168]Workings!$L$21</definedName>
    <definedName name="mu">[169]Workings!$L$21</definedName>
    <definedName name="MU_00" localSheetId="3">#REF!</definedName>
    <definedName name="MU_00">#REF!</definedName>
    <definedName name="Multilplier_heading" localSheetId="3">#REF!</definedName>
    <definedName name="Multilplier_heading">#REF!</definedName>
    <definedName name="MUPP" localSheetId="3">#REF!</definedName>
    <definedName name="MUPP">#REF!</definedName>
    <definedName name="MUSF" localSheetId="3">#REF!</definedName>
    <definedName name="MUSF">#REF!</definedName>
    <definedName name="MUSP" localSheetId="3">#REF!</definedName>
    <definedName name="MUSP">#REF!</definedName>
    <definedName name="MuyBulong" localSheetId="3">#REF!</definedName>
    <definedName name="MuyBulong">#REF!</definedName>
    <definedName name="Muycat" localSheetId="3">#REF!</definedName>
    <definedName name="Muycat">#REF!</definedName>
    <definedName name="Muyep" localSheetId="3">#REF!</definedName>
    <definedName name="Muyep">#REF!</definedName>
    <definedName name="MV_SWGR" localSheetId="3">#REF!</definedName>
    <definedName name="MV_SWGR">#REF!</definedName>
    <definedName name="MWAR">[23]PROCESS!$G$3069</definedName>
    <definedName name="MWCO2">[23]PROCESS!$H$3079</definedName>
    <definedName name="MWH2O">[23]PROCESS!$H$3105</definedName>
    <definedName name="MWHCL" localSheetId="3">'[179]TITLE PAGE'!$H$3087</definedName>
    <definedName name="MWHCL">'[180]TITLE PAGE'!$H$3087</definedName>
    <definedName name="MWHF" localSheetId="3">'[179]TITLE PAGE'!$H$3088</definedName>
    <definedName name="MWHF">'[180]TITLE PAGE'!$H$3088</definedName>
    <definedName name="MWSO2" localSheetId="3">'[179]TITLE PAGE'!$H$3102</definedName>
    <definedName name="MWSO2">'[180]TITLE PAGE'!$H$3102</definedName>
    <definedName name="MWSO3" localSheetId="3">'[179]TITLE PAGE'!$H$3103</definedName>
    <definedName name="MWSO3">'[180]TITLE PAGE'!$H$3103</definedName>
    <definedName name="MXXX" localSheetId="3">'[15]10'!$F$13:$F$64</definedName>
    <definedName name="MXXX">'[16]10'!$F$13:$F$64</definedName>
    <definedName name="MyRange">OFFSET('[181]Commercial Summary'!$E$1,0,0,MATCH("*",'[181]Commercial Summary'!$E$1:$E$65536,-1),1)</definedName>
    <definedName name="n">'[66]3Roll_Design'!$BE$9</definedName>
    <definedName name="N5N" localSheetId="3" hidden="1">#REF!,#REF!</definedName>
    <definedName name="N5N" hidden="1">#REF!,#REF!</definedName>
    <definedName name="Name" localSheetId="3">#REF!</definedName>
    <definedName name="Name">#REF!</definedName>
    <definedName name="NB">#N/A</definedName>
    <definedName name="NB_UNITS">[182]Summary!#REF!</definedName>
    <definedName name="nbpage">[105]INFOS!$AI$1</definedName>
    <definedName name="NbreTG">[105]INFOS!$L$16</definedName>
    <definedName name="Net">[34]Saisie!$H$817:$I$830</definedName>
    <definedName name="NEW" localSheetId="3" hidden="1">{#N/A,#N/A,FALSE,"12 Months"}</definedName>
    <definedName name="NEW" hidden="1">{#N/A,#N/A,FALSE,"12 Months"}</definedName>
    <definedName name="NewList" localSheetId="3">#REF!</definedName>
    <definedName name="NewList">#REF!</definedName>
    <definedName name="NEWNAME" localSheetId="3" hidden="1">{#N/A,#N/A,FALSE,"CCTV"}</definedName>
    <definedName name="NEWNAME" hidden="1">{#N/A,#N/A,FALSE,"CCTV"}</definedName>
    <definedName name="newpivot" localSheetId="3">#REF!</definedName>
    <definedName name="newpivot">#REF!</definedName>
    <definedName name="next_issue" localSheetId="3">#REF!</definedName>
    <definedName name="next_issue">#REF!</definedName>
    <definedName name="next_issue_file" localSheetId="3">#REF!</definedName>
    <definedName name="next_issue_file">#REF!</definedName>
    <definedName name="NICK" localSheetId="3">#REF!</definedName>
    <definedName name="NICK">#REF!</definedName>
    <definedName name="NICK2" localSheetId="3" hidden="1">#REF!,#REF!</definedName>
    <definedName name="NICK2" hidden="1">#REF!,#REF!</definedName>
    <definedName name="nicky" localSheetId="3" hidden="1">#REF!</definedName>
    <definedName name="nicky" hidden="1">#REF!</definedName>
    <definedName name="NIE_C" localSheetId="3">#REF!+#REF!+#REF!+#REF!</definedName>
    <definedName name="NIE_C">#REF!+#REF!+#REF!+#REF!</definedName>
    <definedName name="nil" localSheetId="3">#REF!</definedName>
    <definedName name="nil">#REF!</definedName>
    <definedName name="njjpop"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njjpop"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nm" localSheetId="3" hidden="1">#REF!,#REF!</definedName>
    <definedName name="nm" hidden="1">#REF!,#REF!</definedName>
    <definedName name="nn" localSheetId="3">#REF!</definedName>
    <definedName name="nn">#REF!</definedName>
    <definedName name="nnn" localSheetId="3">#REF!</definedName>
    <definedName name="nnn">#REF!</definedName>
    <definedName name="nnnn" localSheetId="3">#REF!</definedName>
    <definedName name="nnnn">#REF!</definedName>
    <definedName name="nnnnn" localSheetId="3" hidden="1">{#N/A,#N/A,FALSE,"SumG";#N/A,#N/A,FALSE,"ElecG";#N/A,#N/A,FALSE,"MechG";#N/A,#N/A,FALSE,"GeotG";#N/A,#N/A,FALSE,"PrcsG";#N/A,#N/A,FALSE,"TunnG";#N/A,#N/A,FALSE,"CivlG";#N/A,#N/A,FALSE,"NtwkG";#N/A,#N/A,FALSE,"EstgG";#N/A,#N/A,FALSE,"PEngG"}</definedName>
    <definedName name="nnnnn" hidden="1">{#N/A,#N/A,FALSE,"SumG";#N/A,#N/A,FALSE,"ElecG";#N/A,#N/A,FALSE,"MechG";#N/A,#N/A,FALSE,"GeotG";#N/A,#N/A,FALSE,"PrcsG";#N/A,#N/A,FALSE,"TunnG";#N/A,#N/A,FALSE,"CivlG";#N/A,#N/A,FALSE,"NtwkG";#N/A,#N/A,FALSE,"EstgG";#N/A,#N/A,FALSE,"PEngG"}</definedName>
    <definedName name="nnnnnn" localSheetId="3">#REF!</definedName>
    <definedName name="nnnnnn">#REF!</definedName>
    <definedName name="nnnnnnnnnnnn" localSheetId="3">#REF!</definedName>
    <definedName name="nnnnnnnnnnnn">#REF!</definedName>
    <definedName name="nnnnnnnnnnnnnnn" localSheetId="3">#REF!</definedName>
    <definedName name="nnnnnnnnnnnnnnn">#REF!</definedName>
    <definedName name="nnnnnnnnnnnnnnnnnnnnnnnnnnn" localSheetId="3">#REF!</definedName>
    <definedName name="nnnnnnnnnnnnnnnnnnnnnnnnnnn">#REF!</definedName>
    <definedName name="nnnnsfgx" localSheetId="3" hidden="1">#REF!,#REF!</definedName>
    <definedName name="nnnnsfgx" hidden="1">#REF!,#REF!</definedName>
    <definedName name="no" localSheetId="3" hidden="1">{#N/A,#N/A,FALSE,"CCTV"}</definedName>
    <definedName name="no" hidden="1">{#N/A,#N/A,FALSE,"CCTV"}</definedName>
    <definedName name="No_Carry_Idlers">[66]Data_Base!$I$7:$I$8</definedName>
    <definedName name="No_Return_Idlers">[66]Data_Base!$I$11:$I$12</definedName>
    <definedName name="No_units" localSheetId="3">#REF!</definedName>
    <definedName name="No_units">#REF!</definedName>
    <definedName name="NOK">'[65]Executive summary'!#REF!</definedName>
    <definedName name="Nombre_de__personne" localSheetId="3">#REF!</definedName>
    <definedName name="Nombre_de__personne">#REF!</definedName>
    <definedName name="Nomenclature_2_XLS" localSheetId="3">#REF!</definedName>
    <definedName name="Nomenclature_2_XLS">#REF!</definedName>
    <definedName name="NORMAL">[1]Sheet1!$IV$7922:$IV$8172</definedName>
    <definedName name="normhours">'[183]Site Working Hours'!$F$40</definedName>
    <definedName name="NOT" localSheetId="3">#REF!</definedName>
    <definedName name="NOT">#REF!</definedName>
    <definedName name="nouveaunom" localSheetId="3">#REF!</definedName>
    <definedName name="nouveaunom">#REF!</definedName>
    <definedName name="Nov_oclaim_BoQ">[184]BoQ!#REF!</definedName>
    <definedName name="Nov_oclaim_summary">[184]Summary!#REF!</definedName>
    <definedName name="November" localSheetId="3">#REF!</definedName>
    <definedName name="November">#REF!</definedName>
    <definedName name="novembre" localSheetId="3">#REF!</definedName>
    <definedName name="novembre">#REF!</definedName>
    <definedName name="NPAT_Used" localSheetId="3">#REF!</definedName>
    <definedName name="NPAT_Used">#REF!</definedName>
    <definedName name="ns" localSheetId="3" hidden="1">#REF!</definedName>
    <definedName name="ns" hidden="1">#REF!</definedName>
    <definedName name="nsbfxvcxfd" localSheetId="3" hidden="1">#REF!</definedName>
    <definedName name="nsbfxvcxfd" hidden="1">#REF!</definedName>
    <definedName name="NSS" localSheetId="3">#REF!</definedName>
    <definedName name="NSS">#REF!</definedName>
    <definedName name="Num_Pmt_Per_Year" localSheetId="3">#REF!</definedName>
    <definedName name="Num_Pmt_Per_Year">#REF!</definedName>
    <definedName name="Number" localSheetId="3">#REF!</definedName>
    <definedName name="Number">#REF!</definedName>
    <definedName name="Number_of_Payments" localSheetId="3">MATCH(0.01,'Fees '!End_Bal,-1)+1</definedName>
    <definedName name="Number_of_Payments">MATCH(0.01,End_Bal,-1)+1</definedName>
    <definedName name="nx" localSheetId="3" hidden="1">#REF!,#REF!</definedName>
    <definedName name="nx" hidden="1">#REF!,#REF!</definedName>
    <definedName name="nyom" localSheetId="3">#REF!</definedName>
    <definedName name="nyom">#REF!</definedName>
    <definedName name="O" localSheetId="3">#REF!</definedName>
    <definedName name="O">#REF!</definedName>
    <definedName name="OCCLEVEL" localSheetId="3">#REF!</definedName>
    <definedName name="OCCLEVEL">#REF!</definedName>
    <definedName name="OCTOBER2016" localSheetId="3" hidden="1">{#N/A,#N/A,FALSE,"12 Months"}</definedName>
    <definedName name="OCTOBER2016" hidden="1">{#N/A,#N/A,FALSE,"12 Months"}</definedName>
    <definedName name="octobre" localSheetId="3">#REF!</definedName>
    <definedName name="octobre">#REF!</definedName>
    <definedName name="odActual" hidden="1">0</definedName>
    <definedName name="odBudget" hidden="1">1</definedName>
    <definedName name="ODC_Basic_Monthly" localSheetId="3">'[48]Total Cost(M)'!#REF!</definedName>
    <definedName name="ODC_Basic_Monthly">'[49]Total Cost(M)'!#REF!</definedName>
    <definedName name="odForecast" hidden="1">2</definedName>
    <definedName name="odPercentOfBudget" hidden="1">200</definedName>
    <definedName name="odPercentOfForecast" hidden="1">210</definedName>
    <definedName name="odPercentVarianceOnBudget" hidden="1">220</definedName>
    <definedName name="odPercentVarianceOnForecast" hidden="1">320</definedName>
    <definedName name="odVarianceOnBudget" hidden="1">300</definedName>
    <definedName name="odVarianceOnForecast" hidden="1">310</definedName>
    <definedName name="OEM">[154]ValTables!$B$2:$B$21</definedName>
    <definedName name="Offered_Energy_rating__kWh" localSheetId="3">#REF!</definedName>
    <definedName name="Offered_Energy_rating__kWh">#REF!</definedName>
    <definedName name="Offered_Energy_rating_MWh" localSheetId="3">#REF!</definedName>
    <definedName name="Offered_Energy_rating_MWh">#REF!</definedName>
    <definedName name="office" localSheetId="3">#REF!</definedName>
    <definedName name="office">#REF!</definedName>
    <definedName name="OGCL">'[178]Pers. Local'!$A$8:$BA$18,'[178]Pers. Local'!$BE$8:$DD$18</definedName>
    <definedName name="OGUK" localSheetId="3" hidden="1">#REF!,#REF!</definedName>
    <definedName name="OGUK" hidden="1">#REF!,#REF!</definedName>
    <definedName name="OHR" localSheetId="3">#REF!</definedName>
    <definedName name="OHR">#REF!</definedName>
    <definedName name="oiucfxrd5" localSheetId="3">#REF!</definedName>
    <definedName name="oiucfxrd5">#REF!</definedName>
    <definedName name="OK" localSheetId="3" hidden="1">#REF!,#REF!</definedName>
    <definedName name="OK" hidden="1">#REF!,#REF!</definedName>
    <definedName name="oldpage1" localSheetId="3">#REF!</definedName>
    <definedName name="oldpage1">#REF!</definedName>
    <definedName name="oooo" localSheetId="3">'[41]S8 BoQ Time'!#REF!</definedName>
    <definedName name="oooo">'[42]S8 BoQ Time'!#REF!</definedName>
    <definedName name="OP">[1]Sheet1!$BC$5:$BS$52</definedName>
    <definedName name="opcont" localSheetId="3">#REF!</definedName>
    <definedName name="opcont">#REF!</definedName>
    <definedName name="OPCrit1Q" localSheetId="3">#REF!</definedName>
    <definedName name="OPCrit1Q">#REF!</definedName>
    <definedName name="OPCrit2Q" localSheetId="3">#REF!</definedName>
    <definedName name="OPCrit2Q">#REF!</definedName>
    <definedName name="OPCrit3Q" localSheetId="3">#REF!</definedName>
    <definedName name="OPCrit3Q">#REF!</definedName>
    <definedName name="OPCrit4Q" localSheetId="3">#REF!</definedName>
    <definedName name="OPCrit4Q">#REF!</definedName>
    <definedName name="Operating_Conditions">[66]Data_Base!$K$7:$K$12</definedName>
    <definedName name="Operating_Instructions" localSheetId="3">#REF!</definedName>
    <definedName name="Operating_Instructions">#REF!</definedName>
    <definedName name="opesc" localSheetId="3">#REF!</definedName>
    <definedName name="opesc">#REF!</definedName>
    <definedName name="OPGM1Q" localSheetId="3">#REF!</definedName>
    <definedName name="OPGM1Q">#REF!</definedName>
    <definedName name="OPGM2Q" localSheetId="3">#REF!</definedName>
    <definedName name="OPGM2Q">#REF!</definedName>
    <definedName name="OPGM3Q" localSheetId="3">#REF!</definedName>
    <definedName name="OPGM3Q">#REF!</definedName>
    <definedName name="OPGM4Q" localSheetId="3">#REF!</definedName>
    <definedName name="OPGM4Q">#REF!</definedName>
    <definedName name="OpInst" localSheetId="3">#REF!</definedName>
    <definedName name="OpInst">#REF!</definedName>
    <definedName name="opmark" localSheetId="3">#REF!</definedName>
    <definedName name="opmark">#REF!</definedName>
    <definedName name="oppps" localSheetId="3">#REF!</definedName>
    <definedName name="oppps">#REF!</definedName>
    <definedName name="OPS">[1]Sheet1!$IV$7922</definedName>
    <definedName name="OPSales1Q" localSheetId="3">#REF!</definedName>
    <definedName name="OPSales1Q">#REF!</definedName>
    <definedName name="OPSales2Q" localSheetId="3">#REF!</definedName>
    <definedName name="OPSales2Q">#REF!</definedName>
    <definedName name="OPSales3Q" localSheetId="3">#REF!</definedName>
    <definedName name="OPSales3Q">#REF!</definedName>
    <definedName name="OPSales4Q" localSheetId="3">#REF!</definedName>
    <definedName name="OPSales4Q">#REF!</definedName>
    <definedName name="OPTexponents">"0 3 6"</definedName>
    <definedName name="option_details" localSheetId="3">#REF!</definedName>
    <definedName name="option_details">#REF!</definedName>
    <definedName name="option_hrs" localSheetId="3">#REF!</definedName>
    <definedName name="option_hrs">#REF!</definedName>
    <definedName name="option_init" localSheetId="3">#REF!</definedName>
    <definedName name="option_init">#REF!</definedName>
    <definedName name="option_print_flag" localSheetId="3">#REF!</definedName>
    <definedName name="option_print_flag">#REF!</definedName>
    <definedName name="Option_purch" localSheetId="3">#REF!</definedName>
    <definedName name="Option_purch">#REF!</definedName>
    <definedName name="option_summary" localSheetId="3">#REF!</definedName>
    <definedName name="option_summary">#REF!</definedName>
    <definedName name="OPTvec">"1 1 1 4 2 0 0 0 0 0 0 0 8 0 19 30 1 1 0 1 1 0 1 0 0 0 0 0 0 0 1 1 100 100 0 0 0 0 12 0 0 0 0"</definedName>
    <definedName name="ORANGES" localSheetId="3">#REF!</definedName>
    <definedName name="ORANGES">#REF!</definedName>
    <definedName name="Order1" hidden="1">0</definedName>
    <definedName name="OrderTable" localSheetId="3" hidden="1">#REF!</definedName>
    <definedName name="OrderTable" hidden="1">#REF!</definedName>
    <definedName name="ORIGINAL">[35]Quote!$B$11:$X$569</definedName>
    <definedName name="osszktg">[176]Osszktg!$A$6:$E$116</definedName>
    <definedName name="OTH_CURR" localSheetId="3">#REF!</definedName>
    <definedName name="OTH_CURR">#REF!</definedName>
    <definedName name="othcont" localSheetId="3">#REF!</definedName>
    <definedName name="othcont">#REF!</definedName>
    <definedName name="Other" localSheetId="3">[94]Summary!$C$34</definedName>
    <definedName name="Other">[95]Summary!$C$34</definedName>
    <definedName name="other_rate" localSheetId="3">#REF!</definedName>
    <definedName name="other_rate">#REF!</definedName>
    <definedName name="OTHER_SUM" localSheetId="3">#REF!</definedName>
    <definedName name="OTHER_SUM">#REF!</definedName>
    <definedName name="othercont" localSheetId="3">#REF!</definedName>
    <definedName name="othercont">#REF!</definedName>
    <definedName name="otherdisc" localSheetId="3">#REF!</definedName>
    <definedName name="otherdisc">#REF!</definedName>
    <definedName name="otheresc" localSheetId="3">#REF!</definedName>
    <definedName name="otheresc">#REF!</definedName>
    <definedName name="othermark" localSheetId="3">#REF!</definedName>
    <definedName name="othermark">#REF!</definedName>
    <definedName name="othersp" localSheetId="3">#REF!</definedName>
    <definedName name="othersp">#REF!</definedName>
    <definedName name="OtherTotal" localSheetId="3">[94]Summary!$M$25</definedName>
    <definedName name="OtherTotal">[95]Summary!$M$25</definedName>
    <definedName name="othesc" localSheetId="3">#REF!</definedName>
    <definedName name="othesc">#REF!</definedName>
    <definedName name="outageengineering" localSheetId="3">#REF!,#REF!,#REF!,#REF!,#REF!,#REF!,#REF!,#REF!,#REF!,#REF!,#REF!,#REF!,#REF!,#REF!</definedName>
    <definedName name="outageengineering">#REF!,#REF!,#REF!,#REF!,#REF!,#REF!,#REF!,#REF!,#REF!,#REF!,#REF!,#REF!,#REF!,#REF!</definedName>
    <definedName name="outagemanagement" localSheetId="3">#REF!,#REF!,#REF!,#REF!,#REF!,#REF!,#REF!,#REF!,#REF!,#REF!,#REF!,#REF!,#REF!,#REF!</definedName>
    <definedName name="outagemanagement">#REF!,#REF!,#REF!,#REF!,#REF!,#REF!,#REF!,#REF!,#REF!,#REF!,#REF!,#REF!,#REF!,#REF!</definedName>
    <definedName name="outageoffice" localSheetId="3">#REF!,#REF!,#REF!,#REF!,#REF!,#REF!,#REF!,#REF!,#REF!,#REF!,#REF!,#REF!,#REF!,#REF!,#REF!</definedName>
    <definedName name="outageoffice">#REF!,#REF!,#REF!,#REF!,#REF!,#REF!,#REF!,#REF!,#REF!,#REF!,#REF!,#REF!,#REF!,#REF!,#REF!</definedName>
    <definedName name="outagescaffolding" localSheetId="3">#REF!,#REF!,#REF!,#REF!,#REF!,#REF!,#REF!,#REF!,#REF!,#REF!,#REF!,#REF!,#REF!,#REF!,#REF!</definedName>
    <definedName name="outagescaffolding">#REF!,#REF!,#REF!,#REF!,#REF!,#REF!,#REF!,#REF!,#REF!,#REF!,#REF!,#REF!,#REF!,#REF!,#REF!</definedName>
    <definedName name="over1">'[183]Site Working Hours'!$D$6</definedName>
    <definedName name="over1hours">'[183]Site Working Hours'!$G$40</definedName>
    <definedName name="over2">'[183]Site Working Hours'!$D$7</definedName>
    <definedName name="over2hours">'[183]Site Working Hours'!$H$40</definedName>
    <definedName name="OverclaimMat" localSheetId="3">#REF!</definedName>
    <definedName name="OverclaimMat">#REF!</definedName>
    <definedName name="Overhead">'[185]Costing Summary'!$N$1</definedName>
    <definedName name="Overheads">'[186]VOP 47 Summary'!$C$37</definedName>
    <definedName name="Owner" localSheetId="3">#REF!</definedName>
    <definedName name="Owner">#REF!</definedName>
    <definedName name="OwnScore" localSheetId="3">#REF!</definedName>
    <definedName name="OwnScore">#REF!</definedName>
    <definedName name="P" localSheetId="3">#REF!</definedName>
    <definedName name="P">#REF!</definedName>
    <definedName name="P.M" localSheetId="3">'[187]Data Lists'!$A$3:$A$6</definedName>
    <definedName name="P.M">'[188]Data Lists'!$A$3:$A$6</definedName>
    <definedName name="P_Month" localSheetId="3">OFFSET(PEarnedProgramme,0,-1)</definedName>
    <definedName name="P_Month">OFFSET(PEarnedProgramme,0,-1)</definedName>
    <definedName name="P1_" localSheetId="3">'[189]MechPipe EMEC'!#REF!</definedName>
    <definedName name="P1_">'[190]MechPipe EMEC'!#REF!</definedName>
    <definedName name="P1Type" localSheetId="3">'[191]AC Data'!$B$5</definedName>
    <definedName name="P1Type">'[192]AC Data'!$B$5</definedName>
    <definedName name="P2_" localSheetId="3">'[189]MechPipe EMEC'!#REF!</definedName>
    <definedName name="P2_">'[190]MechPipe EMEC'!#REF!</definedName>
    <definedName name="PA" localSheetId="3">#REF!</definedName>
    <definedName name="PA">#REF!</definedName>
    <definedName name="PACK_MAIN" localSheetId="3">#REF!</definedName>
    <definedName name="PACK_MAIN">#REF!</definedName>
    <definedName name="PACK_SPARES" localSheetId="3">#REF!</definedName>
    <definedName name="PACK_SPARES">#REF!</definedName>
    <definedName name="pack1" localSheetId="3">#REF!</definedName>
    <definedName name="pack1">#REF!</definedName>
    <definedName name="pack2" localSheetId="3">#REF!</definedName>
    <definedName name="pack2">#REF!</definedName>
    <definedName name="pack3" localSheetId="3">#REF!</definedName>
    <definedName name="pack3">#REF!</definedName>
    <definedName name="pack4" localSheetId="3">#REF!</definedName>
    <definedName name="pack4">#REF!</definedName>
    <definedName name="Package_Number" localSheetId="3">[48]Definition1!$N$10:$N$442</definedName>
    <definedName name="Package_Number">[49]Definition1!$N$10:$N$442</definedName>
    <definedName name="Packages" localSheetId="3">[48]Definition1!$O$10:$O$442</definedName>
    <definedName name="Packages">[49]Definition1!$O$10:$O$442</definedName>
    <definedName name="packtot" localSheetId="3">#REF!</definedName>
    <definedName name="packtot">#REF!</definedName>
    <definedName name="PAEarthwork" localSheetId="3">#REF!</definedName>
    <definedName name="PAEarthwork">#REF!</definedName>
    <definedName name="PAGE_1" localSheetId="3">#REF!</definedName>
    <definedName name="PAGE_1">#REF!</definedName>
    <definedName name="PAGE_2" localSheetId="3">#REF!</definedName>
    <definedName name="PAGE_2">#REF!</definedName>
    <definedName name="PAGE_3" localSheetId="3">#REF!</definedName>
    <definedName name="PAGE_3">#REF!</definedName>
    <definedName name="page_4" localSheetId="3">#REF!</definedName>
    <definedName name="page_4">#REF!</definedName>
    <definedName name="page_d" localSheetId="3">#REF!</definedName>
    <definedName name="page_d">#REF!</definedName>
    <definedName name="PAGE1" localSheetId="3">#REF!</definedName>
    <definedName name="PAGE1">#REF!</definedName>
    <definedName name="PAGE14" localSheetId="3">#REF!</definedName>
    <definedName name="PAGE14">#REF!</definedName>
    <definedName name="Page2">[66]Summary!#REF!</definedName>
    <definedName name="PAGE3" localSheetId="3">#REF!</definedName>
    <definedName name="PAGE3">#REF!</definedName>
    <definedName name="PAGE4">[1]Sheet1!$IV$7922</definedName>
    <definedName name="PAGE5" localSheetId="3">#REF!</definedName>
    <definedName name="PAGE5">#REF!</definedName>
    <definedName name="PAGEA" localSheetId="3">#REF!</definedName>
    <definedName name="PAGEA">#REF!</definedName>
    <definedName name="PAGES_2_3" localSheetId="3">#REF!</definedName>
    <definedName name="PAGES_2_3">#REF!</definedName>
    <definedName name="PAIDTOT" localSheetId="3">'[41]Previous Payments'!$N$45</definedName>
    <definedName name="PAIDTOT">'[42]Previous Payments'!$N$45</definedName>
    <definedName name="PAIDV" localSheetId="3">'[41]Previous Payments'!$H$45</definedName>
    <definedName name="PAIDV">'[42]Previous Payments'!$H$45</definedName>
    <definedName name="PAIDVAT" localSheetId="3">'[41]Previous Payments'!$L$45</definedName>
    <definedName name="PAIDVAT">'[42]Previous Payments'!$L$45</definedName>
    <definedName name="PAIDW" localSheetId="3">'[41]Previous Payments'!$H$45</definedName>
    <definedName name="PAIDW">'[42]Previous Payments'!$H$45</definedName>
    <definedName name="PAIDX" localSheetId="3">'[41]Previous Payments'!$I$45</definedName>
    <definedName name="PAIDX">'[42]Previous Payments'!$I$45</definedName>
    <definedName name="PAIDY" localSheetId="3">'[41]Previous Payments'!$J$45</definedName>
    <definedName name="PAIDY">'[42]Previous Payments'!$J$45</definedName>
    <definedName name="PAIDZ" localSheetId="3">'[41]Previous Payments'!$M$45</definedName>
    <definedName name="PAIDZ">'[42]Previous Payments'!$M$45</definedName>
    <definedName name="PAINTCONCF" localSheetId="3">#REF!</definedName>
    <definedName name="PAINTCONCF">#REF!</definedName>
    <definedName name="Pal_Workbook_GUID" hidden="1">"ZCUH9R9G3CL4PVC91SMMRXDJ"</definedName>
    <definedName name="panf1" localSheetId="3">#REF!</definedName>
    <definedName name="panf1">#REF!</definedName>
    <definedName name="panf2" localSheetId="3">#REF!</definedName>
    <definedName name="panf2">#REF!</definedName>
    <definedName name="panf3" localSheetId="3">#REF!</definedName>
    <definedName name="panf3">#REF!</definedName>
    <definedName name="panf4" localSheetId="3">#REF!</definedName>
    <definedName name="panf4">#REF!</definedName>
    <definedName name="panftot" localSheetId="3">#REF!</definedName>
    <definedName name="panftot">#REF!</definedName>
    <definedName name="Parent_ID" localSheetId="3">[48]Definition2!$C$6:$C$205</definedName>
    <definedName name="Parent_ID">[49]Definition2!$C$6:$C$205</definedName>
    <definedName name="Parents" localSheetId="3">[48]Definition2!$F$6:$F$205</definedName>
    <definedName name="Parents">[49]Definition2!$F$6:$F$205</definedName>
    <definedName name="PASitedevelopment" localSheetId="3">'[151]A &amp; B - Site Dev &amp; Earthwks'!#REF!</definedName>
    <definedName name="PASitedevelopment">'[152]A &amp; B - Site Dev &amp; Earthwks'!#REF!</definedName>
    <definedName name="Paving" localSheetId="3">#REF!</definedName>
    <definedName name="Paving">#REF!</definedName>
    <definedName name="Pay_Date" localSheetId="3">#REF!</definedName>
    <definedName name="Pay_Date">#REF!</definedName>
    <definedName name="Pay_Num" localSheetId="3">#REF!</definedName>
    <definedName name="Pay_Num">#REF!</definedName>
    <definedName name="payment">'[96]Dropdown menus'!$A$116:$A$121</definedName>
    <definedName name="Payment_Date" localSheetId="3">DATE(YEAR('Fees '!Loan_Start),MONTH('Fees '!Loan_Start)+Payment_Number,DAY('Fees '!Loan_Start))</definedName>
    <definedName name="Payment_Date">DATE(YEAR(Loan_Start),MONTH(Loan_Start)+Payment_Number,DAY(Loan_Start))</definedName>
    <definedName name="Payment_Guarantee_Req">[93]DATA!$B$30:$B$31</definedName>
    <definedName name="Payment_Method" localSheetId="3">#REF!</definedName>
    <definedName name="Payment_Method">#REF!</definedName>
    <definedName name="Payment_Terms">[93]DATA!$B$36:$B$39</definedName>
    <definedName name="PaymentRecord" localSheetId="3">#REF!</definedName>
    <definedName name="PaymentRecord">#REF!</definedName>
    <definedName name="PBASE100" localSheetId="3">#REF!</definedName>
    <definedName name="PBASE100">#REF!</definedName>
    <definedName name="PCR_A">[161]Dropdowns!$E$11</definedName>
    <definedName name="PCR_C">[161]Dropdowns!$F$10</definedName>
    <definedName name="PCR_D">[161]Dropdowns!$F$12</definedName>
    <definedName name="Pe" localSheetId="3">#REF!</definedName>
    <definedName name="Pe">#REF!</definedName>
    <definedName name="PEeight" localSheetId="3">#REF!</definedName>
    <definedName name="PEeight">#REF!</definedName>
    <definedName name="PEeigth" localSheetId="3">#REF!</definedName>
    <definedName name="PEeigth">#REF!</definedName>
    <definedName name="PEfifth" localSheetId="3">#REF!</definedName>
    <definedName name="PEfifth">#REF!</definedName>
    <definedName name="PEfirst" localSheetId="3">#REF!</definedName>
    <definedName name="PEfirst">#REF!</definedName>
    <definedName name="PEfourth" localSheetId="3">#REF!</definedName>
    <definedName name="PEfourth">#REF!</definedName>
    <definedName name="PEG_Cp_Tot" localSheetId="3">[63]PEG!$P$14</definedName>
    <definedName name="PEG_Cp_Tot">[64]PEG!$P$14</definedName>
    <definedName name="PEGF_CP" localSheetId="3">[63]PEG!$P$20</definedName>
    <definedName name="PEGF_CP">[64]PEG!$P$20</definedName>
    <definedName name="PEGV_CP" localSheetId="3">[63]PEG!$P$45</definedName>
    <definedName name="PEGV_CP">[64]PEG!$P$45</definedName>
    <definedName name="pell1" localSheetId="3">#REF!</definedName>
    <definedName name="pell1">#REF!</definedName>
    <definedName name="pell2" localSheetId="3">#REF!</definedName>
    <definedName name="pell2">#REF!</definedName>
    <definedName name="pell4" localSheetId="3">#REF!</definedName>
    <definedName name="pell4">#REF!</definedName>
    <definedName name="pelltot" localSheetId="3">#REF!</definedName>
    <definedName name="pelltot">#REF!</definedName>
    <definedName name="PERCENTAGE">'[96]Dropdown menus'!$A$13:$A$113</definedName>
    <definedName name="Period" localSheetId="3">#REF!</definedName>
    <definedName name="Period">#REF!</definedName>
    <definedName name="PERIOD_ENDING_08_JANUARY_2009__FORTNIGHT_23">'[193]TTC BV'!#REF!</definedName>
    <definedName name="PEsecond" localSheetId="3">#REF!</definedName>
    <definedName name="PEsecond">#REF!</definedName>
    <definedName name="PEseventh" localSheetId="3">#REF!</definedName>
    <definedName name="PEseventh">#REF!</definedName>
    <definedName name="PEsixth" localSheetId="3">#REF!</definedName>
    <definedName name="PEsixth">#REF!</definedName>
    <definedName name="PETER" localSheetId="3">#REF!</definedName>
    <definedName name="PETER">#REF!</definedName>
    <definedName name="PEthird" localSheetId="3">#REF!</definedName>
    <definedName name="PEthird">#REF!</definedName>
    <definedName name="Pf" localSheetId="3">#REF!</definedName>
    <definedName name="Pf">#REF!</definedName>
    <definedName name="PForecastMonth">OFFSET('[153]10d. FORECAST vs ACTUAL GRAPH_1'!$C$11:$C$46,0,0,COUNTA('[153]10d. FORECAST vs ACTUAL GRAPH_1'!$C$11:$C$46),1)</definedName>
    <definedName name="phi">'[66]3Roll_Design'!$BE$14</definedName>
    <definedName name="Pi" localSheetId="3">#REF!</definedName>
    <definedName name="Pi">#REF!</definedName>
    <definedName name="pick" localSheetId="3">#REF!</definedName>
    <definedName name="pick">#REF!</definedName>
    <definedName name="PICSHT" localSheetId="3">'[189]Matl. Prices'!$A$129:$H$157</definedName>
    <definedName name="PICSHT">'[190]Matl. Prices'!$A$129:$H$157</definedName>
    <definedName name="pipe_stand" localSheetId="3">'[163]Indirect Items'!$B$6:$B$37</definedName>
    <definedName name="pipe_stand">'[164]Indirect Items'!$B$6:$B$37</definedName>
    <definedName name="pipematr" localSheetId="3">'[194]Straight Pipe'!$A$40:$Q$65</definedName>
    <definedName name="pipematr">'[195]Straight Pipe'!$A$40:$Q$65</definedName>
    <definedName name="pipesec" localSheetId="3">'[196]Matl. Prices'!$C$23:$R$53</definedName>
    <definedName name="pipesec">'[197]Matl. Prices'!$C$23:$R$53</definedName>
    <definedName name="pipesect" localSheetId="3">'[194]Straight Pipe'!$A$6:$Q$31</definedName>
    <definedName name="pipesect">'[195]Straight Pipe'!$A$6:$Q$31</definedName>
    <definedName name="Piping" localSheetId="3">#REF!</definedName>
    <definedName name="Piping">#REF!</definedName>
    <definedName name="pivot2" localSheetId="3">#REF!</definedName>
    <definedName name="pivot2">#REF!</definedName>
    <definedName name="PL1_Q">'[34]MTO 10_Dec'!$C$2:$C$5222</definedName>
    <definedName name="PL2_Q">'[34]MTO 10_Dec'!#REF!</definedName>
    <definedName name="pla" localSheetId="3">#REF!</definedName>
    <definedName name="pla">#REF!</definedName>
    <definedName name="plage" localSheetId="3">#REF!</definedName>
    <definedName name="plage">#REF!</definedName>
    <definedName name="plage2" localSheetId="3">#REF!</definedName>
    <definedName name="plage2">#REF!</definedName>
    <definedName name="Plant_9400600" localSheetId="3">#REF!</definedName>
    <definedName name="Plant_9400600">#REF!</definedName>
    <definedName name="Plant_9400750" localSheetId="3">#REF!</definedName>
    <definedName name="Plant_9400750">#REF!</definedName>
    <definedName name="Plant_9401100" localSheetId="3">#REF!</definedName>
    <definedName name="Plant_9401100">#REF!</definedName>
    <definedName name="Plant_9401800" localSheetId="3">#REF!</definedName>
    <definedName name="Plant_9401800">#REF!</definedName>
    <definedName name="Plant_9402350" localSheetId="3">#REF!</definedName>
    <definedName name="Plant_9402350">#REF!</definedName>
    <definedName name="Plant_9402720" localSheetId="3">#REF!</definedName>
    <definedName name="Plant_9402720">#REF!</definedName>
    <definedName name="Plant_9402900" localSheetId="3">#REF!</definedName>
    <definedName name="Plant_9402900">#REF!</definedName>
    <definedName name="Plant_9500100" localSheetId="3">#REF!</definedName>
    <definedName name="Plant_9500100">#REF!</definedName>
    <definedName name="Plant_9500200" localSheetId="3">#REF!</definedName>
    <definedName name="Plant_9500200">#REF!</definedName>
    <definedName name="Plant_9510700" localSheetId="3">#REF!</definedName>
    <definedName name="Plant_9510700">#REF!</definedName>
    <definedName name="Plant_9600050" localSheetId="3">#REF!</definedName>
    <definedName name="Plant_9600050">#REF!</definedName>
    <definedName name="Plant_9600150" localSheetId="3">#REF!</definedName>
    <definedName name="Plant_9600150">#REF!</definedName>
    <definedName name="Plant_9600300" localSheetId="3">#REF!</definedName>
    <definedName name="Plant_9600300">#REF!</definedName>
    <definedName name="PlantStart">'[44]1.10 Plant Equipment'!$A$4</definedName>
    <definedName name="Players" localSheetId="3">'[198]Costing Sheet'!#REF!</definedName>
    <definedName name="Players">'[199]Costing Sheet'!#REF!</definedName>
    <definedName name="Pll" localSheetId="3">#REF!</definedName>
    <definedName name="Pll">#REF!</definedName>
    <definedName name="Ply_List">[66]Data_Base!$AR$10:$AV$10</definedName>
    <definedName name="PM_1" localSheetId="3">#REF!</definedName>
    <definedName name="PM_1">#REF!</definedName>
    <definedName name="PM_2" localSheetId="3">#REF!</definedName>
    <definedName name="PM_2">#REF!</definedName>
    <definedName name="PM_CLERIC_RATE" localSheetId="3">#REF!</definedName>
    <definedName name="PM_CLERIC_RATE">#REF!</definedName>
    <definedName name="PM_CONT1" localSheetId="3">#REF!</definedName>
    <definedName name="PM_CONT1">#REF!</definedName>
    <definedName name="PM_CONT2" localSheetId="3">#REF!</definedName>
    <definedName name="PM_CONT2">#REF!</definedName>
    <definedName name="PM_CP" localSheetId="3">[63]ASS!$K$15</definedName>
    <definedName name="PM_CP">[64]ASS!$K$15</definedName>
    <definedName name="PM_Do" localSheetId="3">#REF!</definedName>
    <definedName name="PM_Do">#REF!</definedName>
    <definedName name="PM_ENG_RATE" localSheetId="3">#REF!</definedName>
    <definedName name="PM_ENG_RATE">#REF!</definedName>
    <definedName name="PM_ESC1" localSheetId="3">#REF!</definedName>
    <definedName name="PM_ESC1">#REF!</definedName>
    <definedName name="PM_ESC2" localSheetId="3">#REF!</definedName>
    <definedName name="PM_ESC2">#REF!</definedName>
    <definedName name="PM_Hrs" localSheetId="3">[63]ASS!$H$15</definedName>
    <definedName name="PM_Hrs">[64]ASS!$H$15</definedName>
    <definedName name="PM_HRS1" localSheetId="3">#REF!</definedName>
    <definedName name="PM_HRS1">#REF!</definedName>
    <definedName name="PM_HRS1A" localSheetId="3">#REF!</definedName>
    <definedName name="PM_HRS1A">#REF!</definedName>
    <definedName name="PM_HRS2" localSheetId="3">#REF!</definedName>
    <definedName name="PM_HRS2">#REF!</definedName>
    <definedName name="PM_HRS2A" localSheetId="3">#REF!</definedName>
    <definedName name="PM_HRS2A">#REF!</definedName>
    <definedName name="PM_X1" localSheetId="3">#REF!</definedName>
    <definedName name="PM_X1">#REF!</definedName>
    <definedName name="PM_X2" localSheetId="3">#REF!</definedName>
    <definedName name="PM_X2">#REF!</definedName>
    <definedName name="PMBFIGURE" localSheetId="3">#REF!</definedName>
    <definedName name="PMBFIGURE">#REF!</definedName>
    <definedName name="pmcont" localSheetId="3">#REF!</definedName>
    <definedName name="pmcont">#REF!</definedName>
    <definedName name="pmesc" localSheetId="3">#REF!</definedName>
    <definedName name="pmesc">#REF!</definedName>
    <definedName name="PMINCTAX">[1]Sheet1!$IV$7922</definedName>
    <definedName name="pmmark" localSheetId="3">#REF!</definedName>
    <definedName name="pmmark">#REF!</definedName>
    <definedName name="PMNT_date" localSheetId="3">DATE(YEAR('[200]Mod summary'!Loan_Start),MONTH('[200]Mod summary'!Loan_Start)+Payment_Number,DAY('[200]Mod summary'!Loan_Start))</definedName>
    <definedName name="PMNT_date">DATE(YEAR('[200]Mod summary'!Loan_Start),MONTH('[200]Mod summary'!Loan_Start)+Payment_Number,DAY('[200]Mod summary'!Loan_Start))</definedName>
    <definedName name="PMPrice" localSheetId="3">#REF!</definedName>
    <definedName name="PMPrice">#REF!</definedName>
    <definedName name="Pn" localSheetId="3">#REF!</definedName>
    <definedName name="Pn">#REF!</definedName>
    <definedName name="pneumatic" localSheetId="3">'[163]Indirect Items'!$B$50:$B$175</definedName>
    <definedName name="pneumatic">'[164]Indirect Items'!$B$50:$B$175</definedName>
    <definedName name="PnG_Fixed_9003000" localSheetId="3">#REF!</definedName>
    <definedName name="PnG_Fixed_9003000">#REF!</definedName>
    <definedName name="PnG_Fixed_9005000" localSheetId="3">#REF!</definedName>
    <definedName name="PnG_Fixed_9005000">#REF!</definedName>
    <definedName name="PnG_Fixed_9400010" localSheetId="3">#REF!</definedName>
    <definedName name="PnG_Fixed_9400010">#REF!</definedName>
    <definedName name="PnG_Fixed_9400014" localSheetId="3">#REF!</definedName>
    <definedName name="PnG_Fixed_9400014">#REF!</definedName>
    <definedName name="PnG_Fixed_9400100" localSheetId="3">#REF!</definedName>
    <definedName name="PnG_Fixed_9400100">#REF!</definedName>
    <definedName name="PnG_Fixed_9400600" localSheetId="3">#REF!</definedName>
    <definedName name="PnG_Fixed_9400600">#REF!</definedName>
    <definedName name="PnG_Fixed_9400600q" localSheetId="3">#REF!</definedName>
    <definedName name="PnG_Fixed_9400600q">#REF!</definedName>
    <definedName name="PnG_Fixed_9400750" localSheetId="3">#REF!</definedName>
    <definedName name="PnG_Fixed_9400750">#REF!</definedName>
    <definedName name="PnG_Fixed_9400950" localSheetId="3">#REF!</definedName>
    <definedName name="PnG_Fixed_9400950">#REF!</definedName>
    <definedName name="PnG_Fixed_9401550" localSheetId="3">#REF!</definedName>
    <definedName name="PnG_Fixed_9401550">#REF!</definedName>
    <definedName name="PnG_Fixed_9402050" localSheetId="3">#REF!</definedName>
    <definedName name="PnG_Fixed_9402050">#REF!</definedName>
    <definedName name="PnG_Fixed_9402200" localSheetId="3">#REF!</definedName>
    <definedName name="PnG_Fixed_9402200">#REF!</definedName>
    <definedName name="PnG_Fixed_9402350" localSheetId="3">#REF!</definedName>
    <definedName name="PnG_Fixed_9402350">#REF!</definedName>
    <definedName name="PnG_Fixed_9403060" localSheetId="3">#REF!</definedName>
    <definedName name="PnG_Fixed_9403060">#REF!</definedName>
    <definedName name="PnG_Fixed_9403070" localSheetId="3">#REF!</definedName>
    <definedName name="PnG_Fixed_9403070">#REF!</definedName>
    <definedName name="PnG_Fixed_9410200" localSheetId="3">#REF!</definedName>
    <definedName name="PnG_Fixed_9410200">#REF!</definedName>
    <definedName name="PnG_Fixed_9410300" localSheetId="3">#REF!</definedName>
    <definedName name="PnG_Fixed_9410300">#REF!</definedName>
    <definedName name="PnG_Fixed9004000" localSheetId="3">#REF!</definedName>
    <definedName name="PnG_Fixed9004000">#REF!</definedName>
    <definedName name="PnG_Time_9001000" localSheetId="3">#REF!</definedName>
    <definedName name="PnG_Time_9001000">#REF!</definedName>
    <definedName name="PnG_Time_9003000" localSheetId="3">#REF!</definedName>
    <definedName name="PnG_Time_9003000">#REF!</definedName>
    <definedName name="PnG_Time_9004000" localSheetId="3">#REF!</definedName>
    <definedName name="PnG_Time_9004000">#REF!</definedName>
    <definedName name="PnG_Time_9005000" localSheetId="3">#REF!</definedName>
    <definedName name="PnG_Time_9005000">#REF!</definedName>
    <definedName name="PnG_Time_9008000" localSheetId="3">#REF!</definedName>
    <definedName name="PnG_Time_9008000">#REF!</definedName>
    <definedName name="PnG_Time_9400010" localSheetId="3">#REF!</definedName>
    <definedName name="PnG_Time_9400010">#REF!</definedName>
    <definedName name="PnG_Time_9400012" localSheetId="3">#REF!</definedName>
    <definedName name="PnG_Time_9400012">#REF!</definedName>
    <definedName name="PnG_Time_9400014" localSheetId="3">#REF!</definedName>
    <definedName name="PnG_Time_9400014">#REF!</definedName>
    <definedName name="PnG_Time_9400050" localSheetId="3">#REF!</definedName>
    <definedName name="PnG_Time_9400050">#REF!</definedName>
    <definedName name="PnG_Time_9400150" localSheetId="3">#REF!</definedName>
    <definedName name="PnG_Time_9400150">#REF!</definedName>
    <definedName name="PnG_Time_9400300" localSheetId="3">#REF!</definedName>
    <definedName name="PnG_Time_9400300">#REF!</definedName>
    <definedName name="PnG_Time_9400301" localSheetId="3">#REF!</definedName>
    <definedName name="PnG_Time_9400301">#REF!</definedName>
    <definedName name="PnG_Time_9400340" localSheetId="3">#REF!</definedName>
    <definedName name="PnG_Time_9400340">#REF!</definedName>
    <definedName name="PnG_Time_9400350" localSheetId="3">#REF!</definedName>
    <definedName name="PnG_Time_9400350">#REF!</definedName>
    <definedName name="PnG_Time_9400400" localSheetId="3">#REF!</definedName>
    <definedName name="PnG_Time_9400400">#REF!</definedName>
    <definedName name="PnG_Time_9400450" localSheetId="3">#REF!</definedName>
    <definedName name="PnG_Time_9400450">#REF!</definedName>
    <definedName name="PnG_Time_9400500" localSheetId="3">#REF!</definedName>
    <definedName name="PnG_Time_9400500">#REF!</definedName>
    <definedName name="PnG_Time_9400550" localSheetId="3">#REF!</definedName>
    <definedName name="PnG_Time_9400550">#REF!</definedName>
    <definedName name="PnG_Time_9400700" localSheetId="3">#REF!</definedName>
    <definedName name="PnG_Time_9400700">#REF!</definedName>
    <definedName name="PnG_Time_9400800" localSheetId="3">#REF!</definedName>
    <definedName name="PnG_Time_9400800">#REF!</definedName>
    <definedName name="PnG_Time_9401100" localSheetId="3">#REF!</definedName>
    <definedName name="PnG_Time_9401100">#REF!</definedName>
    <definedName name="PnG_Time_9401150" localSheetId="3">#REF!</definedName>
    <definedName name="PnG_Time_9401150">#REF!</definedName>
    <definedName name="PnG_Time_9401250" localSheetId="3">#REF!</definedName>
    <definedName name="PnG_Time_9401250">#REF!</definedName>
    <definedName name="PnG_Time_9401350" localSheetId="3">#REF!</definedName>
    <definedName name="PnG_Time_9401350">#REF!</definedName>
    <definedName name="PnG_Time_9401750" localSheetId="3">#REF!</definedName>
    <definedName name="PnG_Time_9401750">#REF!</definedName>
    <definedName name="PnG_Time_9401800" localSheetId="3">#REF!</definedName>
    <definedName name="PnG_Time_9401800">#REF!</definedName>
    <definedName name="PnG_Time_9402150" localSheetId="3">#REF!</definedName>
    <definedName name="PnG_Time_9402150">#REF!</definedName>
    <definedName name="PnG_Time_9402350" localSheetId="3">#REF!</definedName>
    <definedName name="PnG_Time_9402350">#REF!</definedName>
    <definedName name="PnG_Time_9402500" localSheetId="3">#REF!</definedName>
    <definedName name="PnG_Time_9402500">#REF!</definedName>
    <definedName name="PnG_Time_9402650" localSheetId="3">#REF!</definedName>
    <definedName name="PnG_Time_9402650">#REF!</definedName>
    <definedName name="PnG_Time_9402720" localSheetId="3">#REF!</definedName>
    <definedName name="PnG_Time_9402720">#REF!</definedName>
    <definedName name="PnG_Time_9402850" localSheetId="3">#REF!</definedName>
    <definedName name="PnG_Time_9402850">#REF!</definedName>
    <definedName name="PnG_Time_9402900" localSheetId="3">#REF!</definedName>
    <definedName name="PnG_Time_9402900">#REF!</definedName>
    <definedName name="PnG_Time_9402950" localSheetId="3">#REF!</definedName>
    <definedName name="PnG_Time_9402950">#REF!</definedName>
    <definedName name="PnG_Time_9500100" localSheetId="3">#REF!</definedName>
    <definedName name="PnG_Time_9500100">#REF!</definedName>
    <definedName name="PnG_Time_9500200" localSheetId="3">#REF!</definedName>
    <definedName name="PnG_Time_9500200">#REF!</definedName>
    <definedName name="PnG_Time_9510200" localSheetId="3">#REF!</definedName>
    <definedName name="PnG_Time_9510200">#REF!</definedName>
    <definedName name="PnG_Time_9510700" localSheetId="3">#REF!</definedName>
    <definedName name="PnG_Time_9510700">#REF!</definedName>
    <definedName name="PnG_Time_9520200" localSheetId="3">#REF!</definedName>
    <definedName name="PnG_Time_9520200">#REF!</definedName>
    <definedName name="PO" localSheetId="3">#REF!,#REF!,#REF!,#REF!,#REF!,#REF!,#REF!,#REF!,#REF!,#REF!,#REF!,#REF!,#REF!</definedName>
    <definedName name="PO">#REF!,#REF!,#REF!,#REF!,#REF!,#REF!,#REF!,#REF!,#REF!,#REF!,#REF!,#REF!,#REF!</definedName>
    <definedName name="POCSel">[116]Valori!#REF!</definedName>
    <definedName name="POP" localSheetId="3">#REF!,#REF!,#REF!,#REF!,#REF!,#REF!,#REF!,#REF!,#REF!,#REF!,#REF!,#REF!,#REF!</definedName>
    <definedName name="POP">#REF!,#REF!,#REF!,#REF!,#REF!,#REF!,#REF!,#REF!,#REF!,#REF!,#REF!,#REF!,#REF!</definedName>
    <definedName name="PopCache_GL_INTERFACE_CONTEXT2" hidden="1">[201]PopCache!$A$1:$A$2</definedName>
    <definedName name="Pos_e" localSheetId="3">#REF!</definedName>
    <definedName name="Pos_e">#REF!</definedName>
    <definedName name="poste">[202]Paramétrage!$B$12:$G$12</definedName>
    <definedName name="postoutageengineering" localSheetId="3">#REF!,#REF!,#REF!,#REF!</definedName>
    <definedName name="postoutageengineering">#REF!,#REF!,#REF!,#REF!</definedName>
    <definedName name="postoutagemanagement" localSheetId="3">#REF!,#REF!</definedName>
    <definedName name="postoutagemanagement">#REF!,#REF!</definedName>
    <definedName name="postoutageoffice" localSheetId="3">#REF!,#REF!</definedName>
    <definedName name="postoutageoffice">#REF!,#REF!</definedName>
    <definedName name="postoutagescaffolding" localSheetId="3">#REF!,#REF!,#REF!,#REF!</definedName>
    <definedName name="postoutagescaffolding">#REF!,#REF!,#REF!,#REF!</definedName>
    <definedName name="Power_Plant_C" localSheetId="3">#REF!+#REF!</definedName>
    <definedName name="Power_Plant_C">#REF!+#REF!</definedName>
    <definedName name="ppp" localSheetId="3">#REF!</definedName>
    <definedName name="ppp">#REF!</definedName>
    <definedName name="pppp" localSheetId="3">#REF!</definedName>
    <definedName name="pppp">#REF!</definedName>
    <definedName name="PPrice" localSheetId="3">#REF!</definedName>
    <definedName name="PPrice">#REF!</definedName>
    <definedName name="PPScore" localSheetId="3">#REF!</definedName>
    <definedName name="PPScore">#REF!</definedName>
    <definedName name="PR" localSheetId="3">#REF!</definedName>
    <definedName name="PR">#REF!</definedName>
    <definedName name="Pr_Yr_Actuals">[1]Sheet1!$CN$5:$DD$52</definedName>
    <definedName name="pr1no" localSheetId="3">#REF!</definedName>
    <definedName name="pr1no">#REF!</definedName>
    <definedName name="PRECAL" localSheetId="3" hidden="1">{#N/A,#N/A,FALSE,"CCTV"}</definedName>
    <definedName name="PRECAL" hidden="1">{#N/A,#N/A,FALSE,"CCTV"}</definedName>
    <definedName name="preoutageengineering" localSheetId="3">#REF!,#REF!,#REF!,#REF!,#REF!,#REF!,#REF!</definedName>
    <definedName name="preoutageengineering">#REF!,#REF!,#REF!,#REF!,#REF!,#REF!,#REF!</definedName>
    <definedName name="preoutagemanagement" localSheetId="3">#REF!,#REF!,#REF!,#REF!,#REF!,#REF!,#REF!,#REF!,#REF!,#REF!,#REF!,#REF!,#REF!,#REF!,#REF!,#REF!</definedName>
    <definedName name="preoutagemanagement">#REF!,#REF!,#REF!,#REF!,#REF!,#REF!,#REF!,#REF!,#REF!,#REF!,#REF!,#REF!,#REF!,#REF!,#REF!,#REF!</definedName>
    <definedName name="preoutageoffice" localSheetId="3">#REF!,#REF!,#REF!,#REF!,#REF!,#REF!,#REF!,#REF!,#REF!,#REF!,#REF!,#REF!,#REF!,#REF!,#REF!,#REF!,#REF!</definedName>
    <definedName name="preoutageoffice">#REF!,#REF!,#REF!,#REF!,#REF!,#REF!,#REF!,#REF!,#REF!,#REF!,#REF!,#REF!,#REF!,#REF!,#REF!,#REF!,#REF!</definedName>
    <definedName name="preoutagescaffolding" localSheetId="3">#REF!,#REF!,#REF!,#REF!,#REF!,#REF!,#REF!,#REF!</definedName>
    <definedName name="preoutagescaffolding">#REF!,#REF!,#REF!,#REF!,#REF!,#REF!,#REF!,#REF!</definedName>
    <definedName name="preoutagesupport" localSheetId="3">#REF!,#REF!,#REF!,#REF!,#REF!,#REF!,#REF!,#REF!,#REF!,#REF!,#REF!,#REF!,#REF!,#REF!,#REF!,#REF!,#REF!,#REF!</definedName>
    <definedName name="preoutagesupport">#REF!,#REF!,#REF!,#REF!,#REF!,#REF!,#REF!,#REF!,#REF!,#REF!,#REF!,#REF!,#REF!,#REF!,#REF!,#REF!,#REF!,#REF!</definedName>
    <definedName name="pres2" localSheetId="3">#REF!</definedName>
    <definedName name="pres2">#REF!</definedName>
    <definedName name="pres3" localSheetId="3">#REF!</definedName>
    <definedName name="pres3">#REF!</definedName>
    <definedName name="pres4" localSheetId="3">#REF!</definedName>
    <definedName name="pres4">#REF!</definedName>
    <definedName name="pressure" localSheetId="3">'[56]Direct Items'!$C$66:$C$78</definedName>
    <definedName name="pressure">'[57]Direct Items'!$C$66:$C$78</definedName>
    <definedName name="Price_Input">[66]Data_Base!$R$49:$AN$87</definedName>
    <definedName name="Price_summary" localSheetId="3">#REF!</definedName>
    <definedName name="Price_summary">#REF!</definedName>
    <definedName name="PRICE6">[1]Sheet1!$A$2:$M$1306</definedName>
    <definedName name="priceflag" localSheetId="3">#REF!</definedName>
    <definedName name="priceflag">#REF!</definedName>
    <definedName name="PricingSummary" localSheetId="3">#REF!</definedName>
    <definedName name="PricingSummary">#REF!</definedName>
    <definedName name="Princ" localSheetId="3">#REF!</definedName>
    <definedName name="Princ">#REF!</definedName>
    <definedName name="PRINT" localSheetId="3">#REF!</definedName>
    <definedName name="PRINT">#REF!</definedName>
    <definedName name="PRINT_2" localSheetId="3">#REF!</definedName>
    <definedName name="PRINT_2">#REF!</definedName>
    <definedName name="_xlnm.Print_Area" localSheetId="3">'Fees '!$A$1:$D$20</definedName>
    <definedName name="_xlnm.Print_Area" localSheetId="7">'Main Access road-Gravel'!$A$1:$J$76</definedName>
    <definedName name="_xlnm.Print_Area">#REF!</definedName>
    <definedName name="Print_Area_MI" localSheetId="3">#REF!</definedName>
    <definedName name="Print_Area_MI">#REF!</definedName>
    <definedName name="Print_Area_Reset" localSheetId="3">OFFSET('Fees '!Full_Print,0,0,'Fees '!Last_Row)</definedName>
    <definedName name="Print_Area_Reset">OFFSET(Full_Print,0,0,Last_Row)</definedName>
    <definedName name="Print_Area2" localSheetId="3">#REF!</definedName>
    <definedName name="Print_Area2">#REF!</definedName>
    <definedName name="_xlnm.Print_Titles" localSheetId="8">'Dwellers - Drive-way'!$1:$3</definedName>
    <definedName name="_xlnm.Print_Titles" localSheetId="3">#REF!</definedName>
    <definedName name="_xlnm.Print_Titles" localSheetId="7">'Main Access road-Gravel'!$1:$2</definedName>
    <definedName name="_xlnm.Print_Titles">#REF!</definedName>
    <definedName name="Print_Titles_MI" localSheetId="3">#REF!</definedName>
    <definedName name="Print_Titles_MI">#REF!</definedName>
    <definedName name="Printarea" localSheetId="3">#REF!</definedName>
    <definedName name="Printarea">#REF!</definedName>
    <definedName name="PrintMacro1">#N/A</definedName>
    <definedName name="PrintMacro2">#N/A</definedName>
    <definedName name="PrintPreview_All_Staff">#N/A</definedName>
    <definedName name="prnc" localSheetId="3">#REF!</definedName>
    <definedName name="prnc">#REF!</definedName>
    <definedName name="PRNC_1" localSheetId="3">#REF!</definedName>
    <definedName name="PRNC_1">#REF!</definedName>
    <definedName name="PRNC_2" localSheetId="3">#REF!</definedName>
    <definedName name="PRNC_2">#REF!</definedName>
    <definedName name="PRNC_CODES" localSheetId="3">#REF!</definedName>
    <definedName name="PRNC_CODES">#REF!</definedName>
    <definedName name="Probabilities" localSheetId="3">#REF!</definedName>
    <definedName name="Probabilities">#REF!</definedName>
    <definedName name="process" localSheetId="3">'[56]Direct Items'!$C$169:$C$170</definedName>
    <definedName name="process">'[57]Direct Items'!$C$169:$C$170</definedName>
    <definedName name="procurementspent" localSheetId="3">#REF!</definedName>
    <definedName name="procurementspent">#REF!</definedName>
    <definedName name="ProdForm" localSheetId="3" hidden="1">#REF!</definedName>
    <definedName name="ProdForm" hidden="1">#REF!</definedName>
    <definedName name="Product" localSheetId="3" hidden="1">#REF!</definedName>
    <definedName name="Product" hidden="1">#REF!</definedName>
    <definedName name="Product1">[75]Control!$G$6:$G$11</definedName>
    <definedName name="Product2">[75]Control!$H$6:$H$12</definedName>
    <definedName name="Profit">'[185]Costing Summary'!$N$2</definedName>
    <definedName name="Prog">'[203]Progress Summary'!$B$14</definedName>
    <definedName name="ProgMgrNames">[154]ValTables!$K$4:$L$21</definedName>
    <definedName name="PROGRAMME" localSheetId="3">#REF!</definedName>
    <definedName name="PROGRAMME">#REF!</definedName>
    <definedName name="PROJ_MAN" localSheetId="3">#REF!</definedName>
    <definedName name="PROJ_MAN">#REF!</definedName>
    <definedName name="PROJECT" localSheetId="3">#REF!</definedName>
    <definedName name="PROJECT">#REF!</definedName>
    <definedName name="Project_Name" localSheetId="3">[48]Definition1!$A$7</definedName>
    <definedName name="Project_Name">[49]Definition1!$A$7</definedName>
    <definedName name="projects" localSheetId="3">#REF!</definedName>
    <definedName name="projects">#REF!</definedName>
    <definedName name="PROP_MAN" localSheetId="3">#REF!</definedName>
    <definedName name="PROP_MAN">#REF!</definedName>
    <definedName name="prot" localSheetId="3">#REF!</definedName>
    <definedName name="prot">#REF!</definedName>
    <definedName name="prot4" localSheetId="3">[13]!prot4</definedName>
    <definedName name="prot4">[14]!prot4</definedName>
    <definedName name="prot5" localSheetId="3">[13]!prot5</definedName>
    <definedName name="prot5">[14]!prot5</definedName>
    <definedName name="PROTN" localSheetId="3">#REF!</definedName>
    <definedName name="PROTN">#REF!</definedName>
    <definedName name="provcost" localSheetId="3">#REF!</definedName>
    <definedName name="provcost">#REF!</definedName>
    <definedName name="provision" localSheetId="3">#REF!</definedName>
    <definedName name="provision">#REF!</definedName>
    <definedName name="provision_text" localSheetId="3">#REF!</definedName>
    <definedName name="provision_text">#REF!</definedName>
    <definedName name="provisional_sums" localSheetId="3">#REF!</definedName>
    <definedName name="provisional_sums">#REF!</definedName>
    <definedName name="PS" localSheetId="3">#REF!</definedName>
    <definedName name="PS">#REF!</definedName>
    <definedName name="Ps_18_01" localSheetId="3">'[106]5.1.2 Activities'!$AA$5</definedName>
    <definedName name="Ps_18_01">'[107]5.1.2 Activities'!$AA$5</definedName>
    <definedName name="Ps_18_02" localSheetId="3">'[106]5.1.2 Activities'!$AB$5</definedName>
    <definedName name="Ps_18_02">'[107]5.1.2 Activities'!$AB$5</definedName>
    <definedName name="Ps_18_03" localSheetId="3">'[106]5.1.2 Activities'!$AC$5</definedName>
    <definedName name="Ps_18_03">'[107]5.1.2 Activities'!$AC$5</definedName>
    <definedName name="Ps_18_04" localSheetId="3">'[106]5.1.2 Activities'!$AD$5</definedName>
    <definedName name="Ps_18_04">'[107]5.1.2 Activities'!$AD$5</definedName>
    <definedName name="Ps_18_05" localSheetId="3">'[106]5.1.2 Activities'!$AE$5</definedName>
    <definedName name="Ps_18_05">'[107]5.1.2 Activities'!$AE$5</definedName>
    <definedName name="Ps_18_06" localSheetId="3">'[106]5.1.2 Activities'!$AF$5</definedName>
    <definedName name="Ps_18_06">'[107]5.1.2 Activities'!$AF$5</definedName>
    <definedName name="Ps_18_07" localSheetId="3">'[106]5.1.2 Activities'!$AG$5</definedName>
    <definedName name="Ps_18_07">'[107]5.1.2 Activities'!$AG$5</definedName>
    <definedName name="Ps_18_08" localSheetId="3">'[106]5.1.2 Activities'!$AH$5</definedName>
    <definedName name="Ps_18_08">'[107]5.1.2 Activities'!$AH$5</definedName>
    <definedName name="Ps_18_09" localSheetId="3">'[106]5.1.2 Activities'!$AI$5</definedName>
    <definedName name="Ps_18_09">'[107]5.1.2 Activities'!$AI$5</definedName>
    <definedName name="Ps_18_10" localSheetId="3">'[106]5.1.2 Activities'!$AJ$5</definedName>
    <definedName name="Ps_18_10">'[107]5.1.2 Activities'!$AJ$5</definedName>
    <definedName name="Ps_18_11" localSheetId="3">'[106]5.1.2 Activities'!$AK$5</definedName>
    <definedName name="Ps_18_11">'[107]5.1.2 Activities'!$AK$5</definedName>
    <definedName name="Ps_18_12" localSheetId="3">'[106]5.1.2 Activities'!$AL$5</definedName>
    <definedName name="Ps_18_12">'[107]5.1.2 Activities'!$AL$5</definedName>
    <definedName name="Ps_18_13" localSheetId="3">'[106]5.1.2 Activities'!$AM$5</definedName>
    <definedName name="Ps_18_13">'[107]5.1.2 Activities'!$AM$5</definedName>
    <definedName name="Ps_18_14" localSheetId="3">'[106]5.1.2 Activities'!$AN$5</definedName>
    <definedName name="Ps_18_14">'[107]5.1.2 Activities'!$AN$5</definedName>
    <definedName name="Ps_18_15" localSheetId="3">'[106]5.1.2 Activities'!$AO$5</definedName>
    <definedName name="Ps_18_15">'[107]5.1.2 Activities'!$AO$5</definedName>
    <definedName name="Ps_18_16" localSheetId="3">'[106]5.1.2 Activities'!$AP$5</definedName>
    <definedName name="Ps_18_16">'[107]5.1.2 Activities'!$AP$5</definedName>
    <definedName name="Ps_19_01" localSheetId="3">'[106]5.1.2 Activities'!$AA$6</definedName>
    <definedName name="Ps_19_01">'[107]5.1.2 Activities'!$AA$6</definedName>
    <definedName name="Ps_19_02" localSheetId="3">'[106]5.1.2 Activities'!$AB$6</definedName>
    <definedName name="Ps_19_02">'[107]5.1.2 Activities'!$AB$6</definedName>
    <definedName name="Ps_19_03" localSheetId="3">'[106]5.1.2 Activities'!$AC$6</definedName>
    <definedName name="Ps_19_03">'[107]5.1.2 Activities'!$AC$6</definedName>
    <definedName name="Ps_19_04" localSheetId="3">'[106]5.1.2 Activities'!$AD$6</definedName>
    <definedName name="Ps_19_04">'[107]5.1.2 Activities'!$AD$6</definedName>
    <definedName name="Ps_19_05" localSheetId="3">'[106]5.1.2 Activities'!$AE$6</definedName>
    <definedName name="Ps_19_05">'[107]5.1.2 Activities'!$AE$6</definedName>
    <definedName name="Ps_19_06" localSheetId="3">'[106]5.1.2 Activities'!$AF$6</definedName>
    <definedName name="Ps_19_06">'[107]5.1.2 Activities'!$AF$6</definedName>
    <definedName name="Ps_19_07" localSheetId="3">'[106]5.1.2 Activities'!$AG$6</definedName>
    <definedName name="Ps_19_07">'[107]5.1.2 Activities'!$AG$6</definedName>
    <definedName name="Ps_19_08" localSheetId="3">'[106]5.1.2 Activities'!$AH$6</definedName>
    <definedName name="Ps_19_08">'[107]5.1.2 Activities'!$AH$6</definedName>
    <definedName name="Ps_19_09" localSheetId="3">'[106]5.1.2 Activities'!$AI$6</definedName>
    <definedName name="Ps_19_09">'[107]5.1.2 Activities'!$AI$6</definedName>
    <definedName name="Ps_19_10" localSheetId="3">'[106]5.1.2 Activities'!$AJ$6</definedName>
    <definedName name="Ps_19_10">'[107]5.1.2 Activities'!$AJ$6</definedName>
    <definedName name="Ps_19_11" localSheetId="3">'[106]5.1.2 Activities'!$AK$6</definedName>
    <definedName name="Ps_19_11">'[107]5.1.2 Activities'!$AK$6</definedName>
    <definedName name="Ps_19_12" localSheetId="3">'[106]5.1.2 Activities'!$AL$6</definedName>
    <definedName name="Ps_19_12">'[107]5.1.2 Activities'!$AL$6</definedName>
    <definedName name="Ps_19_13" localSheetId="3">'[106]5.1.2 Activities'!$AM$6</definedName>
    <definedName name="Ps_19_13">'[107]5.1.2 Activities'!$AM$6</definedName>
    <definedName name="Ps_19_14" localSheetId="3">'[106]5.1.2 Activities'!$AN$6</definedName>
    <definedName name="Ps_19_14">'[107]5.1.2 Activities'!$AN$6</definedName>
    <definedName name="Ps_19_15" localSheetId="3">'[106]5.1.2 Activities'!$AO$6</definedName>
    <definedName name="Ps_19_15">'[107]5.1.2 Activities'!$AO$6</definedName>
    <definedName name="Ps_19_16" localSheetId="3">'[106]5.1.2 Activities'!$AP$6</definedName>
    <definedName name="Ps_19_16">'[107]5.1.2 Activities'!$AP$6</definedName>
    <definedName name="PS_2000_ben_használt" localSheetId="3">#REF!</definedName>
    <definedName name="PS_2000_ben_használt">#REF!</definedName>
    <definedName name="Ps_22_01" localSheetId="3">'[106]5.1.2 Activities'!$AA$7</definedName>
    <definedName name="Ps_22_01">'[107]5.1.2 Activities'!$AA$7</definedName>
    <definedName name="Ps_22_02" localSheetId="3">'[106]5.1.2 Activities'!$AB$7</definedName>
    <definedName name="Ps_22_02">'[107]5.1.2 Activities'!$AB$7</definedName>
    <definedName name="Ps_22_03" localSheetId="3">'[106]5.1.2 Activities'!$AC$7</definedName>
    <definedName name="Ps_22_03">'[107]5.1.2 Activities'!$AC$7</definedName>
    <definedName name="Ps_22_04" localSheetId="3">'[106]5.1.2 Activities'!$AD$7</definedName>
    <definedName name="Ps_22_04">'[107]5.1.2 Activities'!$AD$7</definedName>
    <definedName name="Ps_22_05" localSheetId="3">'[106]5.1.2 Activities'!$AE$7</definedName>
    <definedName name="Ps_22_05">'[107]5.1.2 Activities'!$AE$7</definedName>
    <definedName name="Ps_22_06" localSheetId="3">'[106]5.1.2 Activities'!$AF$7</definedName>
    <definedName name="Ps_22_06">'[107]5.1.2 Activities'!$AF$7</definedName>
    <definedName name="Ps_22_07" localSheetId="3">'[106]5.1.2 Activities'!$AG$7</definedName>
    <definedName name="Ps_22_07">'[107]5.1.2 Activities'!$AG$7</definedName>
    <definedName name="Ps_22_08" localSheetId="3">'[106]5.1.2 Activities'!$AH$7</definedName>
    <definedName name="Ps_22_08">'[107]5.1.2 Activities'!$AH$7</definedName>
    <definedName name="Ps_22_09" localSheetId="3">'[106]5.1.2 Activities'!$AI$7</definedName>
    <definedName name="Ps_22_09">'[107]5.1.2 Activities'!$AI$7</definedName>
    <definedName name="Ps_22_10" localSheetId="3">'[106]5.1.2 Activities'!$AJ$7</definedName>
    <definedName name="Ps_22_10">'[107]5.1.2 Activities'!$AJ$7</definedName>
    <definedName name="Ps_22_11" localSheetId="3">'[106]5.1.2 Activities'!$AK$7</definedName>
    <definedName name="Ps_22_11">'[107]5.1.2 Activities'!$AK$7</definedName>
    <definedName name="Ps_22_12" localSheetId="3">'[106]5.1.2 Activities'!$AL$7</definedName>
    <definedName name="Ps_22_12">'[107]5.1.2 Activities'!$AL$7</definedName>
    <definedName name="Ps_22_13" localSheetId="3">'[106]5.1.2 Activities'!$AM$7</definedName>
    <definedName name="Ps_22_13">'[107]5.1.2 Activities'!$AM$7</definedName>
    <definedName name="Ps_22_14" localSheetId="3">'[106]5.1.2 Activities'!$AN$7</definedName>
    <definedName name="Ps_22_14">'[107]5.1.2 Activities'!$AN$7</definedName>
    <definedName name="Ps_22_15" localSheetId="3">'[106]5.1.2 Activities'!$AO$7</definedName>
    <definedName name="Ps_22_15">'[107]5.1.2 Activities'!$AO$7</definedName>
    <definedName name="Ps_22_16" localSheetId="3">'[106]5.1.2 Activities'!$AP$7</definedName>
    <definedName name="Ps_22_16">'[107]5.1.2 Activities'!$AP$7</definedName>
    <definedName name="Ps_25_01" localSheetId="3">'[106]5.1.2 Activities'!$AA$8</definedName>
    <definedName name="Ps_25_01">'[107]5.1.2 Activities'!$AA$8</definedName>
    <definedName name="Ps_25_02" localSheetId="3">'[106]5.1.2 Activities'!$AB$8</definedName>
    <definedName name="Ps_25_02">'[107]5.1.2 Activities'!$AB$8</definedName>
    <definedName name="Ps_25_03" localSheetId="3">'[106]5.1.2 Activities'!$AC$8</definedName>
    <definedName name="Ps_25_03">'[107]5.1.2 Activities'!$AC$8</definedName>
    <definedName name="Ps_25_04" localSheetId="3">'[106]5.1.2 Activities'!$AD$8</definedName>
    <definedName name="Ps_25_04">'[107]5.1.2 Activities'!$AD$8</definedName>
    <definedName name="Ps_25_05" localSheetId="3">'[106]5.1.2 Activities'!$AE$8</definedName>
    <definedName name="Ps_25_05">'[107]5.1.2 Activities'!$AE$8</definedName>
    <definedName name="Ps_25_06" localSheetId="3">'[106]5.1.2 Activities'!$AF$8</definedName>
    <definedName name="Ps_25_06">'[107]5.1.2 Activities'!$AF$8</definedName>
    <definedName name="Ps_25_07" localSheetId="3">'[106]5.1.2 Activities'!$AG$8</definedName>
    <definedName name="Ps_25_07">'[107]5.1.2 Activities'!$AG$8</definedName>
    <definedName name="Ps_25_08" localSheetId="3">'[106]5.1.2 Activities'!$AH$8</definedName>
    <definedName name="Ps_25_08">'[107]5.1.2 Activities'!$AH$8</definedName>
    <definedName name="Ps_25_09" localSheetId="3">'[106]5.1.2 Activities'!$AI$8</definedName>
    <definedName name="Ps_25_09">'[107]5.1.2 Activities'!$AI$8</definedName>
    <definedName name="Ps_25_10" localSheetId="3">'[106]5.1.2 Activities'!$AJ$8</definedName>
    <definedName name="Ps_25_10">'[107]5.1.2 Activities'!$AJ$8</definedName>
    <definedName name="Ps_25_11" localSheetId="3">'[106]5.1.2 Activities'!$AK$8</definedName>
    <definedName name="Ps_25_11">'[107]5.1.2 Activities'!$AK$8</definedName>
    <definedName name="Ps_25_12" localSheetId="3">'[106]5.1.2 Activities'!$AL$8</definedName>
    <definedName name="Ps_25_12">'[107]5.1.2 Activities'!$AL$8</definedName>
    <definedName name="Ps_25_13" localSheetId="3">'[106]5.1.2 Activities'!$AM$8</definedName>
    <definedName name="Ps_25_13">'[107]5.1.2 Activities'!$AM$8</definedName>
    <definedName name="Ps_25_14" localSheetId="3">'[106]5.1.2 Activities'!$AN$8</definedName>
    <definedName name="Ps_25_14">'[107]5.1.2 Activities'!$AN$8</definedName>
    <definedName name="Ps_25_15" localSheetId="3">'[106]5.1.2 Activities'!$AO$8</definedName>
    <definedName name="Ps_25_15">'[107]5.1.2 Activities'!$AO$8</definedName>
    <definedName name="Ps_25_16" localSheetId="3">'[106]5.1.2 Activities'!$AP$8</definedName>
    <definedName name="Ps_25_16">'[107]5.1.2 Activities'!$AP$8</definedName>
    <definedName name="PS_COA" localSheetId="3">#REF!</definedName>
    <definedName name="PS_COA">#REF!</definedName>
    <definedName name="PS_GEPS_descr." localSheetId="3">#REF!</definedName>
    <definedName name="PS_GEPS_descr.">#REF!</definedName>
    <definedName name="PS_GEPS_GE_acct." localSheetId="3">#REF!</definedName>
    <definedName name="PS_GEPS_GE_acct.">#REF!</definedName>
    <definedName name="PS_Magyar_GL" localSheetId="3">#REF!</definedName>
    <definedName name="PS_Magyar_GL">#REF!</definedName>
    <definedName name="PS_Megnevezés" localSheetId="3">#REF!</definedName>
    <definedName name="PS_Megnevezés">#REF!</definedName>
    <definedName name="PS5_18" localSheetId="3">'[137]5.1.2 Activities'!$AP$14</definedName>
    <definedName name="PS5_18">'[138]5.1.2 Activities'!$AP$14</definedName>
    <definedName name="PS5_18_01" localSheetId="3">'[204]5.1.2 AS'!$M$24</definedName>
    <definedName name="PS5_18_01">'[205]5.1.2 AS'!$M$24</definedName>
    <definedName name="PS5_18_02" localSheetId="3">'[204]5.1.2 AS'!$N$24</definedName>
    <definedName name="PS5_18_02">'[205]5.1.2 AS'!$N$24</definedName>
    <definedName name="PS5_18_03" localSheetId="3">'[204]5.1.2 AS'!$O$24</definedName>
    <definedName name="PS5_18_03">'[205]5.1.2 AS'!$O$24</definedName>
    <definedName name="PS5_18_04" localSheetId="3">'[204]5.1.2 AS'!$P$24</definedName>
    <definedName name="PS5_18_04">'[205]5.1.2 AS'!$P$24</definedName>
    <definedName name="PS5_18_05" localSheetId="3">'[204]5.1.2 AS'!$Q$24</definedName>
    <definedName name="PS5_18_05">'[205]5.1.2 AS'!$Q$24</definedName>
    <definedName name="PS5_18_06" localSheetId="3">'[204]5.1.2 AS'!$R$24</definedName>
    <definedName name="PS5_18_06">'[205]5.1.2 AS'!$R$24</definedName>
    <definedName name="PS5_18_07" localSheetId="3">'[204]5.1.2 AS'!$S$24</definedName>
    <definedName name="PS5_18_07">'[205]5.1.2 AS'!$S$24</definedName>
    <definedName name="PS5_18_08" localSheetId="3">'[204]5.1.2 AS'!$T$24</definedName>
    <definedName name="PS5_18_08">'[205]5.1.2 AS'!$T$24</definedName>
    <definedName name="PS5_18_09" localSheetId="3">'[204]5.1.2 AS'!$U$24</definedName>
    <definedName name="PS5_18_09">'[205]5.1.2 AS'!$U$24</definedName>
    <definedName name="PS5_18_10" localSheetId="3">'[204]5.1.2 AS'!$V$24</definedName>
    <definedName name="PS5_18_10">'[205]5.1.2 AS'!$V$24</definedName>
    <definedName name="PS5_18_11" localSheetId="3">'[204]5.1.2 AS'!$W$24</definedName>
    <definedName name="PS5_18_11">'[205]5.1.2 AS'!$W$24</definedName>
    <definedName name="PS5_18_12" localSheetId="3">'[204]5.1.2 AS'!$X$24</definedName>
    <definedName name="PS5_18_12">'[205]5.1.2 AS'!$X$24</definedName>
    <definedName name="PS5_19_01" localSheetId="3">'[204]5.1.2 AS'!$M$25</definedName>
    <definedName name="PS5_19_01">'[205]5.1.2 AS'!$M$25</definedName>
    <definedName name="PS5_19_02" localSheetId="3">'[204]5.1.2 AS'!$N$25</definedName>
    <definedName name="PS5_19_02">'[205]5.1.2 AS'!$N$25</definedName>
    <definedName name="PS5_19_03" localSheetId="3">'[204]5.1.2 AS'!$O$25</definedName>
    <definedName name="PS5_19_03">'[205]5.1.2 AS'!$O$25</definedName>
    <definedName name="PS5_19_04" localSheetId="3">'[204]5.1.2 AS'!$P$25</definedName>
    <definedName name="PS5_19_04">'[205]5.1.2 AS'!$P$25</definedName>
    <definedName name="PS5_19_05" localSheetId="3">'[204]5.1.2 AS'!$Q$25</definedName>
    <definedName name="PS5_19_05">'[205]5.1.2 AS'!$Q$25</definedName>
    <definedName name="PS5_19_06" localSheetId="3">'[204]5.1.2 AS'!$R$25</definedName>
    <definedName name="PS5_19_06">'[205]5.1.2 AS'!$R$25</definedName>
    <definedName name="PS5_19_07" localSheetId="3">'[204]5.1.2 AS'!$S$25</definedName>
    <definedName name="PS5_19_07">'[205]5.1.2 AS'!$S$25</definedName>
    <definedName name="PS5_19_08" localSheetId="3">'[204]5.1.2 AS'!$T$25</definedName>
    <definedName name="PS5_19_08">'[205]5.1.2 AS'!$T$25</definedName>
    <definedName name="PS5_19_09" localSheetId="3">'[204]5.1.2 AS'!$U$25</definedName>
    <definedName name="PS5_19_09">'[205]5.1.2 AS'!$U$25</definedName>
    <definedName name="PS5_19_10" localSheetId="3">'[204]5.1.2 AS'!$V$25</definedName>
    <definedName name="PS5_19_10">'[205]5.1.2 AS'!$V$25</definedName>
    <definedName name="PS5_19_11" localSheetId="3">'[204]5.1.2 AS'!$W$25</definedName>
    <definedName name="PS5_19_11">'[205]5.1.2 AS'!$W$25</definedName>
    <definedName name="PS5_19_12" localSheetId="3">'[204]5.1.2 AS'!$X$25</definedName>
    <definedName name="PS5_19_12">'[205]5.1.2 AS'!$X$25</definedName>
    <definedName name="PS5_22" localSheetId="3">'[137]5.1.2 Activities'!$AP$17</definedName>
    <definedName name="PS5_22">'[138]5.1.2 Activities'!$AP$17</definedName>
    <definedName name="PS5_22_01" localSheetId="3">'[204]5.1.2 AS'!$M$26</definedName>
    <definedName name="PS5_22_01">'[205]5.1.2 AS'!$M$26</definedName>
    <definedName name="PS5_22_02" localSheetId="3">'[204]5.1.2 AS'!$N$26</definedName>
    <definedName name="PS5_22_02">'[205]5.1.2 AS'!$N$26</definedName>
    <definedName name="PS5_22_03" localSheetId="3">'[204]5.1.2 AS'!$O$26</definedName>
    <definedName name="PS5_22_03">'[205]5.1.2 AS'!$O$26</definedName>
    <definedName name="PS5_22_04" localSheetId="3">'[204]5.1.2 AS'!$P$26</definedName>
    <definedName name="PS5_22_04">'[205]5.1.2 AS'!$P$26</definedName>
    <definedName name="PS5_22_05" localSheetId="3">'[204]5.1.2 AS'!$Q$26</definedName>
    <definedName name="PS5_22_05">'[205]5.1.2 AS'!$Q$26</definedName>
    <definedName name="PS5_22_06" localSheetId="3">'[204]5.1.2 AS'!$R$26</definedName>
    <definedName name="PS5_22_06">'[205]5.1.2 AS'!$R$26</definedName>
    <definedName name="PS5_22_07" localSheetId="3">'[204]5.1.2 AS'!$S$26</definedName>
    <definedName name="PS5_22_07">'[205]5.1.2 AS'!$S$26</definedName>
    <definedName name="PS5_22_08" localSheetId="3">'[204]5.1.2 AS'!$T$26</definedName>
    <definedName name="PS5_22_08">'[205]5.1.2 AS'!$T$26</definedName>
    <definedName name="PS5_22_09" localSheetId="3">'[204]5.1.2 AS'!$U$26</definedName>
    <definedName name="PS5_22_09">'[205]5.1.2 AS'!$U$26</definedName>
    <definedName name="PS5_22_10" localSheetId="3">'[204]5.1.2 AS'!$V$26</definedName>
    <definedName name="PS5_22_10">'[205]5.1.2 AS'!$V$26</definedName>
    <definedName name="PS5_22_11" localSheetId="3">'[204]5.1.2 AS'!$W$26</definedName>
    <definedName name="PS5_22_11">'[205]5.1.2 AS'!$W$26</definedName>
    <definedName name="PS5_22_12" localSheetId="3">'[204]5.1.2 AS'!$X$26</definedName>
    <definedName name="PS5_22_12">'[205]5.1.2 AS'!$X$26</definedName>
    <definedName name="PS5_25" localSheetId="3">'[137]5.1.2 Activities'!$AP$18</definedName>
    <definedName name="PS5_25">'[138]5.1.2 Activities'!$AP$18</definedName>
    <definedName name="PS5_25_01" localSheetId="3">'[204]5.1.2 AS'!$M$27</definedName>
    <definedName name="PS5_25_01">'[205]5.1.2 AS'!$M$27</definedName>
    <definedName name="PS5_25_02" localSheetId="3">'[204]5.1.2 AS'!$N$27</definedName>
    <definedName name="PS5_25_02">'[205]5.1.2 AS'!$N$27</definedName>
    <definedName name="PS5_25_03" localSheetId="3">'[204]5.1.2 AS'!$O$27</definedName>
    <definedName name="PS5_25_03">'[205]5.1.2 AS'!$O$27</definedName>
    <definedName name="PS5_25_04" localSheetId="3">'[204]5.1.2 AS'!$P$27</definedName>
    <definedName name="PS5_25_04">'[205]5.1.2 AS'!$P$27</definedName>
    <definedName name="PS5_25_05" localSheetId="3">'[204]5.1.2 AS'!$Q$27</definedName>
    <definedName name="PS5_25_05">'[205]5.1.2 AS'!$Q$27</definedName>
    <definedName name="PS5_25_06" localSheetId="3">'[204]5.1.2 AS'!$R$27</definedName>
    <definedName name="PS5_25_06">'[205]5.1.2 AS'!$R$27</definedName>
    <definedName name="PS5_25_07" localSheetId="3">'[204]5.1.2 AS'!$S$27</definedName>
    <definedName name="PS5_25_07">'[205]5.1.2 AS'!$S$27</definedName>
    <definedName name="PS5_25_08" localSheetId="3">'[204]5.1.2 AS'!$T$27</definedName>
    <definedName name="PS5_25_08">'[205]5.1.2 AS'!$T$27</definedName>
    <definedName name="PS5_25_09" localSheetId="3">'[204]5.1.2 AS'!$U$27</definedName>
    <definedName name="PS5_25_09">'[205]5.1.2 AS'!$U$27</definedName>
    <definedName name="PS5_25_10" localSheetId="3">'[204]5.1.2 AS'!$V$27</definedName>
    <definedName name="PS5_25_10">'[205]5.1.2 AS'!$V$27</definedName>
    <definedName name="PS5_25_11" localSheetId="3">'[204]5.1.2 AS'!$W$27</definedName>
    <definedName name="PS5_25_11">'[205]5.1.2 AS'!$W$27</definedName>
    <definedName name="PS5_25_12" localSheetId="3">'[204]5.1.2 AS'!$X$27</definedName>
    <definedName name="PS5_25_12">'[205]5.1.2 AS'!$X$27</definedName>
    <definedName name="PS5_29" localSheetId="3">'[137]5.1.2 Activities'!$AP$21</definedName>
    <definedName name="PS5_29">'[138]5.1.2 Activities'!$AP$21</definedName>
    <definedName name="PS5_Alloc" localSheetId="3">[110]Lookup!$B$52:$B$71</definedName>
    <definedName name="PS5_Alloc">[111]Lookup!$B$52:$B$71</definedName>
    <definedName name="psitobar" localSheetId="3">#REF!</definedName>
    <definedName name="psitobar">#REF!</definedName>
    <definedName name="PSP" localSheetId="3">#REF!</definedName>
    <definedName name="PSP">#REF!</definedName>
    <definedName name="PTDATA" localSheetId="3" hidden="1">{"page1",#N/A,FALSE,"Taean 1&amp;2";"page2",#N/A,FALSE,"Taean 1&amp;2"}</definedName>
    <definedName name="PTDATA" hidden="1">{"page1",#N/A,FALSE,"Taean 1&amp;2";"page2",#N/A,FALSE,"Taean 1&amp;2"}</definedName>
    <definedName name="PTR">"PVC NITRILE TRAILING"</definedName>
    <definedName name="PU" localSheetId="3">#REF!</definedName>
    <definedName name="PU">#REF!</definedName>
    <definedName name="Pulley_Table2">[66]Data_Base!$I$53:$K$66</definedName>
    <definedName name="Pulley_Table3">[66]Data_Base!$I$68:$P$86</definedName>
    <definedName name="Pulley_Table4">[66]Data_Base!$I$100:$AD$120</definedName>
    <definedName name="PUR" localSheetId="3">#REF!</definedName>
    <definedName name="PUR">#REF!</definedName>
    <definedName name="purch_BRKDOWN" localSheetId="3">#REF!</definedName>
    <definedName name="purch_BRKDOWN">#REF!</definedName>
    <definedName name="PURCH_CONT1" localSheetId="3">#REF!</definedName>
    <definedName name="PURCH_CONT1">#REF!</definedName>
    <definedName name="PURCH_CONT2" localSheetId="3">#REF!</definedName>
    <definedName name="PURCH_CONT2">#REF!</definedName>
    <definedName name="PURCH_ESC1" localSheetId="3">#REF!</definedName>
    <definedName name="PURCH_ESC1">#REF!</definedName>
    <definedName name="PURCH_ESC2" localSheetId="3">#REF!</definedName>
    <definedName name="PURCH_ESC2">#REF!</definedName>
    <definedName name="PURCH_HRS1" localSheetId="3">#REF!</definedName>
    <definedName name="PURCH_HRS1">#REF!</definedName>
    <definedName name="PURCH_HRS1A" localSheetId="3">#REF!</definedName>
    <definedName name="PURCH_HRS1A">#REF!</definedName>
    <definedName name="PURCH_HRS2" localSheetId="3">#REF!</definedName>
    <definedName name="PURCH_HRS2">#REF!</definedName>
    <definedName name="PURCH_HRS2A" localSheetId="3">#REF!</definedName>
    <definedName name="PURCH_HRS2A">#REF!</definedName>
    <definedName name="PURCH_RATE" localSheetId="3">#REF!</definedName>
    <definedName name="PURCH_RATE">#REF!</definedName>
    <definedName name="PURCH_X1" localSheetId="3">#REF!</definedName>
    <definedName name="PURCH_X1">#REF!</definedName>
    <definedName name="PURCH_X2" localSheetId="3">#REF!</definedName>
    <definedName name="PURCH_X2">#REF!</definedName>
    <definedName name="PURCH1" localSheetId="3">#REF!</definedName>
    <definedName name="PURCH1">#REF!</definedName>
    <definedName name="PURCH2" localSheetId="3">#REF!</definedName>
    <definedName name="PURCH2">#REF!</definedName>
    <definedName name="PURCHASE" localSheetId="3">#REF!</definedName>
    <definedName name="PURCHASE">#REF!</definedName>
    <definedName name="purchcont" localSheetId="3">#REF!</definedName>
    <definedName name="purchcont">#REF!</definedName>
    <definedName name="purchesc" localSheetId="3">#REF!</definedName>
    <definedName name="purchesc">#REF!</definedName>
    <definedName name="purchmark" localSheetId="3">#REF!</definedName>
    <definedName name="purchmark">#REF!</definedName>
    <definedName name="PURE">[1]Sheet1!#REF!</definedName>
    <definedName name="PUSCH1" localSheetId="3">#REF!</definedName>
    <definedName name="PUSCH1">#REF!</definedName>
    <definedName name="Px" localSheetId="3">#REF!</definedName>
    <definedName name="Px">#REF!</definedName>
    <definedName name="PYActuals">[1]Sheet1!$CN$5:$DD$52</definedName>
    <definedName name="q" localSheetId="3" hidden="1">#REF!</definedName>
    <definedName name="q" hidden="1">#REF!</definedName>
    <definedName name="Q2Zone" localSheetId="3">#REF!</definedName>
    <definedName name="Q2Zone">#REF!</definedName>
    <definedName name="qa" localSheetId="3">'[41]S8 BoQ Time'!#REF!</definedName>
    <definedName name="qa">'[42]S8 BoQ Time'!#REF!</definedName>
    <definedName name="QA_CONT1" localSheetId="3">#REF!</definedName>
    <definedName name="QA_CONT1">#REF!</definedName>
    <definedName name="QA_CONT2" localSheetId="3">#REF!</definedName>
    <definedName name="QA_CONT2">#REF!</definedName>
    <definedName name="QA_ESC1" localSheetId="3">#REF!</definedName>
    <definedName name="QA_ESC1">#REF!</definedName>
    <definedName name="QA_ESC2" localSheetId="3">#REF!</definedName>
    <definedName name="QA_ESC2">#REF!</definedName>
    <definedName name="QA_HRS1" localSheetId="3">#REF!</definedName>
    <definedName name="QA_HRS1">#REF!</definedName>
    <definedName name="QA_HRS1A" localSheetId="3">#REF!</definedName>
    <definedName name="QA_HRS1A">#REF!</definedName>
    <definedName name="QA_HRS2" localSheetId="3">#REF!</definedName>
    <definedName name="QA_HRS2">#REF!</definedName>
    <definedName name="QA_HRS2A" localSheetId="3">#REF!</definedName>
    <definedName name="QA_HRS2A">#REF!</definedName>
    <definedName name="QA_RATE" localSheetId="3">#REF!</definedName>
    <definedName name="QA_RATE">#REF!</definedName>
    <definedName name="QA_X1" localSheetId="3">#REF!</definedName>
    <definedName name="QA_X1">#REF!</definedName>
    <definedName name="QA_X2" localSheetId="3">#REF!</definedName>
    <definedName name="QA_X2">#REF!</definedName>
    <definedName name="qacont" localSheetId="3">#REF!</definedName>
    <definedName name="qacont">#REF!</definedName>
    <definedName name="qaesc" localSheetId="3">#REF!</definedName>
    <definedName name="qaesc">#REF!</definedName>
    <definedName name="qamark" localSheetId="3">#REF!</definedName>
    <definedName name="qamark">#REF!</definedName>
    <definedName name="qascdsSFfasg" localSheetId="3">#REF!</definedName>
    <definedName name="qascdsSFfasg">#REF!</definedName>
    <definedName name="QEFQR" localSheetId="3" hidden="1">#REF!,#REF!</definedName>
    <definedName name="QEFQR" hidden="1">#REF!,#REF!</definedName>
    <definedName name="QER" localSheetId="3" hidden="1">#REF!,#REF!</definedName>
    <definedName name="QER" hidden="1">#REF!,#REF!</definedName>
    <definedName name="QERGERHTSTR" localSheetId="3" hidden="1">#REF!,#REF!</definedName>
    <definedName name="QERGERHTSTR" hidden="1">#REF!,#REF!</definedName>
    <definedName name="QERGQGQRQRGQREGQREGQ" localSheetId="3" hidden="1">#REF!,#REF!</definedName>
    <definedName name="QERGQGQRQRGQREGQREGQ" hidden="1">#REF!,#REF!</definedName>
    <definedName name="QERGQGRQ" localSheetId="3" hidden="1">#REF!</definedName>
    <definedName name="QERGQGRQ" hidden="1">#REF!</definedName>
    <definedName name="QERGQGRQERG" localSheetId="3" hidden="1">#REF!,#REF!</definedName>
    <definedName name="QERGQGRQERG" hidden="1">#REF!,#REF!</definedName>
    <definedName name="QERGQGRQGGQRGQ" localSheetId="3" hidden="1">#REF!</definedName>
    <definedName name="QERGQGRQGGQRGQ" hidden="1">#REF!</definedName>
    <definedName name="QERGQGRQREG" localSheetId="3" hidden="1">#REF!,#REF!</definedName>
    <definedName name="QERGQGRQREG" hidden="1">#REF!,#REF!</definedName>
    <definedName name="QEWF" localSheetId="3" hidden="1">#REF!,#REF!</definedName>
    <definedName name="QEWF" hidden="1">#REF!,#REF!</definedName>
    <definedName name="QGRQREG" localSheetId="3" hidden="1">#REF!,#REF!</definedName>
    <definedName name="QGRQREG" hidden="1">#REF!,#REF!</definedName>
    <definedName name="QPrice" localSheetId="3">#REF!</definedName>
    <definedName name="QPrice">#REF!</definedName>
    <definedName name="qq" localSheetId="3">#REF!</definedName>
    <definedName name="qq">#REF!</definedName>
    <definedName name="qqq" localSheetId="3">[41]Scales!#REF!</definedName>
    <definedName name="qqq">[42]Scales!#REF!</definedName>
    <definedName name="qqqqq" localSheetId="3">#REF!</definedName>
    <definedName name="qqqqq">#REF!</definedName>
    <definedName name="qqqqqqqq" localSheetId="3">#REF!</definedName>
    <definedName name="qqqqqqqq">#REF!</definedName>
    <definedName name="qqqqqqqqqqqqqq" localSheetId="3">#REF!</definedName>
    <definedName name="qqqqqqqqqqqqqq">#REF!</definedName>
    <definedName name="QREGASDSADGAFD" localSheetId="3" hidden="1">#REF!,#REF!</definedName>
    <definedName name="QREGASDSADGAFD" hidden="1">#REF!,#REF!</definedName>
    <definedName name="QREGQR" localSheetId="3" hidden="1">#REF!</definedName>
    <definedName name="QREGQR" hidden="1">#REF!</definedName>
    <definedName name="QREGQR4" localSheetId="3" hidden="1">#REF!</definedName>
    <definedName name="QREGQR4" hidden="1">#REF!</definedName>
    <definedName name="QREGQREGREGQE" localSheetId="3" hidden="1">#REF!,#REF!</definedName>
    <definedName name="QREGQREGREGQE" hidden="1">#REF!,#REF!</definedName>
    <definedName name="QREGQREQREGAREG" localSheetId="3" hidden="1">#REF!,#REF!</definedName>
    <definedName name="QREGQREQREGAREG" hidden="1">#REF!,#REF!</definedName>
    <definedName name="QREGQRGQGR" localSheetId="3" hidden="1">#REF!</definedName>
    <definedName name="QREGQRGQGR" hidden="1">#REF!</definedName>
    <definedName name="QREQRGQGRQREGQRG" localSheetId="3" hidden="1">#REF!,#REF!</definedName>
    <definedName name="QREQRGQGRQREGQRG" hidden="1">#REF!,#REF!</definedName>
    <definedName name="QRY_EXPORT_EST_DETAILS" localSheetId="3">#REF!</definedName>
    <definedName name="QRY_EXPORT_EST_DETAILS">#REF!</definedName>
    <definedName name="Qs" localSheetId="3">#REF!</definedName>
    <definedName name="Qs">#REF!</definedName>
    <definedName name="qty">[58]Sheet1!$B$2:$B$4</definedName>
    <definedName name="qua" localSheetId="3" hidden="1">{#N/A,#N/A,FALSE,"CCTV"}</definedName>
    <definedName name="qua" hidden="1">{#N/A,#N/A,FALSE,"CCTV"}</definedName>
    <definedName name="QUALITY" localSheetId="3">#REF!</definedName>
    <definedName name="QUALITY">#REF!</definedName>
    <definedName name="Quantity_Surveying">[50]Datasheet!$G$2:$G$23</definedName>
    <definedName name="quarters">4</definedName>
    <definedName name="Query" localSheetId="3">#REF!</definedName>
    <definedName name="Query">#REF!</definedName>
    <definedName name="Query1" localSheetId="3">#REF!</definedName>
    <definedName name="Query1">#REF!</definedName>
    <definedName name="Query45" localSheetId="3">#REF!</definedName>
    <definedName name="Query45">#REF!</definedName>
    <definedName name="qui">[202]Paramétrage!$C$8:$C$9</definedName>
    <definedName name="QUOT" localSheetId="3" hidden="1">{#N/A,#N/A,FALSE,"CCTV"}</definedName>
    <definedName name="QUOT" hidden="1">{#N/A,#N/A,FALSE,"CCTV"}</definedName>
    <definedName name="QUOTE" localSheetId="3">#REF!</definedName>
    <definedName name="QUOTE">#REF!</definedName>
    <definedName name="Quote_Duration">[161]Data!$B$8</definedName>
    <definedName name="qw" localSheetId="3" hidden="1">#REF!,#REF!</definedName>
    <definedName name="qw" hidden="1">#REF!,#REF!</definedName>
    <definedName name="Range_103" localSheetId="3">#REF!</definedName>
    <definedName name="Range_103">#REF!</definedName>
    <definedName name="Range_106" localSheetId="3">[48]Definition1!$G$10:$G$22</definedName>
    <definedName name="Range_106">[49]Definition1!$G$10:$G$22</definedName>
    <definedName name="Range_107" localSheetId="3">[48]Definition1!$R$10:$R$442</definedName>
    <definedName name="Range_107">[49]Definition1!$R$10:$R$442</definedName>
    <definedName name="Range_136" localSheetId="3">[48]Definition1!$T$10:$T$442</definedName>
    <definedName name="Range_136">[49]Definition1!$T$10:$T$442</definedName>
    <definedName name="Range_137" localSheetId="3">'[48]CPA analyses'!$B$8:$B$118</definedName>
    <definedName name="Range_137">'[49]CPA analyses'!$B$8:$B$118</definedName>
    <definedName name="Range_18" localSheetId="3">'[48]Total Cost(M)'!$D$9:$PT$9</definedName>
    <definedName name="Range_18">'[49]Total Cost(M)'!$D$9:$PT$9</definedName>
    <definedName name="Range_75" localSheetId="3">[48]Definition1!$U$10:$U$442</definedName>
    <definedName name="Range_75">[49]Definition1!$U$10:$U$442</definedName>
    <definedName name="Range_84" localSheetId="3">'[48]Total Cost(M)'!#REF!</definedName>
    <definedName name="Range_84">'[49]Total Cost(M)'!#REF!</definedName>
    <definedName name="Range_85" localSheetId="3">'[48]Total Cost(M)'!#REF!</definedName>
    <definedName name="Range_85">'[49]Total Cost(M)'!#REF!</definedName>
    <definedName name="RANGE1" localSheetId="3">#REF!</definedName>
    <definedName name="RANGE1">#REF!</definedName>
    <definedName name="RANGE2" localSheetId="3">#REF!</definedName>
    <definedName name="RANGE2">#REF!</definedName>
    <definedName name="rangecost" localSheetId="3">#REF!</definedName>
    <definedName name="rangecost">#REF!</definedName>
    <definedName name="rangedate" localSheetId="3">#REF!</definedName>
    <definedName name="rangedate">#REF!</definedName>
    <definedName name="rangeequipm" localSheetId="3">#REF!</definedName>
    <definedName name="rangeequipm">#REF!</definedName>
    <definedName name="rangemanagement" localSheetId="3">#REF!</definedName>
    <definedName name="rangemanagement">#REF!</definedName>
    <definedName name="rangemonth" localSheetId="3">#REF!</definedName>
    <definedName name="rangemonth">#REF!</definedName>
    <definedName name="rangerates" localSheetId="3">#REF!</definedName>
    <definedName name="rangerates">#REF!</definedName>
    <definedName name="rat" localSheetId="3">#REF!</definedName>
    <definedName name="rat">#REF!</definedName>
    <definedName name="rate">'[58]Look up tables and constants'!$J$5</definedName>
    <definedName name="RateFix" localSheetId="3">#REF!</definedName>
    <definedName name="RateFix">#REF!</definedName>
    <definedName name="Rates" localSheetId="3">[206]RATES!$A$34:$D$195</definedName>
    <definedName name="Rates">[207]RATES!$A$34:$D$195</definedName>
    <definedName name="Rates_EUR" localSheetId="3">#REF!</definedName>
    <definedName name="Rates_EUR">#REF!</definedName>
    <definedName name="Rates_ZAR" localSheetId="3">#REF!</definedName>
    <definedName name="Rates_ZAR">#REF!</definedName>
    <definedName name="ratesEUR" localSheetId="3">#REF!</definedName>
    <definedName name="ratesEUR">#REF!</definedName>
    <definedName name="Rating" localSheetId="3">#REF!</definedName>
    <definedName name="Rating">#REF!</definedName>
    <definedName name="RawData" localSheetId="3">#REF!</definedName>
    <definedName name="RawData">#REF!</definedName>
    <definedName name="RawHeader" localSheetId="3">#REF!</definedName>
    <definedName name="RawHeader">#REF!</definedName>
    <definedName name="RBL">[65]Re!$D$147:$D$182</definedName>
    <definedName name="RCArea" localSheetId="3" hidden="1">#REF!</definedName>
    <definedName name="RCArea" hidden="1">#REF!</definedName>
    <definedName name="RCT">[1]Sheet1!$A$1:$D$3212</definedName>
    <definedName name="re" localSheetId="3">#REF!</definedName>
    <definedName name="re">#REF!</definedName>
    <definedName name="reac2" localSheetId="3">#REF!</definedName>
    <definedName name="reac2">#REF!</definedName>
    <definedName name="reac4" localSheetId="3">#REF!</definedName>
    <definedName name="reac4">#REF!</definedName>
    <definedName name="ReadCaseButton">"Button 19"</definedName>
    <definedName name="ReadItemButton">"Button 18"</definedName>
    <definedName name="ReadSelectByButton">"Button 16"</definedName>
    <definedName name="ReadStatusButton">"Button 17"</definedName>
    <definedName name="ReadWgButton">"Button 15"</definedName>
    <definedName name="_xlnm.Recorder" localSheetId="3">#REF!</definedName>
    <definedName name="_xlnm.Recorder">#REF!</definedName>
    <definedName name="RED">[65]Re!$D$184:$D$235</definedName>
    <definedName name="Ref_112" localSheetId="3">'[48]Total Cost(M)'!$D$9</definedName>
    <definedName name="Ref_112">'[49]Total Cost(M)'!$D$9</definedName>
    <definedName name="Ref_114" localSheetId="3">'[48]Package Phasing(M)'!$G$3090</definedName>
    <definedName name="Ref_114">'[49]Package Phasing(M)'!$G$3090</definedName>
    <definedName name="Ref_25" localSheetId="3">[48]Definition1!$C$10</definedName>
    <definedName name="Ref_25">[49]Definition1!$C$10</definedName>
    <definedName name="Ref_26" localSheetId="3">[48]Definition1!$C$11</definedName>
    <definedName name="Ref_26">[49]Definition1!$C$11</definedName>
    <definedName name="Ref_27" localSheetId="3">[48]Definition1!$C$12</definedName>
    <definedName name="Ref_27">[49]Definition1!$C$12</definedName>
    <definedName name="Ref_28" localSheetId="3">[48]Definition1!$C$13</definedName>
    <definedName name="Ref_28">[49]Definition1!$C$13</definedName>
    <definedName name="Ref_29" localSheetId="3">[48]Definition1!$C$14</definedName>
    <definedName name="Ref_29">[49]Definition1!$C$14</definedName>
    <definedName name="Ref_39" localSheetId="3">[48]Definition1!$C$19</definedName>
    <definedName name="Ref_39">[49]Definition1!$C$19</definedName>
    <definedName name="Ref_4" localSheetId="3">[48]Calc!$E$4</definedName>
    <definedName name="Ref_4">[49]Calc!$E$4</definedName>
    <definedName name="Ref_43" localSheetId="3">[48]COC!$D$36</definedName>
    <definedName name="Ref_43">[49]COC!$D$36</definedName>
    <definedName name="Ref_51" localSheetId="3">'[48]Package Phasing(M)'!$E$3090</definedName>
    <definedName name="Ref_51">'[49]Package Phasing(M)'!$E$3090</definedName>
    <definedName name="Ref_52" localSheetId="3">[48]COC!$D$37</definedName>
    <definedName name="Ref_52">[49]COC!$D$37</definedName>
    <definedName name="Ref_58" localSheetId="3">[48]Definition1!$C$46</definedName>
    <definedName name="Ref_58">[49]Definition1!$C$46</definedName>
    <definedName name="Ref_Date" localSheetId="3">[48]Calc!$E$2</definedName>
    <definedName name="Ref_Date">[49]Calc!$E$2</definedName>
    <definedName name="refr2" localSheetId="3">#REF!</definedName>
    <definedName name="refr2">#REF!</definedName>
    <definedName name="refr3" localSheetId="3">#REF!</definedName>
    <definedName name="refr3">#REF!</definedName>
    <definedName name="remove" localSheetId="3">#REF!</definedName>
    <definedName name="remove">#REF!</definedName>
    <definedName name="Report_Divisions">#N/A</definedName>
    <definedName name="Report_Full">#N/A</definedName>
    <definedName name="Report_Remaining">#N/A</definedName>
    <definedName name="Report_Sick">#N/A</definedName>
    <definedName name="ReportClaims" localSheetId="3">#REF!</definedName>
    <definedName name="ReportClaims">#REF!</definedName>
    <definedName name="ReportCosts" localSheetId="3">#REF!</definedName>
    <definedName name="ReportCosts">#REF!</definedName>
    <definedName name="ReportingType">[208]Param!$AS$8:$AS$23</definedName>
    <definedName name="ReportSheet" localSheetId="3">#REF!</definedName>
    <definedName name="ReportSheet">#REF!</definedName>
    <definedName name="Representation__Drawing_Name__Drawing.Name" localSheetId="3">#REF!</definedName>
    <definedName name="Representation__Drawing_Name__Drawing.Name">#REF!</definedName>
    <definedName name="REPROGRAPHICS" localSheetId="3">#REF!</definedName>
    <definedName name="REPROGRAPHICS">#REF!</definedName>
    <definedName name="RES" localSheetId="3">[209]NORMSold!$C$39</definedName>
    <definedName name="RES">[210]NORMSold!$C$39</definedName>
    <definedName name="RESERVES">[1]Sheet1!$IV$7922</definedName>
    <definedName name="ResetFrequency">[75]Control!$J$6:$J$11</definedName>
    <definedName name="Resetpayment">#N/A</definedName>
    <definedName name="resource_input" localSheetId="3">#REF!</definedName>
    <definedName name="resource_input">#REF!</definedName>
    <definedName name="Resources" localSheetId="3">#REF!</definedName>
    <definedName name="Resources">#REF!</definedName>
    <definedName name="Ress" localSheetId="3">#REF!</definedName>
    <definedName name="Ress">#REF!</definedName>
    <definedName name="Results_Account" localSheetId="3">#REF!</definedName>
    <definedName name="Results_Account">#REF!</definedName>
    <definedName name="Results_Account_Desc" localSheetId="3">#REF!</definedName>
    <definedName name="Results_Account_Desc">#REF!</definedName>
    <definedName name="Results_Creation_Date" localSheetId="3">#REF!</definedName>
    <definedName name="Results_Creation_Date">#REF!</definedName>
    <definedName name="Results_Fin_Rep_Level_2" localSheetId="3">#REF!</definedName>
    <definedName name="Results_Fin_Rep_Level_2">#REF!</definedName>
    <definedName name="Results_Fin_Rep_Level_2_Desc" localSheetId="3">#REF!</definedName>
    <definedName name="Results_Fin_Rep_Level_2_Desc">#REF!</definedName>
    <definedName name="Results_Fin_Rep_Level_3" localSheetId="3">#REF!</definedName>
    <definedName name="Results_Fin_Rep_Level_3">#REF!</definedName>
    <definedName name="Results_Fin_Rep_Level_3_Desc" localSheetId="3">#REF!</definedName>
    <definedName name="Results_Fin_Rep_Level_3_Desc">#REF!</definedName>
    <definedName name="Results_Fin_Rep_Level_4" localSheetId="3">#REF!</definedName>
    <definedName name="Results_Fin_Rep_Level_4">#REF!</definedName>
    <definedName name="Results_Fin_Rep_Level_4_Desc" localSheetId="3">#REF!</definedName>
    <definedName name="Results_Fin_Rep_Level_4_Desc">#REF!</definedName>
    <definedName name="Results_Fin_Rep_Level_5" localSheetId="3">#REF!</definedName>
    <definedName name="Results_Fin_Rep_Level_5">#REF!</definedName>
    <definedName name="Results_Fin_Rep_Level_5_Desc" localSheetId="3">#REF!</definedName>
    <definedName name="Results_Fin_Rep_Level_5_Desc">#REF!</definedName>
    <definedName name="Results_Fin_Rep_Level_6" localSheetId="3">#REF!</definedName>
    <definedName name="Results_Fin_Rep_Level_6">#REF!</definedName>
    <definedName name="Results_Fin_Rep_Level_6_Desc" localSheetId="3">#REF!</definedName>
    <definedName name="Results_Fin_Rep_Level_6_Desc">#REF!</definedName>
    <definedName name="Results_Fin_Rep_Level_7" localSheetId="3">#REF!</definedName>
    <definedName name="Results_Fin_Rep_Level_7">#REF!</definedName>
    <definedName name="Results_Fin_Rep_Level_7_Desc" localSheetId="3">#REF!</definedName>
    <definedName name="Results_Fin_Rep_Level_7_Desc">#REF!</definedName>
    <definedName name="Results_GLOBAL_CHART" localSheetId="3">#REF!</definedName>
    <definedName name="Results_GLOBAL_CHART">#REF!</definedName>
    <definedName name="Results_MARS" localSheetId="3">#REF!</definedName>
    <definedName name="Results_MARS">#REF!</definedName>
    <definedName name="Results_MARS_Desc_" localSheetId="3">#REF!</definedName>
    <definedName name="Results_MARS_Desc_">#REF!</definedName>
    <definedName name="Results_Open_Closed" localSheetId="3">#REF!</definedName>
    <definedName name="Results_Open_Closed">#REF!</definedName>
    <definedName name="Results_Parent_Flag" localSheetId="3">#REF!</definedName>
    <definedName name="Results_Parent_Flag">#REF!</definedName>
    <definedName name="Results_STAR" localSheetId="3">#REF!</definedName>
    <definedName name="Results_STAR">#REF!</definedName>
    <definedName name="Results_STAR_Desc_" localSheetId="3">#REF!</definedName>
    <definedName name="Results_STAR_Desc_">#REF!</definedName>
    <definedName name="ret" localSheetId="3">#REF!</definedName>
    <definedName name="ret">#REF!</definedName>
    <definedName name="REV_PRINT" localSheetId="3">[45]norm2!$B$1:$N$77</definedName>
    <definedName name="REV_PRINT">[46]norm2!$B$1:$N$77</definedName>
    <definedName name="revient" localSheetId="3">'[36]détail prix'!#REF!</definedName>
    <definedName name="revient">'[37]détail prix'!#REF!</definedName>
    <definedName name="Revision">[105]INFOS!$L$8</definedName>
    <definedName name="Revision_No" localSheetId="3">'[187]Data Lists'!$A$10:$A$17</definedName>
    <definedName name="Revision_No">'[188]Data Lists'!$A$10:$A$17</definedName>
    <definedName name="REWQFQRFQREGRE" localSheetId="3" hidden="1">#REF!</definedName>
    <definedName name="REWQFQRFQREGRE" hidden="1">#REF!</definedName>
    <definedName name="Rf" localSheetId="3">#REF!</definedName>
    <definedName name="Rf">#REF!</definedName>
    <definedName name="rgCURTIT" localSheetId="3">#REF!</definedName>
    <definedName name="rgCURTIT">#REF!</definedName>
    <definedName name="rgCURTOT" localSheetId="3">#REF!</definedName>
    <definedName name="rgCURTOT">#REF!</definedName>
    <definedName name="rgDATUM" localSheetId="3">#REF!</definedName>
    <definedName name="rgDATUM">#REF!</definedName>
    <definedName name="rgINVCRED" localSheetId="3">#REF!</definedName>
    <definedName name="rgINVCRED">#REF!</definedName>
    <definedName name="rgINVNO" localSheetId="3">#REF!</definedName>
    <definedName name="rgINVNO">#REF!</definedName>
    <definedName name="rgLAND" localSheetId="3">#REF!</definedName>
    <definedName name="rgLAND">#REF!</definedName>
    <definedName name="rgPAYABLE" localSheetId="3">#REF!</definedName>
    <definedName name="rgPAYABLE">#REF!</definedName>
    <definedName name="rgPROZ" localSheetId="3">#REF!</definedName>
    <definedName name="rgPROZ">#REF!</definedName>
    <definedName name="rgSUBTOT" localSheetId="3">#REF!</definedName>
    <definedName name="rgSUBTOT">#REF!</definedName>
    <definedName name="rgTAXTEXT" localSheetId="3">#REF!</definedName>
    <definedName name="rgTAXTEXT">#REF!</definedName>
    <definedName name="rgTOT1" localSheetId="3">#REF!</definedName>
    <definedName name="rgTOT1">#REF!</definedName>
    <definedName name="rgTOT2" localSheetId="3">#REF!</definedName>
    <definedName name="rgTOT2">#REF!</definedName>
    <definedName name="rgTOTAL" localSheetId="3">#REF!</definedName>
    <definedName name="rgTOTAL">#REF!</definedName>
    <definedName name="RGtotalEUR">'[211]4071 S-USTUG-S'!$G$46</definedName>
    <definedName name="rgYCT" localSheetId="3">#REF!</definedName>
    <definedName name="rgYCT">#REF!</definedName>
    <definedName name="Risk" localSheetId="3">#REF!</definedName>
    <definedName name="Risk">#REF!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J" localSheetId="3" hidden="1">#REF!,#REF!</definedName>
    <definedName name="RJ" hidden="1">#REF!,#REF!</definedName>
    <definedName name="Rn" localSheetId="3">#REF!</definedName>
    <definedName name="Rn">#REF!</definedName>
    <definedName name="rngSelectedValue1" comment="Unskilled" localSheetId="3">OFFSET(rngSelectedDates,,3)</definedName>
    <definedName name="rngSelectedValue1" comment="Unskilled">OFFSET(rngSelectedDates,,3)</definedName>
    <definedName name="rngSelectedValue2" comment="Semi-skilled" localSheetId="3">OFFSET(rngSelectedDates,,6)</definedName>
    <definedName name="rngSelectedValue2" comment="Semi-skilled">OFFSET(rngSelectedDates,,6)</definedName>
    <definedName name="rngSelectedValue3" comment="Skilled" localSheetId="3">OFFSET(rngSelectedDates,,9)</definedName>
    <definedName name="rngSelectedValue3" comment="Skilled">OFFSET(rngSelectedDates,,9)</definedName>
    <definedName name="rngSelectedValue4" comment="Cumulative Earned" localSheetId="3">OFFSET(rngSelectedDates,,12)</definedName>
    <definedName name="rngSelectedValue4" comment="Cumulative Earned">OFFSET(rngSelectedDates,,12)</definedName>
    <definedName name="rngSelectedValue5" localSheetId="3">OFFSET(rngSelectedDates,,13)</definedName>
    <definedName name="rngSelectedValue5">OFFSET(rngSelectedDates,,13)</definedName>
    <definedName name="rngSelectedValue6" comment="Cumulative Overtime 1.5" localSheetId="3">OFFSET(rngSelectedDates,,14)</definedName>
    <definedName name="rngSelectedValue6" comment="Cumulative Overtime 1.5">OFFSET(rngSelectedDates,,14)</definedName>
    <definedName name="rngSelectedValue7" comment="Cumulative Overtime 2" localSheetId="3">OFFSET(rngSelectedDates,,15)</definedName>
    <definedName name="rngSelectedValue7" comment="Cumulative Overtime 2">OFFSET(rngSelectedDates,,15)</definedName>
    <definedName name="rngSelectedValue8" comment="Cumulative Effect of Overtime" localSheetId="3">OFFSET(rngSelectedDates,,16)</definedName>
    <definedName name="rngSelectedValue8" comment="Cumulative Effect of Overtime">OFFSET(rngSelectedDates,,16)</definedName>
    <definedName name="ROOF" localSheetId="3">#REF!,#REF!,#REF!,#REF!,#REF!,#REF!,#REF!</definedName>
    <definedName name="ROOF">#REF!,#REF!,#REF!,#REF!,#REF!,#REF!,#REF!</definedName>
    <definedName name="rota1" localSheetId="3">#REF!</definedName>
    <definedName name="rota1">#REF!</definedName>
    <definedName name="rota3" localSheetId="3">#REF!</definedName>
    <definedName name="rota3">#REF!</definedName>
    <definedName name="ROVAC" localSheetId="3">#REF!</definedName>
    <definedName name="ROVAC">#REF!</definedName>
    <definedName name="rr" localSheetId="3" hidden="1">#REF!,#REF!</definedName>
    <definedName name="rr" hidden="1">#REF!,#REF!</definedName>
    <definedName name="rrr" localSheetId="3">#REF!</definedName>
    <definedName name="rrr">#REF!</definedName>
    <definedName name="rrrr" localSheetId="3" hidden="1">#REF!</definedName>
    <definedName name="rrrr" hidden="1">#REF!</definedName>
    <definedName name="RT" localSheetId="3" hidden="1">#REF!,#REF!</definedName>
    <definedName name="RT" hidden="1">#REF!,#REF!</definedName>
    <definedName name="RUJRJ" localSheetId="3" hidden="1">#REF!</definedName>
    <definedName name="RUJRJ" hidden="1">#REF!</definedName>
    <definedName name="Rwvu.all." localSheetId="3" hidden="1">#REF!,#REF!</definedName>
    <definedName name="Rwvu.all." hidden="1">#REF!,#REF!</definedName>
    <definedName name="Rwvu.prices." localSheetId="3" hidden="1">#REF!,#REF!</definedName>
    <definedName name="Rwvu.prices." hidden="1">#REF!,#REF!</definedName>
    <definedName name="Rwvu.summary." localSheetId="3" hidden="1">#REF!</definedName>
    <definedName name="Rwvu.summary." hidden="1">#REF!</definedName>
    <definedName name="RY" localSheetId="3" hidden="1">#REF!</definedName>
    <definedName name="RY" hidden="1">#REF!</definedName>
    <definedName name="RYU" localSheetId="3" hidden="1">#REF!,#REF!</definedName>
    <definedName name="RYU" hidden="1">#REF!,#REF!</definedName>
    <definedName name="s" localSheetId="3">#REF!</definedName>
    <definedName name="s">#REF!</definedName>
    <definedName name="SA" localSheetId="3" hidden="1">#REF!</definedName>
    <definedName name="SA" hidden="1">#REF!</definedName>
    <definedName name="sal_sum">[1]Sheet1!$A$1:$T$36</definedName>
    <definedName name="Salaries" localSheetId="3">#REF!</definedName>
    <definedName name="Salaries">#REF!</definedName>
    <definedName name="SalariesStart">'[44]1.1 Salaries'!$A$35</definedName>
    <definedName name="Sale_Price" localSheetId="3">[212]CS!$J$57</definedName>
    <definedName name="Sale_Price">[213]CS!$J$57</definedName>
    <definedName name="SalePrice" localSheetId="3">[94]Summary!$R$25</definedName>
    <definedName name="SalePrice">[95]Summary!$R$25</definedName>
    <definedName name="same" localSheetId="3">#REF!</definedName>
    <definedName name="same">#REF!</definedName>
    <definedName name="SANDERS">[1]Sheet1!$B$2:$B$326</definedName>
    <definedName name="SAPBEXdnldView" hidden="1">"49V16HV1KY1N9AHDVR25IJOR2"</definedName>
    <definedName name="SAPBEXhrIndnt" hidden="1">1</definedName>
    <definedName name="SAPBEXrevision" hidden="1">1</definedName>
    <definedName name="SAPBEXsysID" hidden="1">"PBW"</definedName>
    <definedName name="SAPBEXwbID" hidden="1">"40E7X76ZQC6B5DA24NJN7W7KQ"</definedName>
    <definedName name="sascac" localSheetId="3" hidden="1">#REF!,#REF!</definedName>
    <definedName name="sascac" hidden="1">#REF!,#REF!</definedName>
    <definedName name="sb" hidden="1">[8]AIRCON!#REF!</definedName>
    <definedName name="SB_Carcuss_Mass">[66]Data_Base!$AX$11:$BH$23</definedName>
    <definedName name="SB_Min_Pul">[66]Data_Base!$AX$60:$BA$72</definedName>
    <definedName name="SBDX" localSheetId="3" hidden="1">#REF!,#REF!</definedName>
    <definedName name="SBDX" hidden="1">#REF!,#REF!</definedName>
    <definedName name="SBFD" localSheetId="3" hidden="1">#REF!,#REF!</definedName>
    <definedName name="SBFD" hidden="1">#REF!,#REF!</definedName>
    <definedName name="SC">"PVC SINGLE CORE"</definedName>
    <definedName name="Scaf1">'[44]1.7 Scaffolding'!$A$5</definedName>
    <definedName name="Scaf2">'[44]1.7 Scaffolding'!$A$8</definedName>
    <definedName name="Scaf3">'[44]1.7 Scaffolding'!$A$12</definedName>
    <definedName name="Scaf4">'[44]1.7 Scaffolding'!$A$15</definedName>
    <definedName name="Scaf5">'[44]1.7 Scaffolding'!$A$19</definedName>
    <definedName name="Scaf6">'[44]1.7 Scaffolding'!$A$22</definedName>
    <definedName name="scaffolding" localSheetId="3">#REF!,#REF!</definedName>
    <definedName name="scaffolding">#REF!,#REF!</definedName>
    <definedName name="scal2" localSheetId="3">#REF!</definedName>
    <definedName name="scal2">#REF!</definedName>
    <definedName name="scal4" localSheetId="3">#REF!</definedName>
    <definedName name="scal4">#REF!</definedName>
    <definedName name="scale_2009" localSheetId="3">[41]Scales!#REF!</definedName>
    <definedName name="scale_2009">[42]Scales!#REF!</definedName>
    <definedName name="scale_2010" localSheetId="3">[41]Scales!$A$4:$D$17</definedName>
    <definedName name="scale_2010">[42]Scales!$A$4:$D$17</definedName>
    <definedName name="SCALE2" localSheetId="3">[59]SCALE2!$A$2:$C$14</definedName>
    <definedName name="SCALE2">[60]SCALE2!$A$2:$C$14</definedName>
    <definedName name="scarce" localSheetId="3" hidden="1">{#N/A,#N/A,FALSE,"Summary";#N/A,#N/A,FALSE,"3TJ";#N/A,#N/A,FALSE,"3TN";#N/A,#N/A,FALSE,"3TP";#N/A,#N/A,FALSE,"3SJ";#N/A,#N/A,FALSE,"3CJ";#N/A,#N/A,FALSE,"3CN";#N/A,#N/A,FALSE,"3CP";#N/A,#N/A,FALSE,"3A"}</definedName>
    <definedName name="scarce" hidden="1">{#N/A,#N/A,FALSE,"Summary";#N/A,#N/A,FALSE,"3TJ";#N/A,#N/A,FALSE,"3TN";#N/A,#N/A,FALSE,"3TP";#N/A,#N/A,FALSE,"3SJ";#N/A,#N/A,FALSE,"3CJ";#N/A,#N/A,FALSE,"3CN";#N/A,#N/A,FALSE,"3CP";#N/A,#N/A,FALSE,"3A"}</definedName>
    <definedName name="scfmtom3hr" localSheetId="3">#REF!</definedName>
    <definedName name="scfmtom3hr">#REF!</definedName>
    <definedName name="Sched_Pay" localSheetId="3">#REF!</definedName>
    <definedName name="Sched_Pay">#REF!</definedName>
    <definedName name="Schedule" localSheetId="3">'[77]99 DEV'!$A$1:$P$58</definedName>
    <definedName name="Schedule">'[78]99 DEV'!$A$1:$P$58</definedName>
    <definedName name="Schedule1_Total" localSheetId="3">#REF!</definedName>
    <definedName name="Schedule1_Total">#REF!</definedName>
    <definedName name="Schedule2_Total" localSheetId="3">#REF!</definedName>
    <definedName name="Schedule2_Total">#REF!</definedName>
    <definedName name="Schedule3_Total" localSheetId="3">#REF!</definedName>
    <definedName name="Schedule3_Total">#REF!</definedName>
    <definedName name="Schedule4_Total" localSheetId="3">#REF!</definedName>
    <definedName name="Schedule4_Total">#REF!</definedName>
    <definedName name="Schedule5_Total" localSheetId="3">#REF!</definedName>
    <definedName name="Schedule5_Total">#REF!</definedName>
    <definedName name="Schedule6_Total" localSheetId="3">#REF!</definedName>
    <definedName name="Schedule6_Total">#REF!</definedName>
    <definedName name="Schedule7_Total" localSheetId="3">#REF!</definedName>
    <definedName name="Schedule7_Total">#REF!</definedName>
    <definedName name="Schedule8_Total" localSheetId="3">#REF!</definedName>
    <definedName name="Schedule8_Total">#REF!</definedName>
    <definedName name="Schedule9_Total" localSheetId="3">#REF!</definedName>
    <definedName name="Schedule9_Total">#REF!</definedName>
    <definedName name="Scheduled_Extra_Payments" localSheetId="3">#REF!</definedName>
    <definedName name="Scheduled_Extra_Payments">#REF!</definedName>
    <definedName name="Scheduled_Interest_Rate" localSheetId="3">#REF!</definedName>
    <definedName name="Scheduled_Interest_Rate">#REF!</definedName>
    <definedName name="Scheduled_Monthly_Payment" localSheetId="3">#REF!</definedName>
    <definedName name="Scheduled_Monthly_Payment">#REF!</definedName>
    <definedName name="SCOPE_OF_SUPPLY___RESPONSIBILITIES" localSheetId="3">#REF!</definedName>
    <definedName name="SCOPE_OF_SUPPLY___RESPONSIBILITIES">#REF!</definedName>
    <definedName name="SCORES" localSheetId="3">#REF!</definedName>
    <definedName name="SCORES">#REF!</definedName>
    <definedName name="scre2" localSheetId="3">#REF!</definedName>
    <definedName name="scre2">#REF!</definedName>
    <definedName name="scre4" localSheetId="3">#REF!</definedName>
    <definedName name="scre4">#REF!</definedName>
    <definedName name="Scribante" localSheetId="3">#REF!</definedName>
    <definedName name="Scribante">#REF!</definedName>
    <definedName name="scsdcf" localSheetId="3" hidden="1">[214]AIRCON!#REF!</definedName>
    <definedName name="scsdcf" hidden="1">[215]AIRCON!#REF!</definedName>
    <definedName name="ScSupRes" localSheetId="3">#REF!</definedName>
    <definedName name="ScSupRes">#REF!</definedName>
    <definedName name="sd" localSheetId="3" hidden="1">{#N/A,#N/A,FALSE,"SumG";#N/A,#N/A,FALSE,"ElecG";#N/A,#N/A,FALSE,"MechG";#N/A,#N/A,FALSE,"GeotG";#N/A,#N/A,FALSE,"PrcsG";#N/A,#N/A,FALSE,"TunnG";#N/A,#N/A,FALSE,"CivlG";#N/A,#N/A,FALSE,"NtwkG";#N/A,#N/A,FALSE,"EstgG";#N/A,#N/A,FALSE,"PEngG"}</definedName>
    <definedName name="sd" hidden="1">{#N/A,#N/A,FALSE,"SumG";#N/A,#N/A,FALSE,"ElecG";#N/A,#N/A,FALSE,"MechG";#N/A,#N/A,FALSE,"GeotG";#N/A,#N/A,FALSE,"PrcsG";#N/A,#N/A,FALSE,"TunnG";#N/A,#N/A,FALSE,"CivlG";#N/A,#N/A,FALSE,"NtwkG";#N/A,#N/A,FALSE,"EstgG";#N/A,#N/A,FALSE,"PEngG"}</definedName>
    <definedName name="SD_Current_Earlypay" localSheetId="3">#REF!</definedName>
    <definedName name="SD_Current_Earlypay">#REF!</definedName>
    <definedName name="SD_Current_Grant" localSheetId="3">#REF!</definedName>
    <definedName name="SD_Current_Grant">#REF!</definedName>
    <definedName name="SD_Current_HR" localSheetId="3">#REF!</definedName>
    <definedName name="SD_Current_HR">#REF!</definedName>
    <definedName name="SD_Current_Invest" localSheetId="3">#REF!</definedName>
    <definedName name="SD_Current_Invest">#REF!</definedName>
    <definedName name="SD_Current_Loan" localSheetId="3">#REF!</definedName>
    <definedName name="SD_Current_Loan">#REF!</definedName>
    <definedName name="SDBG" localSheetId="3" hidden="1">#REF!</definedName>
    <definedName name="SDBG" hidden="1">#REF!</definedName>
    <definedName name="sdf" hidden="1">'[18]Cash Flow'!#REF!</definedName>
    <definedName name="SDFBC" localSheetId="3" hidden="1">#REF!,#REF!</definedName>
    <definedName name="SDFBC" hidden="1">#REF!,#REF!</definedName>
    <definedName name="SDScore" localSheetId="3">#REF!</definedName>
    <definedName name="SDScore">#REF!</definedName>
    <definedName name="sdX" localSheetId="3" hidden="1">#REF!,#REF!</definedName>
    <definedName name="sdX" hidden="1">#REF!,#REF!</definedName>
    <definedName name="SE" localSheetId="3" hidden="1">#REF!</definedName>
    <definedName name="SE" hidden="1">#REF!</definedName>
    <definedName name="SEC" localSheetId="3" hidden="1">{#N/A,#N/A,FALSE,"CCTV"}</definedName>
    <definedName name="SEC" hidden="1">{#N/A,#N/A,FALSE,"CCTV"}</definedName>
    <definedName name="Sección_Cable_Control_Motores_CCP" localSheetId="3">#REF!</definedName>
    <definedName name="Sección_Cable_Control_Motores_CCP">#REF!</definedName>
    <definedName name="Sección_Cable_Electroválvulas" localSheetId="3">#REF!</definedName>
    <definedName name="Sección_Cable_Electroválvulas">#REF!</definedName>
    <definedName name="Sección_Cable_Motores_CCP" localSheetId="3">#REF!</definedName>
    <definedName name="Sección_Cable_Motores_CCP">#REF!</definedName>
    <definedName name="SECPIPING" localSheetId="3" hidden="1">{#N/A,#N/A,FALSE,"CCTV"}</definedName>
    <definedName name="SECPIPING" hidden="1">{#N/A,#N/A,FALSE,"CCTV"}</definedName>
    <definedName name="sect1.1" localSheetId="3">#REF!</definedName>
    <definedName name="sect1.1">#REF!</definedName>
    <definedName name="sect1.10" localSheetId="3">#REF!</definedName>
    <definedName name="sect1.10">#REF!</definedName>
    <definedName name="sect1.11" localSheetId="3">#REF!</definedName>
    <definedName name="sect1.11">#REF!</definedName>
    <definedName name="sect1.12" localSheetId="3">#REF!</definedName>
    <definedName name="sect1.12">#REF!</definedName>
    <definedName name="sect1.13" localSheetId="3">#REF!</definedName>
    <definedName name="sect1.13">#REF!</definedName>
    <definedName name="sect1.14" localSheetId="3">#REF!</definedName>
    <definedName name="sect1.14">#REF!</definedName>
    <definedName name="sect1.2" localSheetId="3">#REF!</definedName>
    <definedName name="sect1.2">#REF!</definedName>
    <definedName name="sect1.3" localSheetId="3">#REF!</definedName>
    <definedName name="sect1.3">#REF!</definedName>
    <definedName name="sect1.4" localSheetId="3">#REF!</definedName>
    <definedName name="sect1.4">#REF!</definedName>
    <definedName name="sect1.5" localSheetId="3">#REF!</definedName>
    <definedName name="sect1.5">#REF!</definedName>
    <definedName name="sect1.7" localSheetId="3">#REF!</definedName>
    <definedName name="sect1.7">#REF!</definedName>
    <definedName name="sect1.8" localSheetId="3">#REF!</definedName>
    <definedName name="sect1.8">#REF!</definedName>
    <definedName name="sect1.9" localSheetId="3">#REF!</definedName>
    <definedName name="sect1.9">#REF!</definedName>
    <definedName name="Section_ID" localSheetId="3">#REF!</definedName>
    <definedName name="Section_ID">#REF!</definedName>
    <definedName name="Securities">'[96]Dropdown menus'!$A$1:$A$7</definedName>
    <definedName name="Securities_1">[93]DATA!$B$16:$B$18</definedName>
    <definedName name="SECURITY_ID" localSheetId="3">#REF!</definedName>
    <definedName name="SECURITY_ID">#REF!</definedName>
    <definedName name="Security_System_C" localSheetId="3">#REF!+#REF!</definedName>
    <definedName name="Security_System_C">#REF!+#REF!</definedName>
    <definedName name="SED_Current_Grant" localSheetId="3">#REF!</definedName>
    <definedName name="SED_Current_Grant">#REF!</definedName>
    <definedName name="SED_Current_HR" localSheetId="3">#REF!</definedName>
    <definedName name="SED_Current_HR">#REF!</definedName>
    <definedName name="SED_TargetPC" localSheetId="3">#REF!</definedName>
    <definedName name="SED_TargetPC">#REF!</definedName>
    <definedName name="SEDScore" localSheetId="3">#REF!</definedName>
    <definedName name="SEDScore">#REF!</definedName>
    <definedName name="Seeeet" localSheetId="3">#REF!</definedName>
    <definedName name="Seeeet">#REF!</definedName>
    <definedName name="SEK">'[65]Executive summary'!#REF!</definedName>
    <definedName name="Select_Currency" localSheetId="3">#REF!</definedName>
    <definedName name="Select_Currency">#REF!</definedName>
    <definedName name="SELOLQUANT" localSheetId="3">#REF!</definedName>
    <definedName name="SELOLQUANT">#REF!</definedName>
    <definedName name="Semi_skilled" localSheetId="3">#REF!</definedName>
    <definedName name="Semi_skilled">#REF!</definedName>
    <definedName name="sencount" hidden="1">1</definedName>
    <definedName name="september" localSheetId="3">#REF!</definedName>
    <definedName name="september">#REF!</definedName>
    <definedName name="SerBuild" localSheetId="3">[41]Tbl2010!$E$2:$O$2</definedName>
    <definedName name="SerBuild">[42]Tbl2010!$E$2:$O$2</definedName>
    <definedName name="SerEng" localSheetId="3">[41]Tbl2010!$E$15:$L$15</definedName>
    <definedName name="SerEng">[42]Tbl2010!$E$15:$L$15</definedName>
    <definedName name="SERVICES" localSheetId="3">OFFSET([59]SERVICES!$A$1,1,0,COUNTA([59]SERVICES!$A:$A)-1,COUNTA([59]SERVICES!$1:$1))</definedName>
    <definedName name="SERVICES">OFFSET([60]SERVICES!$A$1,1,0,COUNTA([60]SERVICES!$A:$A)-1,COUNTA([60]SERVICES!$1:$1))</definedName>
    <definedName name="SERVICES_LIST" localSheetId="3">OFFSET([59]SERVICES!$A$1,1,1,COUNTA([59]SERVICES!$A:$A)-1,1)</definedName>
    <definedName name="SERVICES_LIST">OFFSET([60]SERVICES!$A$1,1,1,COUNTA([60]SERVICES!$A:$A)-1,1)</definedName>
    <definedName name="Services2" localSheetId="3" hidden="1">{#N/A,#N/A,FALSE,"Pricing";#N/A,#N/A,FALSE,"Summary";#N/A,#N/A,FALSE,"CompProd";#N/A,#N/A,FALSE,"CompJobhrs";#N/A,#N/A,FALSE,"Escalation";#N/A,#N/A,FALSE,"Contingency";#N/A,#N/A,FALSE,"GM";#N/A,#N/A,FALSE,"CompWage";#N/A,#N/A,FALSE,"costSum"}</definedName>
    <definedName name="Services2" hidden="1">{#N/A,#N/A,FALSE,"Pricing";#N/A,#N/A,FALSE,"Summary";#N/A,#N/A,FALSE,"CompProd";#N/A,#N/A,FALSE,"CompJobhrs";#N/A,#N/A,FALSE,"Escalation";#N/A,#N/A,FALSE,"Contingency";#N/A,#N/A,FALSE,"GM";#N/A,#N/A,FALSE,"CompWage";#N/A,#N/A,FALSE,"costSum"}</definedName>
    <definedName name="Session">[1]Sheet1!$BV$5:$DD$52</definedName>
    <definedName name="Session_2">[1]Sheet1!$BV$5:$CL$52</definedName>
    <definedName name="SettlementFrequency">[75]Control!$L$6:$L$11</definedName>
    <definedName name="SettlementType">[75]Control!$K$6:$K$9</definedName>
    <definedName name="sf" hidden="1">'[18]Cash Flow'!#REF!</definedName>
    <definedName name="SF_SM" localSheetId="3">[143]absorber_silo!#REF!</definedName>
    <definedName name="SF_SM">[144]absorber_silo!#REF!</definedName>
    <definedName name="SF_SM_7">[116]absorber_silo!#REF!</definedName>
    <definedName name="sfb" localSheetId="3" hidden="1">#REF!</definedName>
    <definedName name="sfb" hidden="1">#REF!</definedName>
    <definedName name="sfbd" localSheetId="3" hidden="1">#REF!</definedName>
    <definedName name="sfbd" hidden="1">#REF!</definedName>
    <definedName name="sfdb" hidden="1">'[18]Cash Flow'!#REF!</definedName>
    <definedName name="sffff" localSheetId="3" hidden="1">{#N/A,#N/A,FALSE,"SumD";#N/A,#N/A,FALSE,"ElecD";#N/A,#N/A,FALSE,"MechD";#N/A,#N/A,FALSE,"GeotD";#N/A,#N/A,FALSE,"PrcsD";#N/A,#N/A,FALSE,"TunnD";#N/A,#N/A,FALSE,"CivlD";#N/A,#N/A,FALSE,"NtwkD";#N/A,#N/A,FALSE,"EstgD";#N/A,#N/A,FALSE,"PEngD"}</definedName>
    <definedName name="sffff" hidden="1">{#N/A,#N/A,FALSE,"SumD";#N/A,#N/A,FALSE,"ElecD";#N/A,#N/A,FALSE,"MechD";#N/A,#N/A,FALSE,"GeotD";#N/A,#N/A,FALSE,"PrcsD";#N/A,#N/A,FALSE,"TunnD";#N/A,#N/A,FALSE,"CivlD";#N/A,#N/A,FALSE,"NtwkD";#N/A,#N/A,FALSE,"EstgD";#N/A,#N/A,FALSE,"PEngD"}</definedName>
    <definedName name="SGC">'[178]Pers. Expat.'!$A$114:$BA$115,'[178]Pers. Expat.'!$BE$114:$DD$115</definedName>
    <definedName name="SGHDFHFG"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GHDFH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h" localSheetId="3" hidden="1">#REF!</definedName>
    <definedName name="sh" hidden="1">#REF!</definedName>
    <definedName name="Shanahan" localSheetId="3">#REF!</definedName>
    <definedName name="Shanahan">#REF!</definedName>
    <definedName name="SHARQ" localSheetId="3">[125]!SHARQ</definedName>
    <definedName name="SHARQ">[126]!SHARQ</definedName>
    <definedName name="SHE" localSheetId="3">[15]M!#REF!</definedName>
    <definedName name="SHE">[16]M!#REF!</definedName>
    <definedName name="_xlnm.Sheet_Title" localSheetId="3">'[98]AT COMPLETION'!#REF!</definedName>
    <definedName name="_xlnm.Sheet_Title">'[99]AT COMPLETION'!#REF!</definedName>
    <definedName name="Sheets" localSheetId="3">[48]Definition1!$H$10:$H$22</definedName>
    <definedName name="Sheets">[49]Definition1!$H$10:$H$22</definedName>
    <definedName name="Shipped" localSheetId="3">[94]Summary!$I$41</definedName>
    <definedName name="Shipped">[95]Summary!$I$41</definedName>
    <definedName name="shophours">[216]SHOPFAC!$I$59</definedName>
    <definedName name="shoplab">'[165]Rates and Ratios'!$B$3</definedName>
    <definedName name="showdialog1">#N/A</definedName>
    <definedName name="SHTA" localSheetId="3">#REF!</definedName>
    <definedName name="SHTA">#REF!</definedName>
    <definedName name="SHTB" localSheetId="3">#REF!</definedName>
    <definedName name="SHTB">#REF!</definedName>
    <definedName name="SHTC" localSheetId="3">#REF!</definedName>
    <definedName name="SHTC">#REF!</definedName>
    <definedName name="SHTD" localSheetId="3">#REF!</definedName>
    <definedName name="SHTD">#REF!</definedName>
    <definedName name="SHTE" localSheetId="3">#REF!</definedName>
    <definedName name="SHTE">#REF!</definedName>
    <definedName name="SHTF" localSheetId="3">#REF!</definedName>
    <definedName name="SHTF">#REF!</definedName>
    <definedName name="SHTG" localSheetId="3">#REF!</definedName>
    <definedName name="SHTG">#REF!</definedName>
    <definedName name="SHTH" localSheetId="3">#REF!</definedName>
    <definedName name="SHTH">#REF!</definedName>
    <definedName name="SHTI" localSheetId="3">#REF!</definedName>
    <definedName name="SHTI">#REF!</definedName>
    <definedName name="SHTJ" localSheetId="3">#REF!</definedName>
    <definedName name="SHTJ">#REF!</definedName>
    <definedName name="SHTK" localSheetId="3">#REF!</definedName>
    <definedName name="SHTK">#REF!</definedName>
    <definedName name="SHTL" localSheetId="3">#REF!</definedName>
    <definedName name="SHTL">#REF!</definedName>
    <definedName name="SHTM" localSheetId="3">#REF!</definedName>
    <definedName name="SHTM">#REF!</definedName>
    <definedName name="SHTN" localSheetId="3">#REF!</definedName>
    <definedName name="SHTN">#REF!</definedName>
    <definedName name="Side1" localSheetId="3">#REF!</definedName>
    <definedName name="Side1">#REF!</definedName>
    <definedName name="Siemens" localSheetId="3">#REF!</definedName>
    <definedName name="Siemens">#REF!</definedName>
    <definedName name="SIGNATURE" localSheetId="3">#REF!</definedName>
    <definedName name="SIGNATURE">#REF!</definedName>
    <definedName name="SII">[33]SII!$D$8:$E$100</definedName>
    <definedName name="SII98_99">[1]Sheet1!$A$1:$AJ$76</definedName>
    <definedName name="silo4" localSheetId="3">#REF!</definedName>
    <definedName name="silo4">#REF!</definedName>
    <definedName name="SITE_ESTABLISHM" localSheetId="3">#REF!</definedName>
    <definedName name="SITE_ESTABLISHM">#REF!</definedName>
    <definedName name="SITE_TRANSPORT" localSheetId="3">#REF!</definedName>
    <definedName name="SITE_TRANSPORT">#REF!</definedName>
    <definedName name="SiteAv" localSheetId="3">#REF!</definedName>
    <definedName name="SiteAv">#REF!</definedName>
    <definedName name="sitehours">[216]SITEFAC!$H$96</definedName>
    <definedName name="sitelab">'[165]Rates and Ratios'!$B$4</definedName>
    <definedName name="SiteRunningStart">'[44]1.4 Daily Run Costs'!$A$4</definedName>
    <definedName name="Sites" localSheetId="3">#REF!</definedName>
    <definedName name="Sites">#REF!</definedName>
    <definedName name="Size" localSheetId="3">#REF!</definedName>
    <definedName name="Size">#REF!</definedName>
    <definedName name="Skill" localSheetId="3">#REF!</definedName>
    <definedName name="Skill">#REF!</definedName>
    <definedName name="Skilled" localSheetId="3">#REF!</definedName>
    <definedName name="Skilled">#REF!</definedName>
    <definedName name="sleep" localSheetId="3">#REF!</definedName>
    <definedName name="sleep">#REF!</definedName>
    <definedName name="SM_CP" localSheetId="3">[63]ASS!$K$18</definedName>
    <definedName name="SM_CP">[64]ASS!$K$18</definedName>
    <definedName name="SM_Hrs" localSheetId="3">[63]ASS!$H$18</definedName>
    <definedName name="SM_Hrs">[64]ASS!$H$18</definedName>
    <definedName name="SMALL_TOOLS" localSheetId="3">#REF!</definedName>
    <definedName name="SMALL_TOOLS">#REF!</definedName>
    <definedName name="SmallToolsStart">'[44]1.11 Small Tools'!$A$4</definedName>
    <definedName name="sn" localSheetId="3" hidden="1">#REF!</definedName>
    <definedName name="sn" hidden="1">#REF!</definedName>
    <definedName name="sngBDFinal" localSheetId="3">#REF!</definedName>
    <definedName name="sngBDFinal">#REF!</definedName>
    <definedName name="sngBearingClearance" localSheetId="3">#REF!</definedName>
    <definedName name="sngBearingClearance">#REF!</definedName>
    <definedName name="sngBearingLife" localSheetId="3">#REF!</definedName>
    <definedName name="sngBearingLife">#REF!</definedName>
    <definedName name="sngBoltTorque" localSheetId="3">#REF!</definedName>
    <definedName name="sngBoltTorque">#REF!</definedName>
    <definedName name="sngCombinedTorsion" localSheetId="3">#REF!</definedName>
    <definedName name="sngCombinedTorsion">#REF!</definedName>
    <definedName name="sngDeflection" localSheetId="3">#REF!</definedName>
    <definedName name="sngDeflection">#REF!</definedName>
    <definedName name="sngDirectBendingStress" localSheetId="3">#REF!</definedName>
    <definedName name="sngDirectBendingStress">#REF!</definedName>
    <definedName name="sngGrossProfit" localSheetId="3">#REF!</definedName>
    <definedName name="sngGrossProfit">#REF!</definedName>
    <definedName name="sngJournalStress" localSheetId="3">#REF!</definedName>
    <definedName name="sngJournalStress">#REF!</definedName>
    <definedName name="sngLockElemTorqCap" localSheetId="3">#REF!</definedName>
    <definedName name="sngLockElemTorqCap">#REF!</definedName>
    <definedName name="sngMaxBendMoment" localSheetId="3">#REF!</definedName>
    <definedName name="sngMaxBendMoment">#REF!</definedName>
    <definedName name="sngMaxTorque" localSheetId="3">#REF!</definedName>
    <definedName name="sngMaxTorque">#REF!</definedName>
    <definedName name="sngMinHubDia" localSheetId="3">#REF!</definedName>
    <definedName name="sngMinHubDia">#REF!</definedName>
    <definedName name="sngPulleyStressAxialCentral" localSheetId="3">#REF!</definedName>
    <definedName name="sngPulleyStressAxialCentral">#REF!</definedName>
    <definedName name="sngPulleyStressAxialEnd" localSheetId="3">#REF!</definedName>
    <definedName name="sngPulleyStressAxialEnd">#REF!</definedName>
    <definedName name="sngPulleyStressHoopCentral" localSheetId="3">#REF!</definedName>
    <definedName name="sngPulleyStressHoopCentral">#REF!</definedName>
    <definedName name="sngPulleyStressHoopEnd" localSheetId="3">#REF!</definedName>
    <definedName name="sngPulleyStressHoopEnd">#REF!</definedName>
    <definedName name="sngSDFinal" localSheetId="3">#REF!</definedName>
    <definedName name="sngSDFinal">#REF!</definedName>
    <definedName name="sngStressMinDia" localSheetId="3">#REF!</definedName>
    <definedName name="sngStressMinDia">#REF!</definedName>
    <definedName name="sngStressShellID" localSheetId="3">#REF!</definedName>
    <definedName name="sngStressShellID">#REF!</definedName>
    <definedName name="sngTension" localSheetId="3">#REF!</definedName>
    <definedName name="sngTension">#REF!</definedName>
    <definedName name="sngTorsionShearStress" localSheetId="3">#REF!</definedName>
    <definedName name="sngTorsionShearStress">#REF!</definedName>
    <definedName name="sns" localSheetId="3">#REF!</definedName>
    <definedName name="sns">#REF!</definedName>
    <definedName name="solver_adj" localSheetId="3"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3"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localSheetId="3">#REF!</definedName>
    <definedName name="Sort">#REF!</definedName>
    <definedName name="Sort_View_Execution" localSheetId="3">#REF!</definedName>
    <definedName name="Sort_View_Execution">#REF!</definedName>
    <definedName name="Sort_View_Tendering" localSheetId="3">#REF!</definedName>
    <definedName name="Sort_View_Tendering">#REF!</definedName>
    <definedName name="SORT1" localSheetId="3">#REF!</definedName>
    <definedName name="SORT1">#REF!</definedName>
    <definedName name="SORT2" localSheetId="3">#REF!</definedName>
    <definedName name="SORT2">#REF!</definedName>
    <definedName name="SORT3" localSheetId="3">#REF!</definedName>
    <definedName name="SORT3">#REF!</definedName>
    <definedName name="Sortall" localSheetId="3">#REF!</definedName>
    <definedName name="Sortall">#REF!</definedName>
    <definedName name="SORTING">[35]SPARES!#REF!</definedName>
    <definedName name="SOSWANQUANT" localSheetId="3">#REF!</definedName>
    <definedName name="SOSWANQUANT">#REF!</definedName>
    <definedName name="Source3" localSheetId="3">'[98]AT COMPLETION'!#REF!</definedName>
    <definedName name="Source3">'[99]AT COMPLETION'!#REF!</definedName>
    <definedName name="Source4" localSheetId="3">'[98]AT COMPLETION'!#REF!</definedName>
    <definedName name="Source4">'[99]AT COMPLETION'!#REF!</definedName>
    <definedName name="SOW" localSheetId="3">#REF!</definedName>
    <definedName name="SOW">#REF!</definedName>
    <definedName name="SOW_01" localSheetId="3">#REF!</definedName>
    <definedName name="SOW_01">#REF!</definedName>
    <definedName name="SOW_02" localSheetId="3">#REF!</definedName>
    <definedName name="SOW_02">#REF!</definedName>
    <definedName name="SOW_03" localSheetId="3">#REF!</definedName>
    <definedName name="SOW_03">#REF!</definedName>
    <definedName name="SOW_04" localSheetId="3">#REF!</definedName>
    <definedName name="SOW_04">#REF!</definedName>
    <definedName name="SOW_05" localSheetId="3">#REF!</definedName>
    <definedName name="SOW_05">#REF!</definedName>
    <definedName name="SOW_06" localSheetId="3">#REF!</definedName>
    <definedName name="SOW_06">#REF!</definedName>
    <definedName name="SOW_07" localSheetId="3">#REF!</definedName>
    <definedName name="SOW_07">#REF!</definedName>
    <definedName name="SOW_08" localSheetId="3">#REF!</definedName>
    <definedName name="SOW_08">#REF!</definedName>
    <definedName name="SOW_09" localSheetId="3">#REF!</definedName>
    <definedName name="SOW_09">#REF!</definedName>
    <definedName name="SOW_10" localSheetId="3">#REF!</definedName>
    <definedName name="SOW_10">#REF!</definedName>
    <definedName name="SOW_11" localSheetId="3">#REF!</definedName>
    <definedName name="SOW_11">#REF!</definedName>
    <definedName name="SOW_12" localSheetId="3">#REF!</definedName>
    <definedName name="SOW_12">#REF!</definedName>
    <definedName name="sp" localSheetId="3">#REF!</definedName>
    <definedName name="sp">#REF!</definedName>
    <definedName name="SP_Aux_Ho" localSheetId="3">#REF!</definedName>
    <definedName name="SP_Aux_Ho">#REF!</definedName>
    <definedName name="SP_Aux_So" localSheetId="3">#REF!</definedName>
    <definedName name="SP_Aux_So">#REF!</definedName>
    <definedName name="SP_Em" localSheetId="3">#REF!</definedName>
    <definedName name="SP_Em">#REF!</definedName>
    <definedName name="SP_Pm" localSheetId="3">#REF!</definedName>
    <definedName name="SP_Pm">#REF!</definedName>
    <definedName name="SP_Sm" localSheetId="3">#REF!</definedName>
    <definedName name="SP_Sm">#REF!</definedName>
    <definedName name="SP_SUMMARY" localSheetId="3">#REF!</definedName>
    <definedName name="SP_SUMMARY">#REF!</definedName>
    <definedName name="SPARES" localSheetId="3">#REF!</definedName>
    <definedName name="SPARES">#REF!</definedName>
    <definedName name="Spares_Cost" localSheetId="3">#REF!</definedName>
    <definedName name="Spares_Cost">#REF!</definedName>
    <definedName name="spec" localSheetId="3">#REF!</definedName>
    <definedName name="spec">#REF!</definedName>
    <definedName name="SpecialFeature">[75]Control!$N$6:$N$9</definedName>
    <definedName name="SpecialPrice" localSheetId="3" hidden="1">#REF!</definedName>
    <definedName name="SpecialPrice" hidden="1">#REF!</definedName>
    <definedName name="SPEND_PROFILE" localSheetId="3">#REF!</definedName>
    <definedName name="SPEND_PROFILE">#REF!</definedName>
    <definedName name="spl_summary" localSheetId="3">#REF!</definedName>
    <definedName name="spl_summary">#REF!</definedName>
    <definedName name="spmark" localSheetId="3">#REF!</definedName>
    <definedName name="spmark">#REF!</definedName>
    <definedName name="SPrice" localSheetId="3">#REF!</definedName>
    <definedName name="SPrice">#REF!</definedName>
    <definedName name="SQA" localSheetId="3">#REF!</definedName>
    <definedName name="SQA">#REF!</definedName>
    <definedName name="SR" localSheetId="3">#REF!</definedName>
    <definedName name="SR">#REF!</definedName>
    <definedName name="SSS" localSheetId="3">[15]S!#REF!</definedName>
    <definedName name="SSS">[16]S!#REF!</definedName>
    <definedName name="ssshhh" localSheetId="3" hidden="1">{#N/A,#N/A,FALSE,"SumG";#N/A,#N/A,FALSE,"ElecG";#N/A,#N/A,FALSE,"MechG";#N/A,#N/A,FALSE,"GeotG";#N/A,#N/A,FALSE,"PrcsG";#N/A,#N/A,FALSE,"TunnG";#N/A,#N/A,FALSE,"CivlG";#N/A,#N/A,FALSE,"NtwkG";#N/A,#N/A,FALSE,"EstgG";#N/A,#N/A,FALSE,"PEngG"}</definedName>
    <definedName name="ssshhh" hidden="1">{#N/A,#N/A,FALSE,"SumG";#N/A,#N/A,FALSE,"ElecG";#N/A,#N/A,FALSE,"MechG";#N/A,#N/A,FALSE,"GeotG";#N/A,#N/A,FALSE,"PrcsG";#N/A,#N/A,FALSE,"TunnG";#N/A,#N/A,FALSE,"CivlG";#N/A,#N/A,FALSE,"NtwkG";#N/A,#N/A,FALSE,"EstgG";#N/A,#N/A,FALSE,"PEngG"}</definedName>
    <definedName name="ssss" localSheetId="3">#REF!</definedName>
    <definedName name="ssss">#REF!</definedName>
    <definedName name="sssss" localSheetId="3" hidden="1">{#N/A,#N/A,FALSE,"SumD";#N/A,#N/A,FALSE,"ElecD";#N/A,#N/A,FALSE,"MechD";#N/A,#N/A,FALSE,"GeotD";#N/A,#N/A,FALSE,"PrcsD";#N/A,#N/A,FALSE,"TunnD";#N/A,#N/A,FALSE,"CivlD";#N/A,#N/A,FALSE,"NtwkD";#N/A,#N/A,FALSE,"EstgD";#N/A,#N/A,FALSE,"PEngD"}</definedName>
    <definedName name="sssss" hidden="1">{#N/A,#N/A,FALSE,"SumD";#N/A,#N/A,FALSE,"ElecD";#N/A,#N/A,FALSE,"MechD";#N/A,#N/A,FALSE,"GeotD";#N/A,#N/A,FALSE,"PrcsD";#N/A,#N/A,FALSE,"TunnD";#N/A,#N/A,FALSE,"CivlD";#N/A,#N/A,FALSE,"NtwkD";#N/A,#N/A,FALSE,"EstgD";#N/A,#N/A,FALSE,"PEngD"}</definedName>
    <definedName name="sssssss">[217]!__CPA1</definedName>
    <definedName name="ST_Cable_Lenght" localSheetId="3">#REF!</definedName>
    <definedName name="ST_Cable_Lenght">#REF!</definedName>
    <definedName name="ST_IO_Count" localSheetId="3">#REF!</definedName>
    <definedName name="ST_IO_Count">#REF!</definedName>
    <definedName name="ST_Marshalling" localSheetId="3">#REF!</definedName>
    <definedName name="ST_Marshalling">#REF!</definedName>
    <definedName name="ST_NumberCables" localSheetId="3">#REF!</definedName>
    <definedName name="ST_NumberCables">#REF!</definedName>
    <definedName name="staff">[202]Paramétrage!$A$13:$A$28</definedName>
    <definedName name="STAFFLOC" localSheetId="3">#REF!</definedName>
    <definedName name="STAFFLOC">#REF!</definedName>
    <definedName name="STAFLOC" localSheetId="3">#REF!</definedName>
    <definedName name="STAFLOC">#REF!</definedName>
    <definedName name="STAFMON" localSheetId="3">#REF!</definedName>
    <definedName name="STAFMON">#REF!</definedName>
    <definedName name="STAFSAT" localSheetId="3">#REF!</definedName>
    <definedName name="STAFSAT">#REF!</definedName>
    <definedName name="Stages2009" localSheetId="3">[41]Tbl2009!$C$55:$I$75</definedName>
    <definedName name="Stages2009">[42]Tbl2009!$C$55:$I$75</definedName>
    <definedName name="Stages2010" localSheetId="3">[41]Tbl2010!$C$55:$I$76</definedName>
    <definedName name="Stages2010">[42]Tbl2010!$C$55:$I$76</definedName>
    <definedName name="START" localSheetId="3">#REF!</definedName>
    <definedName name="START">#REF!</definedName>
    <definedName name="StartDate">DATE(1900,1,1)</definedName>
    <definedName name="STATION_TYPE" localSheetId="3">#REF!</definedName>
    <definedName name="STATION_TYPE">#REF!</definedName>
    <definedName name="Status" localSheetId="3">'[48]Package Phasing(M)'!$C$8:$C$440</definedName>
    <definedName name="Status">'[49]Package Phasing(M)'!$C$8:$C$440</definedName>
    <definedName name="Steam_CE_AvF" localSheetId="3">#REF!</definedName>
    <definedName name="Steam_CE_AvF">#REF!</definedName>
    <definedName name="Steam_NA_AvF" localSheetId="3">#REF!</definedName>
    <definedName name="Steam_NA_AvF">#REF!</definedName>
    <definedName name="Steam_NE_AvF" localSheetId="3">#REF!</definedName>
    <definedName name="Steam_NE_AvF">#REF!</definedName>
    <definedName name="Steam_Tot_AvF" localSheetId="3">#REF!</definedName>
    <definedName name="Steam_Tot_AvF">#REF!</definedName>
    <definedName name="SteelPrice" localSheetId="3">[94]Cover!$D$15</definedName>
    <definedName name="SteelPrice">[95]Cover!$D$15</definedName>
    <definedName name="SteelPrice1" localSheetId="3">[94]Cover!$D$16</definedName>
    <definedName name="SteelPrice1">[95]Cover!$D$16</definedName>
    <definedName name="SteelPrice2" localSheetId="3">[94]Cover!$D$17</definedName>
    <definedName name="SteelPrice2">[95]Cover!$D$17</definedName>
    <definedName name="SteelPrice3" localSheetId="3">[94]Cover!$D$18</definedName>
    <definedName name="SteelPrice3">[95]Cover!$D$18</definedName>
    <definedName name="SteelPrice4" localSheetId="3">[94]Cover!$D$19</definedName>
    <definedName name="SteelPrice4">[95]Cover!$D$19</definedName>
    <definedName name="STEELWORK" localSheetId="3">#REF!</definedName>
    <definedName name="STEELWORK">#REF!</definedName>
    <definedName name="Steinmuller"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teinmuller"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tichtag">[218]Vorgaben!$C$2</definedName>
    <definedName name="stiffs" localSheetId="3">#REF!</definedName>
    <definedName name="stiffs">#REF!</definedName>
    <definedName name="STKey_1" localSheetId="3">#REF!</definedName>
    <definedName name="STKey_1">#REF!</definedName>
    <definedName name="STKey_12" localSheetId="3">#REF!</definedName>
    <definedName name="STKey_12">#REF!</definedName>
    <definedName name="STKey_16" localSheetId="3">#REF!</definedName>
    <definedName name="STKey_16">#REF!</definedName>
    <definedName name="STKey_2" localSheetId="3">#REF!</definedName>
    <definedName name="STKey_2">#REF!</definedName>
    <definedName name="STKey_24" localSheetId="3">#REF!</definedName>
    <definedName name="STKey_24">#REF!</definedName>
    <definedName name="STKey_32" localSheetId="3">#REF!</definedName>
    <definedName name="STKey_32">#REF!</definedName>
    <definedName name="STKey_4" localSheetId="3">#REF!</definedName>
    <definedName name="STKey_4">#REF!</definedName>
    <definedName name="STKey_48" localSheetId="3">#REF!</definedName>
    <definedName name="STKey_48">#REF!</definedName>
    <definedName name="STKey_8" localSheetId="3">#REF!</definedName>
    <definedName name="STKey_8">#REF!</definedName>
    <definedName name="STMD" localSheetId="3">#REF!</definedName>
    <definedName name="STMD">#REF!</definedName>
    <definedName name="STMI" localSheetId="3">#REF!</definedName>
    <definedName name="STMI">#REF!</definedName>
    <definedName name="Stone" localSheetId="3">#REF!</definedName>
    <definedName name="Stone">#REF!</definedName>
    <definedName name="Storage_Cost">'[219]Storage and Transport Cost'!$W$52</definedName>
    <definedName name="strGenRecHubType" localSheetId="3">#REF!</definedName>
    <definedName name="strGenRecHubType">#REF!</definedName>
    <definedName name="strHubType">[35]Quote!#REF!</definedName>
    <definedName name="strLaggingType">[35]Quote!#REF!</definedName>
    <definedName name="Structural" localSheetId="3">#REF!</definedName>
    <definedName name="Structural">#REF!</definedName>
    <definedName name="SUB" localSheetId="3" hidden="1">#REF!</definedName>
    <definedName name="SUB" hidden="1">#REF!</definedName>
    <definedName name="Sub_Override">[1]Sheet1!$M$1:$AA$76</definedName>
    <definedName name="sub_seg" localSheetId="3">#REF!</definedName>
    <definedName name="sub_seg">#REF!</definedName>
    <definedName name="Subaccount" localSheetId="3">#REF!</definedName>
    <definedName name="Subaccount">#REF!</definedName>
    <definedName name="subb" localSheetId="3" hidden="1">#REF!</definedName>
    <definedName name="subb" hidden="1">#REF!</definedName>
    <definedName name="subbies" localSheetId="3">#REF!</definedName>
    <definedName name="subbies">#REF!</definedName>
    <definedName name="subby" localSheetId="3" hidden="1">#REF!</definedName>
    <definedName name="subby" hidden="1">#REF!</definedName>
    <definedName name="SUBCON_INTERNAL" localSheetId="3">#REF!</definedName>
    <definedName name="SUBCON_INTERNAL">#REF!</definedName>
    <definedName name="SUBCON_NOMINATE" localSheetId="3">#REF!</definedName>
    <definedName name="SUBCON_NOMINATE">#REF!</definedName>
    <definedName name="SubMenu">[157]SubMenu!$B$7:$B$58</definedName>
    <definedName name="SUM" localSheetId="3">#REF!</definedName>
    <definedName name="SUM">#REF!</definedName>
    <definedName name="SumFixEnd" localSheetId="3">#REF!</definedName>
    <definedName name="SumFixEnd">#REF!</definedName>
    <definedName name="SUMMARY" localSheetId="3">[45]norm2!$C$80</definedName>
    <definedName name="SUMMARY">[46]norm2!$C$80</definedName>
    <definedName name="summary_1" localSheetId="3">#REF!</definedName>
    <definedName name="summary_1">#REF!</definedName>
    <definedName name="summary_2" localSheetId="3">#REF!</definedName>
    <definedName name="summary_2">#REF!</definedName>
    <definedName name="Summary_Fin_Date" localSheetId="3">#REF!</definedName>
    <definedName name="Summary_Fin_Date">#REF!</definedName>
    <definedName name="Summary_PnG_Date" localSheetId="3">#REF!</definedName>
    <definedName name="Summary_PnG_Date">#REF!</definedName>
    <definedName name="SUMSHT" localSheetId="3">#REF!</definedName>
    <definedName name="SUMSHT">#REF!</definedName>
    <definedName name="SUNDRIES" localSheetId="3">#REF!</definedName>
    <definedName name="SUNDRIES">#REF!</definedName>
    <definedName name="SUP" localSheetId="3">'[189]MechPipe EMEC'!#REF!</definedName>
    <definedName name="SUP">'[190]MechPipe EMEC'!#REF!</definedName>
    <definedName name="supervision" localSheetId="3">#REF!,#REF!</definedName>
    <definedName name="supervision">#REF!,#REF!</definedName>
    <definedName name="support" localSheetId="3">#REF!,#REF!,#REF!,#REF!,#REF!</definedName>
    <definedName name="support">#REF!,#REF!,#REF!,#REF!,#REF!</definedName>
    <definedName name="Supremeair" localSheetId="3">#REF!</definedName>
    <definedName name="Supremeair">#REF!</definedName>
    <definedName name="sv" hidden="1">'[18]Cash Flow'!#REF!</definedName>
    <definedName name="SV_AUTO_CONN_CATALOG" hidden="1">"BSBS_COSIRA"</definedName>
    <definedName name="SV_AUTO_CONN_SERVER" hidden="1">"197.99.96.106"</definedName>
    <definedName name="SV_ENCPT_AUTO_CONN_PASSWORD" hidden="1">"083096084083070059098106054072079087101063121116102"</definedName>
    <definedName name="SV_ENCPT_AUTO_CONN_USER" hidden="1">"095094088070084121098"</definedName>
    <definedName name="SV_ENCPT_LOGON_PWD" hidden="1">"078104085088070"</definedName>
    <definedName name="SV_ENCPT_LOGON_USER" hidden="1">"095094088070084"</definedName>
    <definedName name="SV_REPORT_CODE" hidden="1">""</definedName>
    <definedName name="SV_REPORT_ID" hidden="1">"2"</definedName>
    <definedName name="SV_REPORT_NAME" hidden="1">"Project Reviews"</definedName>
    <definedName name="SV_SOLUTION_ID" hidden="1">"23"</definedName>
    <definedName name="sw" localSheetId="3">#REF!</definedName>
    <definedName name="sw">#REF!</definedName>
    <definedName name="SWB_Data">[66]Data_Base!$BK$32:$BP$47</definedName>
    <definedName name="Swvu.all." localSheetId="3" hidden="1">#REF!</definedName>
    <definedName name="Swvu.all." hidden="1">#REF!</definedName>
    <definedName name="Swvu.prices." localSheetId="3" hidden="1">#REF!</definedName>
    <definedName name="Swvu.prices." hidden="1">#REF!</definedName>
    <definedName name="Swvu.summary." localSheetId="3" hidden="1">#REF!</definedName>
    <definedName name="Swvu.summary." hidden="1">#REF!</definedName>
    <definedName name="SXXX" localSheetId="3">'[15]10'!$F$71:$F$122</definedName>
    <definedName name="SXXX">'[16]10'!$F$71:$F$122</definedName>
    <definedName name="System_Efficiency" localSheetId="3">#REF!</definedName>
    <definedName name="System_Efficiency">#REF!</definedName>
    <definedName name="T" localSheetId="3">#REF!</definedName>
    <definedName name="T">#REF!</definedName>
    <definedName name="tab" localSheetId="3">'[36]détail prix'!#REF!</definedName>
    <definedName name="tab">'[37]détail prix'!#REF!</definedName>
    <definedName name="TAB_1" localSheetId="3">#REF!</definedName>
    <definedName name="TAB_1">#REF!</definedName>
    <definedName name="TAB_2" localSheetId="3">#REF!</definedName>
    <definedName name="TAB_2">#REF!</definedName>
    <definedName name="TAB_3" localSheetId="3">#REF!</definedName>
    <definedName name="TAB_3">#REF!</definedName>
    <definedName name="TABD15" localSheetId="3">'[31]CS PIPE'!#REF!</definedName>
    <definedName name="TABD15">'[32]CS PIPE'!#REF!</definedName>
    <definedName name="table" localSheetId="3">#REF!</definedName>
    <definedName name="table">#REF!</definedName>
    <definedName name="Table1" localSheetId="3">'[198]Costing Sheet'!#REF!</definedName>
    <definedName name="Table1">'[199]Costing Sheet'!#REF!</definedName>
    <definedName name="Table2" localSheetId="3">'[198]Costing Sheet'!#REF!</definedName>
    <definedName name="Table2">'[199]Costing Sheet'!#REF!</definedName>
    <definedName name="Takeup_Positions">[66]Data_Base!$K$35:$K$36</definedName>
    <definedName name="tánya" localSheetId="3">#REF!</definedName>
    <definedName name="tánya">#REF!</definedName>
    <definedName name="Tar" localSheetId="3">#REF!</definedName>
    <definedName name="Tar">#REF!</definedName>
    <definedName name="TARGET" localSheetId="3">#REF!</definedName>
    <definedName name="TARGET">#REF!</definedName>
    <definedName name="TASK" localSheetId="3">#REF!</definedName>
    <definedName name="TASK">#REF!</definedName>
    <definedName name="Tasks" localSheetId="3">'[220]ice Global Task list'!$D$7:$J$62</definedName>
    <definedName name="Tasks">'[221]ice Global Task list'!$D$7:$J$62</definedName>
    <definedName name="taux" localSheetId="3">#REF!</definedName>
    <definedName name="taux">#REF!</definedName>
    <definedName name="taux_2" localSheetId="3">#REF!</definedName>
    <definedName name="taux_2">#REF!</definedName>
    <definedName name="Taux_horaire" localSheetId="3">#REF!</definedName>
    <definedName name="Taux_horaire">#REF!</definedName>
    <definedName name="TAX033000000">[1]Sheet1!$IV$8172</definedName>
    <definedName name="TAX035100000">[1]Sheet1!$IV$8172</definedName>
    <definedName name="TAX035100001">[1]Sheet1!$IV$8172</definedName>
    <definedName name="TAX037001000">[1]Sheet1!$IV$8172</definedName>
    <definedName name="TAX040020002">[1]Sheet1!$IV$8172</definedName>
    <definedName name="TAX041000000">[1]Sheet1!$IV$8172</definedName>
    <definedName name="TAX044020002">[1]Sheet1!$IV$8172</definedName>
    <definedName name="TAX092000000">[1]Sheet1!$IV$8172</definedName>
    <definedName name="TAX092000010">[1]Sheet1!$IV$8172</definedName>
    <definedName name="TAX093000000">[1]Sheet1!$IV$8172</definedName>
    <definedName name="TAX093050000">[1]Sheet1!$IV$8172</definedName>
    <definedName name="TAX093052000">[1]Sheet1!$IV$8172</definedName>
    <definedName name="TAX093052230">[1]Sheet1!$IV$8172</definedName>
    <definedName name="TAX093053231">[1]Sheet1!$IV$8172</definedName>
    <definedName name="TAX093054430">[1]Sheet1!$IV$8172</definedName>
    <definedName name="TAX093055431">[1]Sheet1!$IV$8172</definedName>
    <definedName name="TAX093057631">[1]Sheet1!$IV$8172</definedName>
    <definedName name="TAX093060000">[1]Sheet1!$IV$8172</definedName>
    <definedName name="TAX093062232">[1]Sheet1!$IV$8172</definedName>
    <definedName name="TAX093064432">[1]Sheet1!$IV$8172</definedName>
    <definedName name="TAX093066632">[1]Sheet1!$IV$8172</definedName>
    <definedName name="TAX098000000">[1]Sheet1!$IV$8172</definedName>
    <definedName name="TAX098000010">[1]Sheet1!$IV$8172</definedName>
    <definedName name="TAX120015002">[1]Sheet1!$IV$8172</definedName>
    <definedName name="TAX120200100">[1]Sheet1!$IV$8172</definedName>
    <definedName name="TAX169000000">[1]Sheet1!$IV$8172</definedName>
    <definedName name="TAX169000087">[1]Sheet1!$IV$8172</definedName>
    <definedName name="TAX192022900">[1]Sheet1!$IV$8172</definedName>
    <definedName name="TAX295100000">[1]Sheet1!$IV$8172</definedName>
    <definedName name="TAX295111000">[1]Sheet1!$IV$8172</definedName>
    <definedName name="TAX295200000">[1]Sheet1!$IV$8172</definedName>
    <definedName name="TAX295800000">[1]Sheet1!$IV$8172</definedName>
    <definedName name="TAX295800001">[1]Sheet1!$IV$8172</definedName>
    <definedName name="TAX295890000">[1]Sheet1!$IV$8172</definedName>
    <definedName name="TAX295890001">[1]Sheet1!$IV$8172</definedName>
    <definedName name="TAX295890003">[1]Sheet1!$IV$8172</definedName>
    <definedName name="TAX295890087">[1]Sheet1!$IV$8172</definedName>
    <definedName name="TAX295900000">[1]Sheet1!$IV$8172</definedName>
    <definedName name="TAX295900001">[1]Sheet1!$IV$8172</definedName>
    <definedName name="TAX295900087">[1]Sheet1!$IV$8172</definedName>
    <definedName name="TAX295990000">[1]Sheet1!$IV$8172</definedName>
    <definedName name="TAX295990001">[1]Sheet1!$IV$8172</definedName>
    <definedName name="TAX295990003">[1]Sheet1!$IV$8172</definedName>
    <definedName name="TAX295990087">[1]Sheet1!$IV$8172</definedName>
    <definedName name="TAX296004000">[1]Sheet1!$IV$8172</definedName>
    <definedName name="TAX345200000">[1]Sheet1!$IV$8172</definedName>
    <definedName name="TAX345200001">[1]Sheet1!$IV$8172</definedName>
    <definedName name="TAX383000001">[1]Sheet1!$IV$8172</definedName>
    <definedName name="TAX383000002">[1]Sheet1!$IV$8172</definedName>
    <definedName name="TAX383015088">[1]Sheet1!$IV$8172</definedName>
    <definedName name="TAX383062000">[1]Sheet1!$IV$8172</definedName>
    <definedName name="TAX383098087">[1]Sheet1!$IV$8172</definedName>
    <definedName name="TAX401022000">[1]Sheet1!$IV$8172</definedName>
    <definedName name="TAX403000000">[1]Sheet1!$IV$8172</definedName>
    <definedName name="TAX411009000">[1]Sheet1!$IV$8172</definedName>
    <definedName name="TAX411060000">[1]Sheet1!$IV$8172</definedName>
    <definedName name="TAX411060001">[1]Sheet1!$IV$8172</definedName>
    <definedName name="TAX411060002">[1]Sheet1!$IV$8172</definedName>
    <definedName name="TAX411060003">[1]Sheet1!$IV$8172</definedName>
    <definedName name="TAX411060004">[1]Sheet1!$AX$271</definedName>
    <definedName name="TAX411060005">[1]Sheet1!$AX$272</definedName>
    <definedName name="TAX411060006">[1]Sheet1!$AX$273</definedName>
    <definedName name="TAX411060007">[1]Sheet1!$IV$8192</definedName>
    <definedName name="TAX411060008">[1]Sheet1!$IV$8192</definedName>
    <definedName name="TAX411060009">[1]Sheet1!$IV$8192</definedName>
    <definedName name="TAX411060010">[1]Sheet1!$IV$8192</definedName>
    <definedName name="TAX411060011">[1]Sheet1!$IV$8192</definedName>
    <definedName name="TAX411070000">[1]Sheet1!$IV$8192</definedName>
    <definedName name="TAX411070089">[1]Sheet1!$IV$8192</definedName>
    <definedName name="TAX411600000">[1]Sheet1!$IV$8192</definedName>
    <definedName name="TAX414001000">[1]Sheet1!$IV$8192</definedName>
    <definedName name="TAX414008000">[1]Sheet1!$IV$8192</definedName>
    <definedName name="TAX417000004">[1]Sheet1!$IV$8192</definedName>
    <definedName name="TAX417000005">[1]Sheet1!$IV$8192</definedName>
    <definedName name="TAX417000006">[1]Sheet1!$IV$8192</definedName>
    <definedName name="TAX417000007">[1]Sheet1!$IV$8192</definedName>
    <definedName name="TAX417000008">[1]Sheet1!$IV$8192</definedName>
    <definedName name="TAX417000009">[1]Sheet1!$IV$8192</definedName>
    <definedName name="TAX417000011">[1]Sheet1!$AX$274</definedName>
    <definedName name="TAX417000015">[1]Sheet1!$AX$275</definedName>
    <definedName name="TAX418391000">[1]Sheet1!$AX$277</definedName>
    <definedName name="TAX418391001">[1]Sheet1!$AX$278</definedName>
    <definedName name="TAX418391002">[1]Sheet1!$AX$279</definedName>
    <definedName name="TAX419000000">[1]Sheet1!$AX$281</definedName>
    <definedName name="TAX421000000">[1]Sheet1!$AX$283</definedName>
    <definedName name="TAX421123000">[1]Sheet1!$AX$284</definedName>
    <definedName name="TAX421456000">[1]Sheet1!$AX$285</definedName>
    <definedName name="TAX424000000">[1]Sheet1!$AX$287</definedName>
    <definedName name="TAX425000000">[1]Sheet1!$AX$289</definedName>
    <definedName name="TAX425000001">[1]Sheet1!$AX$290</definedName>
    <definedName name="TAX425000002">[1]Sheet1!$AX$291</definedName>
    <definedName name="TAX425000003">[1]Sheet1!$AX$292</definedName>
    <definedName name="TAX425000004">[1]Sheet1!$AX$293</definedName>
    <definedName name="TAX427001000">[1]Sheet1!$AX$295</definedName>
    <definedName name="TAX427002000">[1]Sheet1!$AX$296</definedName>
    <definedName name="TAX427003000">[1]Sheet1!$AX$297</definedName>
    <definedName name="TAX901170001">[1]Sheet1!$AX$299</definedName>
    <definedName name="TAX979986000">[1]Sheet1!$AX$301</definedName>
    <definedName name="TAX979986100">[1]Sheet1!$AX$310</definedName>
    <definedName name="TAX980002000">[1]Sheet1!$AX$312</definedName>
    <definedName name="TAX980010000">[1]Sheet1!$AX$303</definedName>
    <definedName name="TAX980020000">[1]Sheet1!$AX$304</definedName>
    <definedName name="TAX982020000">[1]Sheet1!$AX$306</definedName>
    <definedName name="TAX982020087">[1]Sheet1!$AX$307</definedName>
    <definedName name="TAX982030000">[1]Sheet1!$AX$308</definedName>
    <definedName name="TAX982040000">[1]Sheet1!$AX$309</definedName>
    <definedName name="TAX982050000">[1]Sheet1!$AX$310</definedName>
    <definedName name="TAX982070000">[1]Sheet1!$AX$311</definedName>
    <definedName name="TAX984130000">[1]Sheet1!$AX$313</definedName>
    <definedName name="TAX985000000">[1]Sheet1!$AX$315</definedName>
    <definedName name="TAXES">[1]Sheet1!$IV$7922</definedName>
    <definedName name="TaxTV">10%</definedName>
    <definedName name="TaxXL">5%</definedName>
    <definedName name="tbl_ProdInfo" localSheetId="3" hidden="1">#REF!</definedName>
    <definedName name="tbl_ProdInfo" hidden="1">#REF!</definedName>
    <definedName name="TCORNER" localSheetId="3">#REF!</definedName>
    <definedName name="TCORNER">#REF!</definedName>
    <definedName name="Team1" localSheetId="3">#REF!</definedName>
    <definedName name="Team1">#REF!</definedName>
    <definedName name="Team1Cost" localSheetId="3">#REF!</definedName>
    <definedName name="Team1Cost">#REF!</definedName>
    <definedName name="Team2" localSheetId="3">#REF!</definedName>
    <definedName name="Team2">#REF!</definedName>
    <definedName name="Team2Cost" localSheetId="3">#REF!</definedName>
    <definedName name="Team2Cost">#REF!</definedName>
    <definedName name="Team3" localSheetId="3">#REF!</definedName>
    <definedName name="Team3">#REF!</definedName>
    <definedName name="Team3Cost" localSheetId="3">#REF!</definedName>
    <definedName name="Team3Cost">#REF!</definedName>
    <definedName name="Team4" localSheetId="3">#REF!</definedName>
    <definedName name="Team4">#REF!</definedName>
    <definedName name="Team4Cost" localSheetId="3">#REF!</definedName>
    <definedName name="Team4Cost">#REF!</definedName>
    <definedName name="Team5" localSheetId="3">#REF!</definedName>
    <definedName name="Team5">#REF!</definedName>
    <definedName name="Team5Cost" localSheetId="3">#REF!</definedName>
    <definedName name="Team5Cost">#REF!</definedName>
    <definedName name="Team6" localSheetId="3">#REF!</definedName>
    <definedName name="Team6">#REF!</definedName>
    <definedName name="Team6Cost" localSheetId="3">#REF!</definedName>
    <definedName name="Team6Cost">#REF!</definedName>
    <definedName name="Team7" localSheetId="3">#REF!</definedName>
    <definedName name="Team7">#REF!</definedName>
    <definedName name="Team7Cost" localSheetId="3">#REF!</definedName>
    <definedName name="Team7Cost">#REF!</definedName>
    <definedName name="tech">#N/A</definedName>
    <definedName name="TElectLabor" localSheetId="3">#REF!</definedName>
    <definedName name="TElectLabor">#REF!</definedName>
    <definedName name="temp" localSheetId="3">#REF!</definedName>
    <definedName name="temp">#REF!</definedName>
    <definedName name="Tender" localSheetId="3">#REF!</definedName>
    <definedName name="Tender">#REF!</definedName>
    <definedName name="Tender_BOQ" localSheetId="3">OFFSET(#REF!,0,0,COUNTA(#REF!),1)</definedName>
    <definedName name="Tender_BOQ">OFFSET(#REF!,0,0,COUNTA(#REF!),1)</definedName>
    <definedName name="TENDER_REF" localSheetId="3">#REF!</definedName>
    <definedName name="TENDER_REF">#REF!</definedName>
    <definedName name="TenderNo">[44]Start!$C$24</definedName>
    <definedName name="TenderNotification" localSheetId="3">#REF!</definedName>
    <definedName name="TenderNotification">#REF!</definedName>
    <definedName name="Tension_1F" localSheetId="3">#REF!</definedName>
    <definedName name="Tension_1F">#REF!</definedName>
    <definedName name="Tension_3F" localSheetId="3">#REF!</definedName>
    <definedName name="Tension_3F">#REF!</definedName>
    <definedName name="test" localSheetId="3">#REF!</definedName>
    <definedName name="test">#REF!</definedName>
    <definedName name="Test_Commission_Costs" localSheetId="3">#REF!</definedName>
    <definedName name="Test_Commission_Costs">#REF!</definedName>
    <definedName name="Test_wvu.cols" localSheetId="3" hidden="1">#REF!</definedName>
    <definedName name="Test_wvu.cols" hidden="1">#REF!</definedName>
    <definedName name="TEST0" localSheetId="3">#REF!</definedName>
    <definedName name="TEST0">#REF!</definedName>
    <definedName name="TEST1">[222]subledger!#REF!</definedName>
    <definedName name="TEST10" localSheetId="3">#REF!</definedName>
    <definedName name="TEST10">#REF!</definedName>
    <definedName name="TEST11" localSheetId="3">#REF!</definedName>
    <definedName name="TEST11">#REF!</definedName>
    <definedName name="TEST12" localSheetId="3">#REF!</definedName>
    <definedName name="TEST12">#REF!</definedName>
    <definedName name="TEST13" localSheetId="3">#REF!</definedName>
    <definedName name="TEST13">#REF!</definedName>
    <definedName name="TEST14" localSheetId="3">#REF!</definedName>
    <definedName name="TEST14">#REF!</definedName>
    <definedName name="TEST15" localSheetId="3">#REF!</definedName>
    <definedName name="TEST15">#REF!</definedName>
    <definedName name="TEST16" localSheetId="3">#REF!</definedName>
    <definedName name="TEST16">#REF!</definedName>
    <definedName name="TEST17" localSheetId="3">#REF!</definedName>
    <definedName name="TEST17">#REF!</definedName>
    <definedName name="TEST18" localSheetId="3">#REF!</definedName>
    <definedName name="TEST18">#REF!</definedName>
    <definedName name="TEST19" localSheetId="3">#REF!</definedName>
    <definedName name="TEST19">#REF!</definedName>
    <definedName name="TEST2">[222]subledger!#REF!</definedName>
    <definedName name="TEST20" localSheetId="3">#REF!</definedName>
    <definedName name="TEST20">#REF!</definedName>
    <definedName name="TEST21" localSheetId="3">#REF!</definedName>
    <definedName name="TEST21">#REF!</definedName>
    <definedName name="TEST22" localSheetId="3">#REF!</definedName>
    <definedName name="TEST22">#REF!</definedName>
    <definedName name="TEST23" localSheetId="3">#REF!</definedName>
    <definedName name="TEST23">#REF!</definedName>
    <definedName name="TEST24" localSheetId="3">#REF!</definedName>
    <definedName name="TEST24">#REF!</definedName>
    <definedName name="TEST25" localSheetId="3">#REF!</definedName>
    <definedName name="TEST25">#REF!</definedName>
    <definedName name="TEST26" localSheetId="3">#REF!</definedName>
    <definedName name="TEST26">#REF!</definedName>
    <definedName name="TEST27" localSheetId="3">#REF!</definedName>
    <definedName name="TEST27">#REF!</definedName>
    <definedName name="TEST28" localSheetId="3">#REF!</definedName>
    <definedName name="TEST28">#REF!</definedName>
    <definedName name="TEST29" localSheetId="3">#REF!</definedName>
    <definedName name="TEST29">#REF!</definedName>
    <definedName name="TEST3" localSheetId="3">#REF!</definedName>
    <definedName name="TEST3">#REF!</definedName>
    <definedName name="TEST30" localSheetId="3">#REF!</definedName>
    <definedName name="TEST30">#REF!</definedName>
    <definedName name="TEST31" localSheetId="3">#REF!</definedName>
    <definedName name="TEST31">#REF!</definedName>
    <definedName name="TEST32" localSheetId="3">#REF!</definedName>
    <definedName name="TEST32">#REF!</definedName>
    <definedName name="TEST33" localSheetId="3">#REF!</definedName>
    <definedName name="TEST33">#REF!</definedName>
    <definedName name="TEST34" localSheetId="3">#REF!</definedName>
    <definedName name="TEST34">#REF!</definedName>
    <definedName name="TEST35" localSheetId="3">#REF!</definedName>
    <definedName name="TEST35">#REF!</definedName>
    <definedName name="TEST36" localSheetId="3">#REF!</definedName>
    <definedName name="TEST36">#REF!</definedName>
    <definedName name="TEST37" localSheetId="3">#REF!</definedName>
    <definedName name="TEST37">#REF!</definedName>
    <definedName name="TEST38" localSheetId="3">#REF!</definedName>
    <definedName name="TEST38">#REF!</definedName>
    <definedName name="TEST4" localSheetId="3">#REF!</definedName>
    <definedName name="TEST4">#REF!</definedName>
    <definedName name="TEST5" localSheetId="3">#REF!</definedName>
    <definedName name="TEST5">#REF!</definedName>
    <definedName name="TEST6" localSheetId="3">#REF!</definedName>
    <definedName name="TEST6">#REF!</definedName>
    <definedName name="TEST7" localSheetId="3">#REF!</definedName>
    <definedName name="TEST7">#REF!</definedName>
    <definedName name="TEST8" localSheetId="3">#REF!</definedName>
    <definedName name="TEST8">#REF!</definedName>
    <definedName name="TEST9" localSheetId="3">#REF!</definedName>
    <definedName name="TEST9">#REF!</definedName>
    <definedName name="TESTHKEY" localSheetId="3">#REF!</definedName>
    <definedName name="TESTHKEY">#REF!</definedName>
    <definedName name="TESTKEYS" localSheetId="3">#REF!</definedName>
    <definedName name="TESTKEYS">#REF!</definedName>
    <definedName name="TESTVKEY" localSheetId="3">#REF!</definedName>
    <definedName name="TESTVKEY">#REF!</definedName>
    <definedName name="TextRefCopyRangeCount" hidden="1">25</definedName>
    <definedName name="TFDS" localSheetId="3" hidden="1">#REF!,#REF!</definedName>
    <definedName name="TFDS" hidden="1">#REF!,#REF!</definedName>
    <definedName name="tg" localSheetId="3">#REF!</definedName>
    <definedName name="tg">#REF!</definedName>
    <definedName name="th" localSheetId="3">'[135]AT COMPLETION'!#REF!</definedName>
    <definedName name="th">'[136]AT COMPLETION'!#REF!</definedName>
    <definedName name="Thabile">[50]Datasheet!$G$2:$G$23</definedName>
    <definedName name="theta">'[66]3Roll_Design'!$BE$15</definedName>
    <definedName name="THM" localSheetId="3">#REF!</definedName>
    <definedName name="THM">#REF!</definedName>
    <definedName name="thousand_1">1000</definedName>
    <definedName name="ThreeRoll">[66]Data_Base!$I$16:$J$34</definedName>
    <definedName name="thtbhe" localSheetId="3">#REF!</definedName>
    <definedName name="thtbhe">#REF!</definedName>
    <definedName name="ti" localSheetId="3">#REF!</definedName>
    <definedName name="ti">#REF!</definedName>
    <definedName name="TIGO" localSheetId="3" hidden="1">#REF!</definedName>
    <definedName name="TIGO" hidden="1">#REF!</definedName>
    <definedName name="tim">[1]Sheet1!$B$2:$B$948</definedName>
    <definedName name="Time" localSheetId="3">#REF!</definedName>
    <definedName name="Time">#REF!</definedName>
    <definedName name="TimeTasks" localSheetId="3">#REF!</definedName>
    <definedName name="TimeTasks">#REF!</definedName>
    <definedName name="Tishan_Sheet" localSheetId="3">#REF!</definedName>
    <definedName name="Tishan_Sheet">#REF!</definedName>
    <definedName name="TITLE" localSheetId="3">#REF!</definedName>
    <definedName name="TITLE">#REF!</definedName>
    <definedName name="TKbase">'[58]TK cost database'!$B$1:$I$35</definedName>
    <definedName name="TKFRD" localSheetId="3">#REF!</definedName>
    <definedName name="TKFRD">#REF!</definedName>
    <definedName name="TLabor" localSheetId="3">#REF!</definedName>
    <definedName name="TLabor">#REF!</definedName>
    <definedName name="TLOHTLP" localSheetId="3" hidden="1">#REF!</definedName>
    <definedName name="TLOHTLP" hidden="1">#REF!</definedName>
    <definedName name="TM" localSheetId="3">#REF!</definedName>
    <definedName name="TM">#REF!</definedName>
    <definedName name="TMechLabor" localSheetId="3">#REF!</definedName>
    <definedName name="TMechLabor">#REF!</definedName>
    <definedName name="TOC" localSheetId="3">#REF!</definedName>
    <definedName name="TOC">#REF!</definedName>
    <definedName name="TOCpageCol" localSheetId="3">#REF!</definedName>
    <definedName name="TOCpageCol">#REF!</definedName>
    <definedName name="TodayDate">[44]Start!$B$2</definedName>
    <definedName name="TOOLS___EQUIP" localSheetId="3">#REF!</definedName>
    <definedName name="TOOLS___EQUIP">#REF!</definedName>
    <definedName name="toolsADR" localSheetId="3">#REF!</definedName>
    <definedName name="toolsADR">#REF!</definedName>
    <definedName name="toolsALNET" localSheetId="3">#REF!</definedName>
    <definedName name="toolsALNET">#REF!</definedName>
    <definedName name="toolsDUE" localSheetId="3">#REF!</definedName>
    <definedName name="toolsDUE">#REF!</definedName>
    <definedName name="toolsEXCFILE" localSheetId="3">#REF!</definedName>
    <definedName name="toolsEXCFILE">#REF!</definedName>
    <definedName name="toolsEXCTBL" localSheetId="3">#REF!</definedName>
    <definedName name="toolsEXCTBL">#REF!</definedName>
    <definedName name="toolsFILES" localSheetId="3">#REF!</definedName>
    <definedName name="toolsFILES">#REF!</definedName>
    <definedName name="toolsQ" localSheetId="3">#REF!</definedName>
    <definedName name="toolsQ">#REF!</definedName>
    <definedName name="toolsRGDATE" localSheetId="3">#REF!</definedName>
    <definedName name="toolsRGDATE">#REF!</definedName>
    <definedName name="toolsRGNR" localSheetId="3">#REF!</definedName>
    <definedName name="toolsRGNR">#REF!</definedName>
    <definedName name="toolsSAVECALC" localSheetId="3">#REF!</definedName>
    <definedName name="toolsSAVECALC">#REF!</definedName>
    <definedName name="toolsSAVERG" localSheetId="3">#REF!</definedName>
    <definedName name="toolsSAVERG">#REF!</definedName>
    <definedName name="toolsTotalEur">'[211]4071 S-USTUG-S'!$G$46</definedName>
    <definedName name="toolsWHT" localSheetId="3">#REF!</definedName>
    <definedName name="toolsWHT">#REF!</definedName>
    <definedName name="toolsYEAR" localSheetId="3">#REF!</definedName>
    <definedName name="toolsYEAR">#REF!</definedName>
    <definedName name="TOP" localSheetId="3">#REF!</definedName>
    <definedName name="TOP">#REF!</definedName>
    <definedName name="Tot_BIG" localSheetId="3">#REF!</definedName>
    <definedName name="Tot_BIG">#REF!</definedName>
    <definedName name="Tot_CE_AvF" localSheetId="3">#REF!</definedName>
    <definedName name="Tot_CE_AvF">#REF!</definedName>
    <definedName name="Tot_Erection" localSheetId="3">#REF!</definedName>
    <definedName name="Tot_Erection">#REF!</definedName>
    <definedName name="Tot_NA_AvF" localSheetId="3">#REF!</definedName>
    <definedName name="Tot_NA_AvF">#REF!</definedName>
    <definedName name="Tot_NE_AvF" localSheetId="3">#REF!</definedName>
    <definedName name="Tot_NE_AvF">#REF!</definedName>
    <definedName name="Tot_Primary" localSheetId="3">#REF!</definedName>
    <definedName name="Tot_Primary">#REF!</definedName>
    <definedName name="Tot_Profit" localSheetId="3">#REF!</definedName>
    <definedName name="Tot_Profit">#REF!</definedName>
    <definedName name="Tot_Risk" localSheetId="3">#REF!</definedName>
    <definedName name="Tot_Risk">#REF!</definedName>
    <definedName name="Tot_TKF" localSheetId="3">#REF!</definedName>
    <definedName name="Tot_TKF">#REF!</definedName>
    <definedName name="Tot_Transport" localSheetId="3">#REF!</definedName>
    <definedName name="Tot_Transport">#REF!</definedName>
    <definedName name="TOTAL" localSheetId="3">#REF!</definedName>
    <definedName name="TOTAL">#REF!</definedName>
    <definedName name="TOTAL_AvF" localSheetId="3">#REF!</definedName>
    <definedName name="TOTAL_AvF">#REF!</definedName>
    <definedName name="Total_Direct_Costs" localSheetId="3">#REF!</definedName>
    <definedName name="Total_Direct_Costs">#REF!</definedName>
    <definedName name="Total_Interest" localSheetId="3">#REF!</definedName>
    <definedName name="Total_Interest">#REF!</definedName>
    <definedName name="Total_Monthly" localSheetId="3">'[48]Total Cost(M)'!#REF!</definedName>
    <definedName name="Total_Monthly">'[49]Total Cost(M)'!#REF!</definedName>
    <definedName name="Total_P_G" localSheetId="3">OFFSET(#REF!,0,0,COUNTA(#REF!),1)</definedName>
    <definedName name="Total_P_G">OFFSET(#REF!,0,0,COUNTA(#REF!),1)</definedName>
    <definedName name="Total_Pay" localSheetId="3">#REF!</definedName>
    <definedName name="Total_Pay">#REF!</definedName>
    <definedName name="Total_Payment" localSheetId="3">Scheduled_Payment+Extra_Payment</definedName>
    <definedName name="Total_Payment">Scheduled_Payment+Extra_Payment</definedName>
    <definedName name="Total_Production" localSheetId="3">OFFSET(#REF!,0,0,COUNTA(#REF!),1)</definedName>
    <definedName name="Total_Production">OFFSET(#REF!,0,0,COUNTA(#REF!),1)</definedName>
    <definedName name="Total_to_date">'[223]Cash Flow'!$U$29</definedName>
    <definedName name="TotalDelivered" localSheetId="3">[94]Summary!$J$25</definedName>
    <definedName name="TotalDelivered">[95]Summary!$J$25</definedName>
    <definedName name="totaldisc" localSheetId="3">#REF!</definedName>
    <definedName name="totaldisc">#REF!</definedName>
    <definedName name="totalest">[1]Sheet1!#REF!</definedName>
    <definedName name="TotalEUR" localSheetId="3">#REF!</definedName>
    <definedName name="TotalEUR">#REF!</definedName>
    <definedName name="TotalFinalPrice" localSheetId="3">[94]Summary!$M$40</definedName>
    <definedName name="TotalFinalPrice">[95]Summary!$M$40</definedName>
    <definedName name="totalhours">'[183]Site Working Hours'!$E$40</definedName>
    <definedName name="Totals" localSheetId="3">'[172]Cost Split'!$G$1</definedName>
    <definedName name="Totals">'[173]Cost Split'!$G$1</definedName>
    <definedName name="Totalscore" localSheetId="3">#REF!</definedName>
    <definedName name="Totalscore">#REF!</definedName>
    <definedName name="TOTRATE" localSheetId="3">#REF!</definedName>
    <definedName name="TOTRATE">#REF!</definedName>
    <definedName name="TPMLabor" localSheetId="3">#REF!</definedName>
    <definedName name="TPMLabor">#REF!</definedName>
    <definedName name="TPMLaboreskomkusile" localSheetId="3">#REF!</definedName>
    <definedName name="TPMLaboreskomkusile">#REF!</definedName>
    <definedName name="TProcLabor" localSheetId="3">#REF!</definedName>
    <definedName name="TProcLabor">#REF!</definedName>
    <definedName name="TQAQCLabor" localSheetId="3">#REF!</definedName>
    <definedName name="TQAQCLabor">#REF!</definedName>
    <definedName name="Tr">'[66]3Roll_Design'!$BE$13</definedName>
    <definedName name="TradeList" localSheetId="3">#REF!</definedName>
    <definedName name="TradeList">#REF!</definedName>
    <definedName name="Training_Costs" localSheetId="3">#REF!</definedName>
    <definedName name="Training_Costs">#REF!</definedName>
    <definedName name="Trans_Africa">[50]Datasheet!$G$2:$G$23</definedName>
    <definedName name="Trans_CE_AvF" localSheetId="3">#REF!</definedName>
    <definedName name="Trans_CE_AvF">#REF!</definedName>
    <definedName name="Trans_NA_AvF" localSheetId="3">#REF!</definedName>
    <definedName name="Trans_NA_AvF">#REF!</definedName>
    <definedName name="Trans_NE_AvF" localSheetId="3">#REF!</definedName>
    <definedName name="Trans_NE_AvF">#REF!</definedName>
    <definedName name="Trans_pwr" localSheetId="3">#REF!</definedName>
    <definedName name="Trans_pwr">#REF!</definedName>
    <definedName name="Trans_Tot_AvF" localSheetId="3">#REF!</definedName>
    <definedName name="Trans_Tot_AvF">#REF!</definedName>
    <definedName name="TRANSFER" localSheetId="3">#REF!</definedName>
    <definedName name="TRANSFER">#REF!</definedName>
    <definedName name="Transformers" localSheetId="3">#REF!</definedName>
    <definedName name="Transformers">#REF!</definedName>
    <definedName name="TRANSPORT" localSheetId="3">#REF!</definedName>
    <definedName name="TRANSPORT">#REF!</definedName>
    <definedName name="Transport_Costs" localSheetId="3">#REF!</definedName>
    <definedName name="Transport_Costs">#REF!</definedName>
    <definedName name="Transport_rate" localSheetId="3">#REF!</definedName>
    <definedName name="Transport_rate">#REF!</definedName>
    <definedName name="TransportStart">'[44]1.3 Site Transport'!$A$4</definedName>
    <definedName name="Travel" localSheetId="3">[94]Summary!$C$33</definedName>
    <definedName name="Travel">[95]Summary!$C$33</definedName>
    <definedName name="TravelTotal" localSheetId="3">[94]Summary!$L$25</definedName>
    <definedName name="TravelTotal">[95]Summary!$L$25</definedName>
    <definedName name="trenching" localSheetId="3">#REF!</definedName>
    <definedName name="trenching">#REF!</definedName>
    <definedName name="Trenchless" localSheetId="3">#REF!</definedName>
    <definedName name="Trenchless">#REF!</definedName>
    <definedName name="TRH" localSheetId="3" hidden="1">#REF!</definedName>
    <definedName name="TRH" hidden="1">#REF!</definedName>
    <definedName name="TRI">'[224]Code analytique'!$3:$130</definedName>
    <definedName name="TRS">"HO7RN-F TRAILING"</definedName>
    <definedName name="TS" localSheetId="3">#REF!</definedName>
    <definedName name="TS">#REF!</definedName>
    <definedName name="TSchedLabor" localSheetId="3">#REF!</definedName>
    <definedName name="TSchedLabor">#REF!</definedName>
    <definedName name="TSell" localSheetId="3">[6]Master!$K$79</definedName>
    <definedName name="TSell">[7]Master!$K$79</definedName>
    <definedName name="TT" localSheetId="3" hidden="1">#REF!</definedName>
    <definedName name="TT" hidden="1">#REF!</definedName>
    <definedName name="ttfvf" localSheetId="3">#REF!</definedName>
    <definedName name="ttfvf">#REF!</definedName>
    <definedName name="ttt" localSheetId="3">#REF!</definedName>
    <definedName name="ttt">#REF!</definedName>
    <definedName name="tttt" localSheetId="3">#REF!</definedName>
    <definedName name="tttt">#REF!</definedName>
    <definedName name="TUITUI" localSheetId="3" hidden="1">#REF!,#REF!</definedName>
    <definedName name="TUITUI" hidden="1">#REF!,#REF!</definedName>
    <definedName name="Tumelo">[50]Datasheet!$G$2:$G$23</definedName>
    <definedName name="TURBOTROL" localSheetId="3">#REF!</definedName>
    <definedName name="TURBOTROL">#REF!</definedName>
    <definedName name="TURU" localSheetId="3" hidden="1">#REF!</definedName>
    <definedName name="TURU" hidden="1">#REF!</definedName>
    <definedName name="Tx_Encadrement_agence" localSheetId="3">#REF!</definedName>
    <definedName name="Tx_Encadrement_agence">#REF!</definedName>
    <definedName name="Tx_horaire" localSheetId="3">#REF!</definedName>
    <definedName name="Tx_horaire">#REF!</definedName>
    <definedName name="tx_Mont" localSheetId="3">#REF!</definedName>
    <definedName name="tx_Mont">#REF!</definedName>
    <definedName name="Txdata" localSheetId="3">#REF!</definedName>
    <definedName name="Txdata">#REF!</definedName>
    <definedName name="Txdataall" localSheetId="3">#REF!</definedName>
    <definedName name="Txdataall">#REF!</definedName>
    <definedName name="Type" localSheetId="3">#REF!</definedName>
    <definedName name="Type">#REF!</definedName>
    <definedName name="tyres" localSheetId="3">#REF!</definedName>
    <definedName name="tyres">#REF!</definedName>
    <definedName name="tyt" localSheetId="3">#REF!</definedName>
    <definedName name="tyt">#REF!</definedName>
    <definedName name="U" localSheetId="3" hidden="1">#REF!,#REF!</definedName>
    <definedName name="U" hidden="1">#REF!,#REF!</definedName>
    <definedName name="U." localSheetId="3">'[67] Unit 1 Summary'!#REF!</definedName>
    <definedName name="U.">'[68] Unit 1 Summary'!#REF!</definedName>
    <definedName name="UDL">[1]Sheet1!#REF!</definedName>
    <definedName name="UDLWR">[1]Sheet1!#REF!</definedName>
    <definedName name="UDM">[1]Sheet1!#REF!</definedName>
    <definedName name="UDMML">[1]Sheet1!#REF!</definedName>
    <definedName name="UDMP">[1]Sheet1!#REF!</definedName>
    <definedName name="UDMPB">[1]Sheet1!#REF!</definedName>
    <definedName name="UGILO" localSheetId="3" hidden="1">#REF!,#REF!</definedName>
    <definedName name="UGILO" hidden="1">#REF!,#REF!</definedName>
    <definedName name="UGJU" localSheetId="3" hidden="1">#REF!</definedName>
    <definedName name="UGJU" hidden="1">#REF!</definedName>
    <definedName name="ui" localSheetId="3">#REF!</definedName>
    <definedName name="ui">#REF!</definedName>
    <definedName name="UJ" localSheetId="3" hidden="1">#REF!</definedName>
    <definedName name="UJ" hidden="1">#REF!</definedName>
    <definedName name="UK" localSheetId="3" hidden="1">#REF!,#REF!</definedName>
    <definedName name="UK" hidden="1">#REF!,#REF!</definedName>
    <definedName name="ukdisc" localSheetId="3">#REF!</definedName>
    <definedName name="ukdisc">#REF!</definedName>
    <definedName name="uksp" localSheetId="3">#REF!</definedName>
    <definedName name="uksp">#REF!</definedName>
    <definedName name="UM" localSheetId="3" hidden="1">#REF!,#REF!</definedName>
    <definedName name="UM" hidden="1">#REF!,#REF!</definedName>
    <definedName name="Unit" localSheetId="3">#REF!</definedName>
    <definedName name="Unit">#REF!</definedName>
    <definedName name="UNIT_1" localSheetId="3">#REF!</definedName>
    <definedName name="UNIT_1">#REF!</definedName>
    <definedName name="UNIT_2" localSheetId="3">#REF!</definedName>
    <definedName name="UNIT_2">#REF!</definedName>
    <definedName name="UNIT_3" localSheetId="3">#REF!</definedName>
    <definedName name="UNIT_3">#REF!</definedName>
    <definedName name="UNIT_4" localSheetId="3">#REF!</definedName>
    <definedName name="UNIT_4">#REF!</definedName>
    <definedName name="UNIT_7" localSheetId="3">#REF!</definedName>
    <definedName name="UNIT_7">#REF!</definedName>
    <definedName name="UNIT_8" localSheetId="3">#REF!</definedName>
    <definedName name="UNIT_8">#REF!</definedName>
    <definedName name="unithrs" localSheetId="3">[145]factor!$H$3:$J$39</definedName>
    <definedName name="unithrs">[146]factor!$H$3:$J$39</definedName>
    <definedName name="UNMAT" localSheetId="3">#REF!</definedName>
    <definedName name="UNMAT">#REF!</definedName>
    <definedName name="unprot4" localSheetId="3">[13]!unprot4</definedName>
    <definedName name="unprot4">[14]!unprot4</definedName>
    <definedName name="update2" localSheetId="3">[13]!update2</definedName>
    <definedName name="update2">[14]!update2</definedName>
    <definedName name="UpdateTechSpec" localSheetId="3">[121]!UpdateTechSpec</definedName>
    <definedName name="UpdateTechSpec">[122]!UpdateTechSpec</definedName>
    <definedName name="UPS_DC" localSheetId="3">#REF!</definedName>
    <definedName name="UPS_DC">#REF!</definedName>
    <definedName name="us_curr" localSheetId="3">#REF!</definedName>
    <definedName name="us_curr">#REF!</definedName>
    <definedName name="us_rate" localSheetId="3">#REF!</definedName>
    <definedName name="us_rate">#REF!</definedName>
    <definedName name="uscont" localSheetId="3">#REF!</definedName>
    <definedName name="uscont">#REF!</definedName>
    <definedName name="USD">'[65]Executive summary'!#REF!</definedName>
    <definedName name="USD_01" localSheetId="3">'[106]5.1.2 Activities'!$AA$13</definedName>
    <definedName name="USD_01">'[107]5.1.2 Activities'!$AA$13</definedName>
    <definedName name="USD_02" localSheetId="3">'[106]5.1.2 Activities'!$AB$13</definedName>
    <definedName name="USD_02">'[107]5.1.2 Activities'!$AB$13</definedName>
    <definedName name="USD_03" localSheetId="3">'[106]5.1.2 Activities'!$AC$13</definedName>
    <definedName name="USD_03">'[107]5.1.2 Activities'!$AC$13</definedName>
    <definedName name="USD_04" localSheetId="3">'[106]5.1.2 Activities'!$AD$13</definedName>
    <definedName name="USD_04">'[107]5.1.2 Activities'!$AD$13</definedName>
    <definedName name="USD_05" localSheetId="3">'[106]5.1.2 Activities'!$AE$13</definedName>
    <definedName name="USD_05">'[107]5.1.2 Activities'!$AE$13</definedName>
    <definedName name="USD_06" localSheetId="3">'[106]5.1.2 Activities'!$AF$13</definedName>
    <definedName name="USD_06">'[107]5.1.2 Activities'!$AF$13</definedName>
    <definedName name="USD_07" localSheetId="3">'[106]5.1.2 Activities'!$AG$13</definedName>
    <definedName name="USD_07">'[107]5.1.2 Activities'!$AG$13</definedName>
    <definedName name="USD_08" localSheetId="3">'[106]5.1.2 Activities'!$AH$13</definedName>
    <definedName name="USD_08">'[107]5.1.2 Activities'!$AH$13</definedName>
    <definedName name="USD_09" localSheetId="3">'[106]5.1.2 Activities'!$AI$13</definedName>
    <definedName name="USD_09">'[107]5.1.2 Activities'!$AI$13</definedName>
    <definedName name="USD_10" localSheetId="3">'[106]5.1.2 Activities'!$AJ$13</definedName>
    <definedName name="USD_10">'[107]5.1.2 Activities'!$AJ$13</definedName>
    <definedName name="USD_11" localSheetId="3">'[106]5.1.2 Activities'!$AK$13</definedName>
    <definedName name="USD_11">'[107]5.1.2 Activities'!$AK$13</definedName>
    <definedName name="USD_12" localSheetId="3">'[106]5.1.2 Activities'!$AL$13</definedName>
    <definedName name="USD_12">'[107]5.1.2 Activities'!$AL$13</definedName>
    <definedName name="USD_13" localSheetId="3">'[106]5.1.2 Activities'!$AM$13</definedName>
    <definedName name="USD_13">'[107]5.1.2 Activities'!$AM$13</definedName>
    <definedName name="USD_14" localSheetId="3">'[106]5.1.2 Activities'!$AN$13</definedName>
    <definedName name="USD_14">'[107]5.1.2 Activities'!$AN$13</definedName>
    <definedName name="USD_15" localSheetId="3">'[106]5.1.2 Activities'!$AO$13</definedName>
    <definedName name="USD_15">'[107]5.1.2 Activities'!$AO$13</definedName>
    <definedName name="USD_16" localSheetId="3">'[106]5.1.2 Activities'!$AP$13</definedName>
    <definedName name="USD_16">'[107]5.1.2 Activities'!$AP$13</definedName>
    <definedName name="usdisc" localSheetId="3">#REF!</definedName>
    <definedName name="usdisc">#REF!</definedName>
    <definedName name="usesc" localSheetId="3">#REF!</definedName>
    <definedName name="usesc">#REF!</definedName>
    <definedName name="usmark" localSheetId="3">#REF!</definedName>
    <definedName name="usmark">#REF!</definedName>
    <definedName name="ussp" localSheetId="3">#REF!</definedName>
    <definedName name="ussp">#REF!</definedName>
    <definedName name="Utilities2" localSheetId="3">#REF!</definedName>
    <definedName name="Utilities2">#REF!</definedName>
    <definedName name="UU" localSheetId="3" hidden="1">#REF!,#REF!</definedName>
    <definedName name="UU" hidden="1">#REF!,#REF!</definedName>
    <definedName name="uuuu" localSheetId="3">#REF!</definedName>
    <definedName name="uuuu">#REF!</definedName>
    <definedName name="uy" localSheetId="3">#REF!</definedName>
    <definedName name="uy">#REF!</definedName>
    <definedName name="üytrew" localSheetId="3" hidden="1">#REF!,#REF!</definedName>
    <definedName name="üytrew" hidden="1">#REF!,#REF!</definedName>
    <definedName name="v" localSheetId="3" hidden="1">{"'Posting Dates'!$A$4:$G$4","'Posting Dates'!$A$1:$L$22"}</definedName>
    <definedName name="v" hidden="1">{"'Posting Dates'!$A$4:$G$4","'Posting Dates'!$A$1:$L$22"}</definedName>
    <definedName name="V.s_with_logonid">[1]Sheet1!$A$1:$E$742</definedName>
    <definedName name="VALIDITY" localSheetId="3">#REF!</definedName>
    <definedName name="VALIDITY">#REF!</definedName>
    <definedName name="VALUES" localSheetId="3">#REF!</definedName>
    <definedName name="VALUES">#REF!</definedName>
    <definedName name="Values_Entered" localSheetId="3">IF('Fees '!Loan_Amount*'Fees '!Interest_Rate*'Fees '!Loan_Years*'Fees '!Loan_Start&gt;0,1,0)</definedName>
    <definedName name="Values_Entered">IF(Loan_Amount*Interest_Rate*Loan_Years*Loan_Start&gt;0,1,0)</definedName>
    <definedName name="valuevx">42.314159</definedName>
    <definedName name="valve1" localSheetId="3">'[56]Direct Items'!$C$140:$C$161</definedName>
    <definedName name="valve1">'[57]Direct Items'!$C$140:$C$161</definedName>
    <definedName name="valve2" localSheetId="3">'[56]Direct Items'!$C$206:$C$212</definedName>
    <definedName name="valve2">'[57]Direct Items'!$C$206:$C$212</definedName>
    <definedName name="valve4" localSheetId="3">'[56]Direct Items'!$C$174:$C$176</definedName>
    <definedName name="valve4">'[57]Direct Items'!$C$174:$C$176</definedName>
    <definedName name="valve6" localSheetId="3">'[56]Direct Items'!$C$199:$C$200</definedName>
    <definedName name="valve6">'[57]Direct Items'!$C$199:$C$200</definedName>
    <definedName name="Var" localSheetId="3">[6]Master!$M$66</definedName>
    <definedName name="Var">[7]Master!$M$66</definedName>
    <definedName name="Variation" localSheetId="3" hidden="1">{#N/A,#N/A,FALSE,"SumD";#N/A,#N/A,FALSE,"ElecD";#N/A,#N/A,FALSE,"MechD";#N/A,#N/A,FALSE,"GeotD";#N/A,#N/A,FALSE,"PrcsD";#N/A,#N/A,FALSE,"TunnD";#N/A,#N/A,FALSE,"CivlD";#N/A,#N/A,FALSE,"NtwkD";#N/A,#N/A,FALSE,"EstgD";#N/A,#N/A,FALSE,"PEngD"}</definedName>
    <definedName name="Variation" hidden="1">{#N/A,#N/A,FALSE,"SumD";#N/A,#N/A,FALSE,"ElecD";#N/A,#N/A,FALSE,"MechD";#N/A,#N/A,FALSE,"GeotD";#N/A,#N/A,FALSE,"PrcsD";#N/A,#N/A,FALSE,"TunnD";#N/A,#N/A,FALSE,"CivlD";#N/A,#N/A,FALSE,"NtwkD";#N/A,#N/A,FALSE,"EstgD";#N/A,#N/A,FALSE,"PEngD"}</definedName>
    <definedName name="vat" localSheetId="3">#REF!</definedName>
    <definedName name="vat">#REF!</definedName>
    <definedName name="vehdata">[43]VehData!$E$7:$CI$137</definedName>
    <definedName name="Version" localSheetId="3">#REF!</definedName>
    <definedName name="Version">#REF!</definedName>
    <definedName name="Vertical_Curve_Table1">[66]Data_Base!$BK$10:$BX$25</definedName>
    <definedName name="vf" localSheetId="3" hidden="1">#REF!</definedName>
    <definedName name="vf" hidden="1">#REF!</definedName>
    <definedName name="VFDCX" localSheetId="3" hidden="1">#REF!,#REF!</definedName>
    <definedName name="VFDCX" hidden="1">#REF!,#REF!</definedName>
    <definedName name="VI" localSheetId="3">#REF!</definedName>
    <definedName name="VI">#REF!</definedName>
    <definedName name="VO_A">[161]Dropdowns!$B$12</definedName>
    <definedName name="VO_C">[161]Dropdowns!$B$13</definedName>
    <definedName name="VO_P">[161]Dropdowns!$B$11</definedName>
    <definedName name="VOP" localSheetId="3">#REF!</definedName>
    <definedName name="VOP">#REF!</definedName>
    <definedName name="vue" localSheetId="3">#REF!</definedName>
    <definedName name="vue">#REF!</definedName>
    <definedName name="vv" localSheetId="3">#REF!</definedName>
    <definedName name="vv">#REF!</definedName>
    <definedName name="vvv" localSheetId="3">#REF!</definedName>
    <definedName name="vvv">#REF!</definedName>
    <definedName name="vvvv" localSheetId="3">#REF!</definedName>
    <definedName name="vvvv">#REF!</definedName>
    <definedName name="W">'[66]3Roll_Design'!$BE$11</definedName>
    <definedName name="W_edG" localSheetId="3" hidden="1">#REF!</definedName>
    <definedName name="W_edG" hidden="1">#REF!</definedName>
    <definedName name="wa" localSheetId="3" hidden="1">#REF!</definedName>
    <definedName name="wa" hidden="1">#REF!</definedName>
    <definedName name="Wages" localSheetId="3">#REF!</definedName>
    <definedName name="Wages">#REF!</definedName>
    <definedName name="WagesStart">'[44]1.2 Wages'!$A$4</definedName>
    <definedName name="Waiver_Required">[93]DATA!$B$33:$B$34</definedName>
    <definedName name="WALL" localSheetId="3">#REF!,#REF!,#REF!,#REF!,#REF!,#REF!,#REF!</definedName>
    <definedName name="WALL">#REF!,#REF!,#REF!,#REF!,#REF!,#REF!,#REF!</definedName>
    <definedName name="wama" localSheetId="3">[41]Scales!#REF!</definedName>
    <definedName name="wama">[42]Scales!#REF!</definedName>
    <definedName name="Warranty" localSheetId="3">[94]Summary!$C$35</definedName>
    <definedName name="Warranty">[95]Summary!$C$35</definedName>
    <definedName name="WarrantyTotal" localSheetId="3">[94]Summary!$N$25</definedName>
    <definedName name="WarrantyTotal">[95]Summary!$N$25</definedName>
    <definedName name="waste" localSheetId="3">[145]PIPES!$O$7</definedName>
    <definedName name="waste">[146]PIPES!$O$7</definedName>
    <definedName name="wbom">'[34]MTO 10_Dec'!$G$2:$G$5222</definedName>
    <definedName name="wdwd" localSheetId="3">#REF!</definedName>
    <definedName name="wdwd">#REF!</definedName>
    <definedName name="we" localSheetId="3" hidden="1">#REF!,#REF!</definedName>
    <definedName name="we" hidden="1">#REF!,#REF!</definedName>
    <definedName name="WeekNos" localSheetId="3">#REF!</definedName>
    <definedName name="WeekNos">#REF!</definedName>
    <definedName name="Weight_Summary" localSheetId="3">#REF!</definedName>
    <definedName name="Weight_Summary">#REF!</definedName>
    <definedName name="WEL">"PVC NITRILE WELDING"</definedName>
    <definedName name="weq" localSheetId="3" hidden="1">{#N/A,#N/A,FALSE,"SumD";#N/A,#N/A,FALSE,"ElecD";#N/A,#N/A,FALSE,"MechD";#N/A,#N/A,FALSE,"GeotD";#N/A,#N/A,FALSE,"PrcsD";#N/A,#N/A,FALSE,"TunnD";#N/A,#N/A,FALSE,"CivlD";#N/A,#N/A,FALSE,"NtwkD";#N/A,#N/A,FALSE,"EstgD";#N/A,#N/A,FALSE,"PEngD"}</definedName>
    <definedName name="weq" hidden="1">{#N/A,#N/A,FALSE,"SumD";#N/A,#N/A,FALSE,"ElecD";#N/A,#N/A,FALSE,"MechD";#N/A,#N/A,FALSE,"GeotD";#N/A,#N/A,FALSE,"PrcsD";#N/A,#N/A,FALSE,"TunnD";#N/A,#N/A,FALSE,"CivlD";#N/A,#N/A,FALSE,"NtwkD";#N/A,#N/A,FALSE,"EstgD";#N/A,#N/A,FALSE,"PEngD"}</definedName>
    <definedName name="WEQF" localSheetId="3" hidden="1">#REF!</definedName>
    <definedName name="WEQF" hidden="1">#REF!</definedName>
    <definedName name="wer.sum" localSheetId="3" hidden="1">{TRUE,TRUE,-0.8,-17,618,391.2,FALSE,TRUE,TRUE,TRUE,0,1,#N/A,1,#N/A,26.25,79.6470588235294,1,FALSE,FALSE,3,TRUE,1,FALSE,75,"Swvu.summary.","ACwvu.summary.",#N/A,FALSE,FALSE,1.07,0.25,2.07,0.75,1,"&amp;R&amp;D  &amp;T&amp;F  &amp;A","",FALSE,FALSE,FALSE,TRUE,1,130,#N/A,#N/A,FALSE,FALSE,"Rwvu.summary.","Cwvu.summary.",FALSE,FALSE,TRUE,9,300,300,FALSE,FALSE,TRUE,TRUE,TRUE}</definedName>
    <definedName name="wer.sum" hidden="1">{TRUE,TRUE,-0.8,-17,618,391.2,FALSE,TRUE,TRUE,TRUE,0,1,#N/A,1,#N/A,26.25,79.6470588235294,1,FALSE,FALSE,3,TRUE,1,FALSE,75,"Swvu.summary.","ACwvu.summary.",#N/A,FALSE,FALSE,1.07,0.25,2.07,0.75,1,"&amp;R&amp;D  &amp;T&amp;F  &amp;A","",FALSE,FALSE,FALSE,TRUE,1,130,#N/A,#N/A,FALSE,FALSE,"Rwvu.summary.","Cwvu.summary.",FALSE,FALSE,TRUE,9,300,300,FALSE,FALSE,TRUE,TRUE,TRUE}</definedName>
    <definedName name="werh" localSheetId="3" hidden="1">#REF!</definedName>
    <definedName name="werh" hidden="1">#REF!</definedName>
    <definedName name="wes">[1]Sheet1!$B$2:$B$832</definedName>
    <definedName name="wev" hidden="1">'[17]Mine cost data (2005 Mines) (2)'!#REF!</definedName>
    <definedName name="WF" localSheetId="3">#REF!</definedName>
    <definedName name="WF">#REF!</definedName>
    <definedName name="wh" localSheetId="3">[133]E!#REF!</definedName>
    <definedName name="wh">[134]E!#REF!</definedName>
    <definedName name="whiQHC" hidden="1">[29]AIRCON!#REF!</definedName>
    <definedName name="whr" localSheetId="3" hidden="1">#REF!</definedName>
    <definedName name="whr" hidden="1">#REF!</definedName>
    <definedName name="wireb" localSheetId="3">[108]Materials!$A$26:$I$32</definedName>
    <definedName name="wireb">[109]Materials!$A$26:$I$32</definedName>
    <definedName name="WM" localSheetId="3">#REF!</definedName>
    <definedName name="WM">#REF!</definedName>
    <definedName name="WN" localSheetId="3" hidden="1">#REF!,#REF!</definedName>
    <definedName name="WN" hidden="1">#REF!,#REF!</definedName>
    <definedName name="work_file" localSheetId="3">#REF!</definedName>
    <definedName name="work_file">#REF!</definedName>
    <definedName name="work_file_date" localSheetId="3">#REF!</definedName>
    <definedName name="work_file_date">#REF!</definedName>
    <definedName name="work_file_name" localSheetId="3">#REF!</definedName>
    <definedName name="work_file_name">#REF!</definedName>
    <definedName name="work_file_ref" localSheetId="3">#REF!</definedName>
    <definedName name="work_file_ref">#REF!</definedName>
    <definedName name="work_issue" localSheetId="3">#REF!</definedName>
    <definedName name="work_issue">#REF!</definedName>
    <definedName name="Works_Insurance">[93]DATA!$B$22:$B$23</definedName>
    <definedName name="WORKSHOP_COSTS" localSheetId="3">#REF!</definedName>
    <definedName name="WORKSHOP_COSTS">#REF!</definedName>
    <definedName name="wrn.12._.Months." localSheetId="3" hidden="1">{#N/A,#N/A,FALSE,"12 Months"}</definedName>
    <definedName name="wrn.12._.Months." hidden="1">{#N/A,#N/A,FALSE,"12 Months"}</definedName>
    <definedName name="wrn.all." localSheetId="3" hidden="1">{"one",#N/A,FALSE,"2001-2007";"two",#N/A,FALSE,"2001-2007"}</definedName>
    <definedName name="wrn.all." hidden="1">{"one",#N/A,FALSE,"2001-2007";"two",#N/A,FALSE,"2001-2007"}</definedName>
    <definedName name="wrn.all._.lines." localSheetId="3" hidden="1">{#N/A,#N/A,FALSE,"Summary";#N/A,#N/A,FALSE,"3TJ";#N/A,#N/A,FALSE,"3TN";#N/A,#N/A,FALSE,"3TP";#N/A,#N/A,FALSE,"3SJ";#N/A,#N/A,FALSE,"3CJ";#N/A,#N/A,FALSE,"3CN";#N/A,#N/A,FALSE,"3CP";#N/A,#N/A,FALSE,"3A"}</definedName>
    <definedName name="wrn.all._.lines." hidden="1">{#N/A,#N/A,FALSE,"Summary";#N/A,#N/A,FALSE,"3TJ";#N/A,#N/A,FALSE,"3TN";#N/A,#N/A,FALSE,"3TP";#N/A,#N/A,FALSE,"3SJ";#N/A,#N/A,FALSE,"3CJ";#N/A,#N/A,FALSE,"3CN";#N/A,#N/A,FALSE,"3CP";#N/A,#N/A,FALSE,"3A"}</definedName>
    <definedName name="wrn.Barbara._.Modular._.Indirects." localSheetId="3" hidden="1">{#N/A,#N/A,FALSE,"COVER";#N/A,#N/A,FALSE,"RECAP";#N/A,#N/A,FALSE,"SANTA BARBARA NONMANUAL";#N/A,#N/A,FALSE,"CEQUIP";#N/A,#N/A,FALSE,"WRATE";#N/A,#N/A,FALSE,"INDIRECT";#N/A,#N/A,FALSE,"TRAIN";#N/A,#N/A,FALSE,"MANLOADED SCHEDULE"}</definedName>
    <definedName name="wrn.Barbara._.Modular._.Indirects." hidden="1">{#N/A,#N/A,FALSE,"COVER";#N/A,#N/A,FALSE,"RECAP";#N/A,#N/A,FALSE,"SANTA BARBARA NONMANUAL";#N/A,#N/A,FALSE,"CEQUIP";#N/A,#N/A,FALSE,"WRATE";#N/A,#N/A,FALSE,"INDIRECT";#N/A,#N/A,FALSE,"TRAIN";#N/A,#N/A,FALSE,"MANLOADED SCHEDULE"}</definedName>
    <definedName name="wrn.BM." localSheetId="3" hidden="1">{#N/A,#N/A,FALSE,"CCTV"}</definedName>
    <definedName name="wrn.BM." hidden="1">{#N/A,#N/A,FALSE,"CCTV"}</definedName>
    <definedName name="wrn.CHIEF._.REVIEW." localSheetId="3" hidden="1">{#N/A,#N/A,FALSE,"Q&amp;AE";#N/A,#N/A,FALSE,"Params";#N/A,#N/A,FALSE,"ReconE";#N/A,#N/A,FALSE,"CostCompE";#N/A,#N/A,FALSE,"SummaryE";#N/A,#N/A,FALSE,"Detail";#N/A,#N/A,FALSE,"PayItem"}</definedName>
    <definedName name="wrn.CHIEF._.REVIEW." hidden="1">{#N/A,#N/A,FALSE,"Q&amp;AE";#N/A,#N/A,FALSE,"Params";#N/A,#N/A,FALSE,"ReconE";#N/A,#N/A,FALSE,"CostCompE";#N/A,#N/A,FALSE,"SummaryE";#N/A,#N/A,FALSE,"Detail";#N/A,#N/A,FALSE,"PayItem"}</definedName>
    <definedName name="wrn.CIRCUITS." localSheetId="3" hidden="1">{"DBANK",#N/A,FALSE,"PriceE";"CKTS",#N/A,FALSE,"PriceE"}</definedName>
    <definedName name="wrn.CIRCUITS." hidden="1">{"DBANK",#N/A,FALSE,"PriceE";"CKTS",#N/A,FALSE,"PriceE"}</definedName>
    <definedName name="wrn.COST_SHEETS." localSheetId="3" hidden="1">{#N/A,#N/A,FALSE,"WBS 1.06";#N/A,#N/A,FALSE,"WBS 1.14";#N/A,#N/A,FALSE,"WBS 1.17";#N/A,#N/A,FALSE,"WBS 1.18"}</definedName>
    <definedName name="wrn.COST_SHEETS." hidden="1">{#N/A,#N/A,FALSE,"WBS 1.06";#N/A,#N/A,FALSE,"WBS 1.14";#N/A,#N/A,FALSE,"WBS 1.17";#N/A,#N/A,FALSE,"WBS 1.18"}</definedName>
    <definedName name="wrn.CuAs." localSheetId="3" hidden="1">{#N/A,#N/A,FALSE,"CuAs"}</definedName>
    <definedName name="wrn.CuAs." hidden="1">{#N/A,#N/A,FALSE,"CuAs"}</definedName>
    <definedName name="wrn.Dash._.Board." localSheetId="3" hidden="1">{#N/A,#N/A,FALSE,"Dashboard";#N/A,#N/A,FALSE,"BULK Dashboard";#N/A,#N/A,FALSE,"Pnue. &amp; Env. Dashboard";#N/A,#N/A,FALSE,"Spes. Equip. Dashboard";#N/A,#N/A,FALSE,"IST Dashboard";#N/A,#N/A,FALSE,"ASS Dashboard"}</definedName>
    <definedName name="wrn.Dash._.Board." hidden="1">{#N/A,#N/A,FALSE,"Dashboard";#N/A,#N/A,FALSE,"BULK Dashboard";#N/A,#N/A,FALSE,"Pnue. &amp; Env. Dashboard";#N/A,#N/A,FALSE,"Spes. Equip. Dashboard";#N/A,#N/A,FALSE,"IST Dashboard";#N/A,#N/A,FALSE,"ASS Dashboard"}</definedName>
    <definedName name="wrn.FINAL._.ESTIMATE." localSheetId="3" hidden="1">{#N/A,#N/A,FALSE,"ProjInfo";#N/A,#N/A,FALSE,"Params";#N/A,#N/A,FALSE,"Q&amp;AE";#N/A,#N/A,FALSE,"CostCompE";#N/A,#N/A,FALSE,"SummaryE";#N/A,#N/A,FALSE,"PayItem";#N/A,#N/A,FALSE,"Detail";#N/A,#N/A,FALSE,"ReconE"}</definedName>
    <definedName name="wrn.FINAL._.ESTIMATE." hidden="1">{#N/A,#N/A,FALSE,"ProjInfo";#N/A,#N/A,FALSE,"Params";#N/A,#N/A,FALSE,"Q&amp;AE";#N/A,#N/A,FALSE,"CostCompE";#N/A,#N/A,FALSE,"SummaryE";#N/A,#N/A,FALSE,"PayItem";#N/A,#N/A,FALSE,"Detail";#N/A,#N/A,FALSE,"ReconE"}</definedName>
    <definedName name="wrn.FORM." localSheetId="3" hidden="1">{#N/A,#N/A,FALSE,"FORM A";#N/A,#N/A,FALSE,"FORM D";#N/A,#N/A,FALSE,"FORM E-1";#N/A,#N/A,FALSE,"FORM E-2";#N/A,#N/A,FALSE,"FORM F";#N/A,#N/A,FALSE,"FORM G";#N/A,#N/A,FALSE,"FORM H-1";#N/A,#N/A,FALSE,"FORM H-2";#N/A,#N/A,FALSE,"FORM H-3";#N/A,#N/A,FALSE,"FORM H-4";#N/A,#N/A,FALSE,"FORM H-5";#N/A,#N/A,FALSE,"FORM I";#N/A,#N/A,FALSE,"FORM J"}</definedName>
    <definedName name="wrn.FORM." hidden="1">{#N/A,#N/A,FALSE,"FORM A";#N/A,#N/A,FALSE,"FORM D";#N/A,#N/A,FALSE,"FORM E-1";#N/A,#N/A,FALSE,"FORM E-2";#N/A,#N/A,FALSE,"FORM F";#N/A,#N/A,FALSE,"FORM G";#N/A,#N/A,FALSE,"FORM H-1";#N/A,#N/A,FALSE,"FORM H-2";#N/A,#N/A,FALSE,"FORM H-3";#N/A,#N/A,FALSE,"FORM H-4";#N/A,#N/A,FALSE,"FORM H-5";#N/A,#N/A,FALSE,"FORM I";#N/A,#N/A,FALSE,"FORM J"}</definedName>
    <definedName name="wrn.Fuel._.oil._.option." localSheetId="3" hidden="1">{"FUEL OIL",#N/A,FALSE,"Option"}</definedName>
    <definedName name="wrn.Fuel._.oil._.option." hidden="1">{"FUEL OIL",#N/A,FALSE,"Option"}</definedName>
    <definedName name="wrn.FULL." localSheetId="3" hidden="1">{#N/A,#N/A,FALSE,"Summary";#N/A,#N/A,FALSE,"Stlwk 1";#N/A,#N/A,FALSE,"Stlwk 2";#N/A,#N/A,FALSE,"Stlwk 3";#N/A,#N/A,FALSE,"Stlwk 4";#N/A,#N/A,FALSE,"Stlwk 5";#N/A,#N/A,FALSE,"Stlwk 6";#N/A,#N/A,FALSE,"Stlwk 7";#N/A,#N/A,FALSE,"Stlwk 8";#N/A,#N/A,FALSE,"Stlwk 9";#N/A,#N/A,FALSE,"Stlwk 10";#N/A,#N/A,FALSE,"Stlwk 11";#N/A,#N/A,FALSE,"Stlwk 12"}</definedName>
    <definedName name="wrn.FULL." hidden="1">{#N/A,#N/A,FALSE,"Summary";#N/A,#N/A,FALSE,"Stlwk 1";#N/A,#N/A,FALSE,"Stlwk 2";#N/A,#N/A,FALSE,"Stlwk 3";#N/A,#N/A,FALSE,"Stlwk 4";#N/A,#N/A,FALSE,"Stlwk 5";#N/A,#N/A,FALSE,"Stlwk 6";#N/A,#N/A,FALSE,"Stlwk 7";#N/A,#N/A,FALSE,"Stlwk 8";#N/A,#N/A,FALSE,"Stlwk 9";#N/A,#N/A,FALSE,"Stlwk 10";#N/A,#N/A,FALSE,"Stlwk 11";#N/A,#N/A,FALSE,"Stlwk 12"}</definedName>
    <definedName name="wrn.k." localSheetId="3" hidden="1">{#N/A,#N/A,FALSE,"Tabelle1"}</definedName>
    <definedName name="wrn.k." hidden="1">{#N/A,#N/A,FALSE,"Tabelle1"}</definedName>
    <definedName name="wrn.PPW." localSheetId="3" hidden="1">{#N/A,#N/A,FALSE,"BIDS";#N/A,#N/A,FALSE,"GEN"}</definedName>
    <definedName name="wrn.PPW." hidden="1">{#N/A,#N/A,FALSE,"BIDS";#N/A,#N/A,FALSE,"GEN"}</definedName>
    <definedName name="wrn.printall." localSheetId="3" hidden="1">{"sheet1",#N/A,FALSE,"easheet";"sheet2a",#N/A,FALSE,"easheet";"sheet2b",#N/A,FALSE,"easheet";"sheet3",#N/A,FALSE,"easheet"}</definedName>
    <definedName name="wrn.printall." hidden="1">{"sheet1",#N/A,FALSE,"easheet";"sheet2a",#N/A,FALSE,"easheet";"sheet2b",#N/A,FALSE,"easheet";"sheet3",#N/A,FALSE,"easheet"}</definedName>
    <definedName name="wrn.PrintallD." localSheetId="3" hidden="1">{#N/A,#N/A,FALSE,"SumD";#N/A,#N/A,FALSE,"ElecD";#N/A,#N/A,FALSE,"MechD";#N/A,#N/A,FALSE,"GeotD";#N/A,#N/A,FALSE,"PrcsD";#N/A,#N/A,FALSE,"TunnD";#N/A,#N/A,FALSE,"CivlD";#N/A,#N/A,FALSE,"NtwkD";#N/A,#N/A,FALSE,"EstgD";#N/A,#N/A,FALSE,"PEngD"}</definedName>
    <definedName name="wrn.PrintallD." hidden="1">{#N/A,#N/A,FALSE,"SumD";#N/A,#N/A,FALSE,"ElecD";#N/A,#N/A,FALSE,"MechD";#N/A,#N/A,FALSE,"GeotD";#N/A,#N/A,FALSE,"PrcsD";#N/A,#N/A,FALSE,"TunnD";#N/A,#N/A,FALSE,"CivlD";#N/A,#N/A,FALSE,"NtwkD";#N/A,#N/A,FALSE,"EstgD";#N/A,#N/A,FALSE,"PEngD"}</definedName>
    <definedName name="wrn.PrintallG." localSheetId="3" hidden="1">{#N/A,#N/A,FALSE,"SumG";#N/A,#N/A,FALSE,"ElecG";#N/A,#N/A,FALSE,"MechG";#N/A,#N/A,FALSE,"GeotG";#N/A,#N/A,FALSE,"PrcsG";#N/A,#N/A,FALSE,"TunnG";#N/A,#N/A,FALSE,"CivlG";#N/A,#N/A,FALSE,"NtwkG";#N/A,#N/A,FALSE,"EstgG";#N/A,#N/A,FALSE,"PEngG"}</definedName>
    <definedName name="wrn.PrintallG." hidden="1">{#N/A,#N/A,FALSE,"SumG";#N/A,#N/A,FALSE,"ElecG";#N/A,#N/A,FALSE,"MechG";#N/A,#N/A,FALSE,"GeotG";#N/A,#N/A,FALSE,"PrcsG";#N/A,#N/A,FALSE,"TunnG";#N/A,#N/A,FALSE,"CivlG";#N/A,#N/A,FALSE,"NtwkG";#N/A,#N/A,FALSE,"EstgG";#N/A,#N/A,FALSE,"PEngG"}</definedName>
    <definedName name="wrn.Redundant._.Equipment._.Option." localSheetId="3" hidden="1">{"pumps",#N/A,FALSE,"Option"}</definedName>
    <definedName name="wrn.Redundant._.Equipment._.Option." hidden="1">{"pumps",#N/A,FALSE,"Option"}</definedName>
    <definedName name="wrn.report1." localSheetId="3" hidden="1">{"page1",#N/A,FALSE,"Taean 1&amp;2";"page2",#N/A,FALSE,"Taean 1&amp;2"}</definedName>
    <definedName name="wrn.report1." hidden="1">{"page1",#N/A,FALSE,"Taean 1&amp;2";"page2",#N/A,FALSE,"Taean 1&amp;2"}</definedName>
    <definedName name="wrn.SE._.12._.FOT." localSheetId="3" hidden="1">{#N/A,#N/A,TRUE,"Cover";#N/A,#N/A,TRUE,"Sched 2";#N/A,#N/A,TRUE,"Sched 3";#N/A,#N/A,TRUE,"Sched 4";#N/A,#N/A,TRUE,"Sched 9"}</definedName>
    <definedName name="wrn.SE._.12._.FOT." hidden="1">{#N/A,#N/A,TRUE,"Cover";#N/A,#N/A,TRUE,"Sched 2";#N/A,#N/A,TRUE,"Sched 3";#N/A,#N/A,TRUE,"Sched 4";#N/A,#N/A,TRUE,"Sched 9"}</definedName>
    <definedName name="wrn.STG._.BLDG._.ENCLOSURE." localSheetId="3" hidden="1">{"turbine",#N/A,FALSE,"Option"}</definedName>
    <definedName name="wrn.STG._.BLDG._.ENCLOSURE." hidden="1">{"turbine",#N/A,FALSE,"Option"}</definedName>
    <definedName name="wrn.struckgi." localSheetId="3" hidden="1">{#N/A,#N/A,TRUE,"arnitower";#N/A,#N/A,TRUE,"arnigarage "}</definedName>
    <definedName name="wrn.struckgi." hidden="1">{#N/A,#N/A,TRUE,"arnitower";#N/A,#N/A,TRUE,"arnigarage "}</definedName>
    <definedName name="wrn.totsch." localSheetId="3" hidden="1">{"offequipsch",#N/A,FALSE,"GTC_Schedule";"onconstsch",#N/A,FALSE,"GTC_Schedule";"techsch",#N/A,FALSE,"GTC_Schedule";"totsch",#N/A,FALSE,"GTC_Schedule"}</definedName>
    <definedName name="wrn.totsch." hidden="1">{"offequipsch",#N/A,FALSE,"GTC_Schedule";"onconstsch",#N/A,FALSE,"GTC_Schedule";"techsch",#N/A,FALSE,"GTC_Schedule";"totsch",#N/A,FALSE,"GTC_Schedule"}</definedName>
    <definedName name="wrn.WHOUSE._.CT." localSheetId="3" hidden="1">{"WESTINGHOUSE",#N/A,FALSE,"Option"}</definedName>
    <definedName name="wrn.WHOUSE._.CT." hidden="1">{"WESTINGHOUSE",#N/A,FALSE,"Option"}</definedName>
    <definedName name="wrn.y." localSheetId="3" hidden="1">{#N/A,#N/A,TRUE,"DATA SHEET";#N/A,#N/A,TRUE,"SKETCH"}</definedName>
    <definedName name="wrn.y." hidden="1">{#N/A,#N/A,TRUE,"DATA SHEET";#N/A,#N/A,TRUE,"SKETCH"}</definedName>
    <definedName name="WS" localSheetId="3" hidden="1">#REF!,#REF!</definedName>
    <definedName name="WS" hidden="1">#REF!,#REF!</definedName>
    <definedName name="wsws" localSheetId="3">#REF!</definedName>
    <definedName name="wsws">#REF!</definedName>
    <definedName name="WT" localSheetId="3" hidden="1">#REF!</definedName>
    <definedName name="WT" hidden="1">#REF!</definedName>
    <definedName name="wufac">'[165]Rates and Ratios'!$B$1</definedName>
    <definedName name="WVU.A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_1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_1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_1_1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_1_1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_2"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_1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_1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3"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_1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_1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_1_1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_1_1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_2"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_1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_1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3"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_1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_1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_1_1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_1_1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_2"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_1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_1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3"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ww"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wwwww" localSheetId="3">#REF!</definedName>
    <definedName name="wwwwww">#REF!</definedName>
    <definedName name="x" localSheetId="3">#REF!</definedName>
    <definedName name="x">#REF!</definedName>
    <definedName name="X_Rates" localSheetId="3">#REF!</definedName>
    <definedName name="X_Rates">#REF!</definedName>
    <definedName name="xc" localSheetId="3" hidden="1">{#N/A,#N/A,FALSE,"SumD";#N/A,#N/A,FALSE,"ElecD";#N/A,#N/A,FALSE,"MechD";#N/A,#N/A,FALSE,"GeotD";#N/A,#N/A,FALSE,"PrcsD";#N/A,#N/A,FALSE,"TunnD";#N/A,#N/A,FALSE,"CivlD";#N/A,#N/A,FALSE,"NtwkD";#N/A,#N/A,FALSE,"EstgD";#N/A,#N/A,FALSE,"PEngD"}</definedName>
    <definedName name="xc" hidden="1">{#N/A,#N/A,FALSE,"SumD";#N/A,#N/A,FALSE,"ElecD";#N/A,#N/A,FALSE,"MechD";#N/A,#N/A,FALSE,"GeotD";#N/A,#N/A,FALSE,"PrcsD";#N/A,#N/A,FALSE,"TunnD";#N/A,#N/A,FALSE,"CivlD";#N/A,#N/A,FALSE,"NtwkD";#N/A,#N/A,FALSE,"EstgD";#N/A,#N/A,FALSE,"PEngD"}</definedName>
    <definedName name="XLOPTvec">"12 14 1 125 1 0 1 1 1 1 1 1 0 0 1 0 0 0 0 0"</definedName>
    <definedName name="XLPE">"CU XLPE SWA PVC FR 6,35/11kV"</definedName>
    <definedName name="Xrate">[219]Summary!$G$6</definedName>
    <definedName name="Xstrata" localSheetId="3">#REF!</definedName>
    <definedName name="Xstrata">#REF!</definedName>
    <definedName name="XWORKS" localSheetId="3">#REF!</definedName>
    <definedName name="XWORKS">#REF!</definedName>
    <definedName name="xx">#N/A</definedName>
    <definedName name="xxx" localSheetId="3">#REF!</definedName>
    <definedName name="xxx">#REF!</definedName>
    <definedName name="XXX1" localSheetId="3">#REF!</definedName>
    <definedName name="XXX1">#REF!</definedName>
    <definedName name="XXX2" localSheetId="3">#REF!</definedName>
    <definedName name="XXX2">#REF!</definedName>
    <definedName name="XXX3">#N/A</definedName>
    <definedName name="XXX4" localSheetId="3">#REF!</definedName>
    <definedName name="XXX4">#REF!</definedName>
    <definedName name="XXX5" localSheetId="3">#REF!</definedName>
    <definedName name="XXX5">#REF!</definedName>
    <definedName name="XXX6" localSheetId="3">#REF!</definedName>
    <definedName name="XXX6">#REF!</definedName>
    <definedName name="XXX7" localSheetId="3">#REF!</definedName>
    <definedName name="XXX7">#REF!</definedName>
    <definedName name="XXX8" localSheetId="3">#REF!</definedName>
    <definedName name="XXX8">#REF!</definedName>
    <definedName name="XXX9" localSheetId="3">#REF!</definedName>
    <definedName name="XXX9">#REF!</definedName>
    <definedName name="xxxx" localSheetId="3">#REF!</definedName>
    <definedName name="xxxx">#REF!</definedName>
    <definedName name="xxxxxxx" localSheetId="3">#REF!</definedName>
    <definedName name="xxxxxxx">#REF!</definedName>
    <definedName name="y" localSheetId="3">#REF!</definedName>
    <definedName name="y">#REF!</definedName>
    <definedName name="Y." localSheetId="3">'[67] Unit 1 Summary'!#REF!</definedName>
    <definedName name="Y.">'[68] Unit 1 Summary'!#REF!</definedName>
    <definedName name="Y2000Target">[1]Sheet1!#REF!</definedName>
    <definedName name="Year">[102]Input!$G$1</definedName>
    <definedName name="Year_End" localSheetId="3">'[48]Econ(yearly)'!$C$3:$V$3</definedName>
    <definedName name="Year_End">'[49]Econ(yearly)'!$C$3:$V$3</definedName>
    <definedName name="Year_Start" localSheetId="3">'[48]Econ(yearly)'!$C$2:$V$2</definedName>
    <definedName name="Year_Start">'[49]Econ(yearly)'!$C$2:$V$2</definedName>
    <definedName name="YearEnd" localSheetId="3">#REF!</definedName>
    <definedName name="YearEnd">#REF!</definedName>
    <definedName name="Years" localSheetId="3">'[48]Econ(yearly)'!$C$6:$V$6</definedName>
    <definedName name="Years">'[49]Econ(yearly)'!$C$6:$V$6</definedName>
    <definedName name="yeeeeeer" localSheetId="3" hidden="1">#REF!</definedName>
    <definedName name="yeeeeeer" hidden="1">#REF!</definedName>
    <definedName name="YHJ" localSheetId="3" hidden="1">#REF!</definedName>
    <definedName name="YHJ" hidden="1">#REF!</definedName>
    <definedName name="YN">[75]Control!$D$6:$D$9</definedName>
    <definedName name="yot" localSheetId="3">#REF!</definedName>
    <definedName name="yot">#REF!</definedName>
    <definedName name="you" localSheetId="3">#REF!</definedName>
    <definedName name="you">#REF!</definedName>
    <definedName name="YT" localSheetId="3" hidden="1">#REF!,#REF!</definedName>
    <definedName name="YT" hidden="1">#REF!,#REF!</definedName>
    <definedName name="YU" localSheetId="3" hidden="1">#REF!,#REF!</definedName>
    <definedName name="YU" hidden="1">#REF!,#REF!</definedName>
    <definedName name="YUKRKURYKKUTK" localSheetId="3" hidden="1">#REF!,#REF!</definedName>
    <definedName name="YUKRKURYKKUTK" hidden="1">#REF!,#REF!</definedName>
    <definedName name="yyy" localSheetId="3">#REF!</definedName>
    <definedName name="yyy">#REF!</definedName>
    <definedName name="YYY1" localSheetId="3">#REF!</definedName>
    <definedName name="YYY1">#REF!</definedName>
    <definedName name="YYY2" localSheetId="3">Scheduled_Payment+Extra_Payment</definedName>
    <definedName name="YYY2">Scheduled_Payment+Extra_Payment</definedName>
    <definedName name="YYY3">#N/A</definedName>
    <definedName name="Z_07E28E77_F6FA_11D1_8C51_444553540000_.wvu.Cols" localSheetId="3" hidden="1">#REF!,#REF!</definedName>
    <definedName name="Z_07E28E77_F6FA_11D1_8C51_444553540000_.wvu.Cols" hidden="1">#REF!,#REF!</definedName>
    <definedName name="Z_07E28E80_F6FA_11D1_8C51_444553540000_.wvu.Cols" localSheetId="3" hidden="1">#REF!,#REF!</definedName>
    <definedName name="Z_07E28E80_F6FA_11D1_8C51_444553540000_.wvu.Cols" hidden="1">#REF!,#REF!</definedName>
    <definedName name="Z_07E28E85_F6FA_11D1_8C51_444553540000_.wvu.Cols" localSheetId="3" hidden="1">#REF!</definedName>
    <definedName name="Z_07E28E85_F6FA_11D1_8C51_444553540000_.wvu.Cols" hidden="1">#REF!</definedName>
    <definedName name="Z_0F778F74_F6F1_11D1_8C51_444553540000_.wvu.Cols" localSheetId="3" hidden="1">#REF!,#REF!</definedName>
    <definedName name="Z_0F778F74_F6F1_11D1_8C51_444553540000_.wvu.Cols" hidden="1">#REF!,#REF!</definedName>
    <definedName name="Z_0F778F7D_F6F1_11D1_8C51_444553540000_.wvu.Cols" localSheetId="3" hidden="1">#REF!,#REF!</definedName>
    <definedName name="Z_0F778F7D_F6F1_11D1_8C51_444553540000_.wvu.Cols" hidden="1">#REF!,#REF!</definedName>
    <definedName name="Z_0F778F82_F6F1_11D1_8C51_444553540000_.wvu.Cols" localSheetId="3" hidden="1">#REF!</definedName>
    <definedName name="Z_0F778F82_F6F1_11D1_8C51_444553540000_.wvu.Cols" hidden="1">#REF!</definedName>
    <definedName name="Z_1BB37995_F9EC_11D1_8C51_444553540000_.wvu.Cols" localSheetId="3" hidden="1">#REF!,#REF!</definedName>
    <definedName name="Z_1BB37995_F9EC_11D1_8C51_444553540000_.wvu.Cols" hidden="1">#REF!,#REF!</definedName>
    <definedName name="Z_1BB3799E_F9EC_11D1_8C51_444553540000_.wvu.Cols" localSheetId="3" hidden="1">#REF!,#REF!</definedName>
    <definedName name="Z_1BB3799E_F9EC_11D1_8C51_444553540000_.wvu.Cols" hidden="1">#REF!,#REF!</definedName>
    <definedName name="Z_1BB379A3_F9EC_11D1_8C51_444553540000_.wvu.Cols" localSheetId="3" hidden="1">#REF!</definedName>
    <definedName name="Z_1BB379A3_F9EC_11D1_8C51_444553540000_.wvu.Cols" hidden="1">#REF!</definedName>
    <definedName name="Z_1C8D1AB5_F70D_11D1_8C51_444553540000_.wvu.Cols" localSheetId="3" hidden="1">#REF!,#REF!</definedName>
    <definedName name="Z_1C8D1AB5_F70D_11D1_8C51_444553540000_.wvu.Cols" hidden="1">#REF!,#REF!</definedName>
    <definedName name="Z_1C8D1ABE_F70D_11D1_8C51_444553540000_.wvu.Cols" localSheetId="3" hidden="1">#REF!,#REF!</definedName>
    <definedName name="Z_1C8D1ABE_F70D_11D1_8C51_444553540000_.wvu.Cols" hidden="1">#REF!,#REF!</definedName>
    <definedName name="Z_1C8D1AC3_F70D_11D1_8C51_444553540000_.wvu.Cols" localSheetId="3" hidden="1">#REF!</definedName>
    <definedName name="Z_1C8D1AC3_F70D_11D1_8C51_444553540000_.wvu.Cols" hidden="1">#REF!</definedName>
    <definedName name="Z_201040E3_EFFE_11D1_A0B0_00A0246C5A5D_.wvu.Cols" localSheetId="3" hidden="1">#REF!,#REF!</definedName>
    <definedName name="Z_201040E3_EFFE_11D1_A0B0_00A0246C5A5D_.wvu.Cols" hidden="1">#REF!,#REF!</definedName>
    <definedName name="Z_201040EC_EFFE_11D1_A0B0_00A0246C5A5D_.wvu.Cols" localSheetId="3" hidden="1">#REF!,#REF!</definedName>
    <definedName name="Z_201040EC_EFFE_11D1_A0B0_00A0246C5A5D_.wvu.Cols" hidden="1">#REF!,#REF!</definedName>
    <definedName name="Z_201040F1_EFFE_11D1_A0B0_00A0246C5A5D_.wvu.Cols" localSheetId="3" hidden="1">#REF!</definedName>
    <definedName name="Z_201040F1_EFFE_11D1_A0B0_00A0246C5A5D_.wvu.Cols" hidden="1">#REF!</definedName>
    <definedName name="Z_2F9A8219_FAB3_11D1_8C51_444553540000_.wvu.Cols" localSheetId="3" hidden="1">#REF!,#REF!</definedName>
    <definedName name="Z_2F9A8219_FAB3_11D1_8C51_444553540000_.wvu.Cols" hidden="1">#REF!,#REF!</definedName>
    <definedName name="Z_2F9A8222_FAB3_11D1_8C51_444553540000_.wvu.Cols" localSheetId="3" hidden="1">#REF!,#REF!</definedName>
    <definedName name="Z_2F9A8222_FAB3_11D1_8C51_444553540000_.wvu.Cols" hidden="1">#REF!,#REF!</definedName>
    <definedName name="Z_2F9A8227_FAB3_11D1_8C51_444553540000_.wvu.Cols" localSheetId="3" hidden="1">#REF!</definedName>
    <definedName name="Z_2F9A8227_FAB3_11D1_8C51_444553540000_.wvu.Cols" hidden="1">#REF!</definedName>
    <definedName name="Z_36EC52B6_F657_11D1_8C51_444553540000_.wvu.Cols" localSheetId="3" hidden="1">#REF!,#REF!</definedName>
    <definedName name="Z_36EC52B6_F657_11D1_8C51_444553540000_.wvu.Cols" hidden="1">#REF!,#REF!</definedName>
    <definedName name="Z_36EC52C0_F657_11D1_8C51_444553540000_.wvu.Cols" localSheetId="3" hidden="1">#REF!,#REF!</definedName>
    <definedName name="Z_36EC52C0_F657_11D1_8C51_444553540000_.wvu.Cols" hidden="1">#REF!,#REF!</definedName>
    <definedName name="Z_36EC52C6_F657_11D1_8C51_444553540000_.wvu.Cols" localSheetId="3" hidden="1">#REF!</definedName>
    <definedName name="Z_36EC52C6_F657_11D1_8C51_444553540000_.wvu.Cols" hidden="1">#REF!</definedName>
    <definedName name="Z_42D42DD2_F3CA_11D1_8C51_444553540000_.wvu.Cols" localSheetId="3" hidden="1">#REF!,#REF!</definedName>
    <definedName name="Z_42D42DD2_F3CA_11D1_8C51_444553540000_.wvu.Cols" hidden="1">#REF!,#REF!</definedName>
    <definedName name="Z_42D42DDB_F3CA_11D1_8C51_444553540000_.wvu.Cols" localSheetId="3" hidden="1">#REF!,#REF!</definedName>
    <definedName name="Z_42D42DDB_F3CA_11D1_8C51_444553540000_.wvu.Cols" hidden="1">#REF!,#REF!</definedName>
    <definedName name="Z_42D42DE0_F3CA_11D1_8C51_444553540000_.wvu.Cols" localSheetId="3" hidden="1">#REF!</definedName>
    <definedName name="Z_42D42DE0_F3CA_11D1_8C51_444553540000_.wvu.Cols" hidden="1">#REF!</definedName>
    <definedName name="Z_5488E252_F3A7_11D1_8C51_444553540000_.wvu.Cols" localSheetId="3" hidden="1">#REF!,#REF!</definedName>
    <definedName name="Z_5488E252_F3A7_11D1_8C51_444553540000_.wvu.Cols" hidden="1">#REF!,#REF!</definedName>
    <definedName name="Z_5488E25B_F3A7_11D1_8C51_444553540000_.wvu.Cols" localSheetId="3" hidden="1">#REF!,#REF!</definedName>
    <definedName name="Z_5488E25B_F3A7_11D1_8C51_444553540000_.wvu.Cols" hidden="1">#REF!,#REF!</definedName>
    <definedName name="Z_5488E260_F3A7_11D1_8C51_444553540000_.wvu.Cols" localSheetId="3" hidden="1">#REF!</definedName>
    <definedName name="Z_5488E260_F3A7_11D1_8C51_444553540000_.wvu.Cols" hidden="1">#REF!</definedName>
    <definedName name="Z_57011824_F624_11D1_8C51_444553540000_.wvu.Cols" localSheetId="3" hidden="1">#REF!,#REF!</definedName>
    <definedName name="Z_57011824_F624_11D1_8C51_444553540000_.wvu.Cols" hidden="1">#REF!,#REF!</definedName>
    <definedName name="Z_5701182E_F624_11D1_8C51_444553540000_.wvu.Cols" localSheetId="3" hidden="1">#REF!,#REF!</definedName>
    <definedName name="Z_5701182E_F624_11D1_8C51_444553540000_.wvu.Cols" hidden="1">#REF!,#REF!</definedName>
    <definedName name="Z_57011834_F624_11D1_8C51_444553540000_.wvu.Cols" localSheetId="3" hidden="1">#REF!</definedName>
    <definedName name="Z_57011834_F624_11D1_8C51_444553540000_.wvu.Cols" hidden="1">#REF!</definedName>
    <definedName name="Z_7C7048D6_F613_11D1_8C51_444553540000_.wvu.Cols" localSheetId="3" hidden="1">#REF!,#REF!</definedName>
    <definedName name="Z_7C7048D6_F613_11D1_8C51_444553540000_.wvu.Cols" hidden="1">#REF!,#REF!</definedName>
    <definedName name="Z_7C7048E0_F613_11D1_8C51_444553540000_.wvu.Cols" localSheetId="3" hidden="1">#REF!,#REF!</definedName>
    <definedName name="Z_7C7048E0_F613_11D1_8C51_444553540000_.wvu.Cols" hidden="1">#REF!,#REF!</definedName>
    <definedName name="Z_7C7048E6_F613_11D1_8C51_444553540000_.wvu.Cols" localSheetId="3" hidden="1">#REF!</definedName>
    <definedName name="Z_7C7048E6_F613_11D1_8C51_444553540000_.wvu.Cols" hidden="1">#REF!</definedName>
    <definedName name="Z_88CD029A_F928_11D1_8C51_444553540000_.wvu.Cols" localSheetId="3" hidden="1">#REF!,#REF!</definedName>
    <definedName name="Z_88CD029A_F928_11D1_8C51_444553540000_.wvu.Cols" hidden="1">#REF!,#REF!</definedName>
    <definedName name="Z_88CD02A3_F928_11D1_8C51_444553540000_.wvu.Cols" localSheetId="3" hidden="1">#REF!,#REF!</definedName>
    <definedName name="Z_88CD02A3_F928_11D1_8C51_444553540000_.wvu.Cols" hidden="1">#REF!,#REF!</definedName>
    <definedName name="Z_88CD02A8_F928_11D1_8C51_444553540000_.wvu.Cols" localSheetId="3" hidden="1">#REF!</definedName>
    <definedName name="Z_88CD02A8_F928_11D1_8C51_444553540000_.wvu.Cols" hidden="1">#REF!</definedName>
    <definedName name="Z_96929736_F6C3_11D1_8C51_444553540000_.wvu.Cols" localSheetId="3" hidden="1">#REF!,#REF!</definedName>
    <definedName name="Z_96929736_F6C3_11D1_8C51_444553540000_.wvu.Cols" hidden="1">#REF!,#REF!</definedName>
    <definedName name="Z_96929740_F6C3_11D1_8C51_444553540000_.wvu.Cols" localSheetId="3" hidden="1">#REF!,#REF!</definedName>
    <definedName name="Z_96929740_F6C3_11D1_8C51_444553540000_.wvu.Cols" hidden="1">#REF!,#REF!</definedName>
    <definedName name="Z_96929746_F6C3_11D1_8C51_444553540000_.wvu.Cols" localSheetId="3" hidden="1">#REF!</definedName>
    <definedName name="Z_96929746_F6C3_11D1_8C51_444553540000_.wvu.Cols" hidden="1">#REF!</definedName>
    <definedName name="Z_98F27197_11A4_11D2_8C51_444553540000_.wvu.Cols" localSheetId="3" hidden="1">#REF!,#REF!</definedName>
    <definedName name="Z_98F27197_11A4_11D2_8C51_444553540000_.wvu.Cols" hidden="1">#REF!,#REF!</definedName>
    <definedName name="Z_98F271A0_11A4_11D2_8C51_444553540000_.wvu.Cols" localSheetId="3" hidden="1">#REF!,#REF!</definedName>
    <definedName name="Z_98F271A0_11A4_11D2_8C51_444553540000_.wvu.Cols" hidden="1">#REF!,#REF!</definedName>
    <definedName name="Z_98F271A5_11A4_11D2_8C51_444553540000_.wvu.Cols" localSheetId="3" hidden="1">#REF!</definedName>
    <definedName name="Z_98F271A5_11A4_11D2_8C51_444553540000_.wvu.Cols" hidden="1">#REF!</definedName>
    <definedName name="Z_AD5D9037_FB84_11D1_8C51_444553540000_.wvu.Cols" localSheetId="3" hidden="1">#REF!,#REF!</definedName>
    <definedName name="Z_AD5D9037_FB84_11D1_8C51_444553540000_.wvu.Cols" hidden="1">#REF!,#REF!</definedName>
    <definedName name="Z_AD5D9040_FB84_11D1_8C51_444553540000_.wvu.Cols" localSheetId="3" hidden="1">#REF!,#REF!</definedName>
    <definedName name="Z_AD5D9040_FB84_11D1_8C51_444553540000_.wvu.Cols" hidden="1">#REF!,#REF!</definedName>
    <definedName name="Z_AD5D9045_FB84_11D1_8C51_444553540000_.wvu.Cols" localSheetId="3" hidden="1">#REF!</definedName>
    <definedName name="Z_AD5D9045_FB84_11D1_8C51_444553540000_.wvu.Cols" hidden="1">#REF!</definedName>
    <definedName name="Z_ADC94474_F55C_11D1_8C51_444553540000_.wvu.Cols" localSheetId="3" hidden="1">#REF!,#REF!</definedName>
    <definedName name="Z_ADC94474_F55C_11D1_8C51_444553540000_.wvu.Cols" hidden="1">#REF!,#REF!</definedName>
    <definedName name="Z_ADC9447D_F55C_11D1_8C51_444553540000_.wvu.Cols" localSheetId="3" hidden="1">#REF!,#REF!</definedName>
    <definedName name="Z_ADC9447D_F55C_11D1_8C51_444553540000_.wvu.Cols" hidden="1">#REF!,#REF!</definedName>
    <definedName name="Z_ADC94482_F55C_11D1_8C51_444553540000_.wvu.Cols" localSheetId="3" hidden="1">#REF!</definedName>
    <definedName name="Z_ADC94482_F55C_11D1_8C51_444553540000_.wvu.Cols" hidden="1">#REF!</definedName>
    <definedName name="Z_C772F4DA_F46C_11D1_8C51_444553540000_.wvu.Cols" localSheetId="3" hidden="1">#REF!,#REF!</definedName>
    <definedName name="Z_C772F4DA_F46C_11D1_8C51_444553540000_.wvu.Cols" hidden="1">#REF!,#REF!</definedName>
    <definedName name="Z_C772F4E3_F46C_11D1_8C51_444553540000_.wvu.Cols" localSheetId="3" hidden="1">#REF!,#REF!</definedName>
    <definedName name="Z_C772F4E3_F46C_11D1_8C51_444553540000_.wvu.Cols" hidden="1">#REF!,#REF!</definedName>
    <definedName name="Z_C772F4E8_F46C_11D1_8C51_444553540000_.wvu.Cols" localSheetId="3" hidden="1">#REF!</definedName>
    <definedName name="Z_C772F4E8_F46C_11D1_8C51_444553540000_.wvu.Cols" hidden="1">#REF!</definedName>
    <definedName name="Z_C772F4E8_F46C_11D1_8C51_44455354001_.WVU.COLS" localSheetId="3" hidden="1">#REF!</definedName>
    <definedName name="Z_C772F4E8_F46C_11D1_8C51_44455354001_.WVU.COLS" hidden="1">#REF!</definedName>
    <definedName name="Z_DD23A3E7_1197_11D2_8C51_444553540000_.wvu.Cols" localSheetId="3" hidden="1">#REF!,#REF!</definedName>
    <definedName name="Z_DD23A3E7_1197_11D2_8C51_444553540000_.wvu.Cols" hidden="1">#REF!,#REF!</definedName>
    <definedName name="Z_DD23A3F0_1197_11D2_8C51_444553540000_.wvu.Cols" localSheetId="3" hidden="1">#REF!,#REF!</definedName>
    <definedName name="Z_DD23A3F0_1197_11D2_8C51_444553540000_.wvu.Cols" hidden="1">#REF!,#REF!</definedName>
    <definedName name="Z_DD23A3F5_1197_11D2_8C51_444553540000_.wvu.Cols" localSheetId="3" hidden="1">#REF!</definedName>
    <definedName name="Z_DD23A3F5_1197_11D2_8C51_444553540000_.wvu.Cols" hidden="1">#REF!</definedName>
    <definedName name="Z_E1908297_FB98_11D1_8C51_444553540000_.wvu.Cols" localSheetId="3" hidden="1">#REF!,#REF!</definedName>
    <definedName name="Z_E1908297_FB98_11D1_8C51_444553540000_.wvu.Cols" hidden="1">#REF!,#REF!</definedName>
    <definedName name="Z_E19082A0_FB98_11D1_8C51_444553540000_.wvu.Cols" localSheetId="3" hidden="1">#REF!,#REF!</definedName>
    <definedName name="Z_E19082A0_FB98_11D1_8C51_444553540000_.wvu.Cols" hidden="1">#REF!,#REF!</definedName>
    <definedName name="Z_E19082A5_FB98_11D1_8C51_444553540000_.wvu.Cols" localSheetId="3" hidden="1">#REF!</definedName>
    <definedName name="Z_E19082A5_FB98_11D1_8C51_444553540000_.wvu.Cols" hidden="1">#REF!</definedName>
    <definedName name="Z_E23C3916_F64C_11D1_8C51_444553540000_.wvu.Cols" localSheetId="3" hidden="1">#REF!,#REF!</definedName>
    <definedName name="Z_E23C3916_F64C_11D1_8C51_444553540000_.wvu.Cols" hidden="1">#REF!,#REF!</definedName>
    <definedName name="Z_E23C3920_F64C_11D1_8C51_444553540000_.wvu.Cols" localSheetId="3" hidden="1">#REF!,#REF!</definedName>
    <definedName name="Z_E23C3920_F64C_11D1_8C51_444553540000_.wvu.Cols" hidden="1">#REF!,#REF!</definedName>
    <definedName name="Z_E23C3926_F64C_11D1_8C51_444553540000_.wvu.Cols" localSheetId="3" hidden="1">#REF!</definedName>
    <definedName name="Z_E23C3926_F64C_11D1_8C51_444553540000_.wvu.Cols" hidden="1">#REF!</definedName>
    <definedName name="Z_E23C3926_F64C_11D1_8C51_444553540000_.wvu.Rows" localSheetId="3" hidden="1">#REF!</definedName>
    <definedName name="Z_E23C3926_F64C_11D1_8C51_444553540000_.wvu.Rows" hidden="1">#REF!</definedName>
    <definedName name="Z_E9F13515_FA03_11D1_8C51_444553540000_.wvu.Cols" localSheetId="3" hidden="1">#REF!,#REF!</definedName>
    <definedName name="Z_E9F13515_FA03_11D1_8C51_444553540000_.wvu.Cols" hidden="1">#REF!,#REF!</definedName>
    <definedName name="Z_E9F1351E_FA03_11D1_8C51_444553540000_.wvu.Cols" localSheetId="3" hidden="1">#REF!,#REF!</definedName>
    <definedName name="Z_E9F1351E_FA03_11D1_8C51_444553540000_.wvu.Cols" hidden="1">#REF!,#REF!</definedName>
    <definedName name="Z_E9F13523_FA03_11D1_8C51_444553540000_.wvu.Cols" localSheetId="3" hidden="1">#REF!</definedName>
    <definedName name="Z_E9F13523_FA03_11D1_8C51_444553540000_.wvu.Cols" hidden="1">#REF!</definedName>
    <definedName name="Z_F7CC403E_074D_11D2_8C51_444553540000_.wvu.Cols" localSheetId="3" hidden="1">#REF!,#REF!</definedName>
    <definedName name="Z_F7CC403E_074D_11D2_8C51_444553540000_.wvu.Cols" hidden="1">#REF!,#REF!</definedName>
    <definedName name="Z_F7CC4047_074D_11D2_8C51_444553540000_.wvu.Cols" localSheetId="3" hidden="1">#REF!,#REF!</definedName>
    <definedName name="Z_F7CC4047_074D_11D2_8C51_444553540000_.wvu.Cols" hidden="1">#REF!,#REF!</definedName>
    <definedName name="Z_F7CC404C_074D_11D2_8C51_444553540000_.wvu.Cols" localSheetId="3" hidden="1">#REF!</definedName>
    <definedName name="Z_F7CC404C_074D_11D2_8C51_444553540000_.wvu.Cols" hidden="1">#REF!</definedName>
    <definedName name="Z_PDP" localSheetId="3" hidden="1">#REF!,#REF!</definedName>
    <definedName name="Z_PDP" hidden="1">#REF!,#REF!</definedName>
    <definedName name="ZAR" localSheetId="3">'[206] Unit 1 Summary'!#REF!</definedName>
    <definedName name="ZAR">'[207] Unit 1 Summary'!#REF!</definedName>
    <definedName name="ZAR_01" localSheetId="3">'[106]5.1.2 Activities'!$AA$11</definedName>
    <definedName name="ZAR_01">'[107]5.1.2 Activities'!$AA$11</definedName>
    <definedName name="ZAR_02" localSheetId="3">'[106]5.1.2 Activities'!$AB$11</definedName>
    <definedName name="ZAR_02">'[107]5.1.2 Activities'!$AB$11</definedName>
    <definedName name="ZAR_03" localSheetId="3">'[106]5.1.2 Activities'!$AC$11</definedName>
    <definedName name="ZAR_03">'[107]5.1.2 Activities'!$AC$11</definedName>
    <definedName name="ZAR_04" localSheetId="3">'[106]5.1.2 Activities'!$AD$11</definedName>
    <definedName name="ZAR_04">'[107]5.1.2 Activities'!$AD$11</definedName>
    <definedName name="ZAR_05" localSheetId="3">'[106]5.1.2 Activities'!$AE$11</definedName>
    <definedName name="ZAR_05">'[107]5.1.2 Activities'!$AE$11</definedName>
    <definedName name="ZAR_06" localSheetId="3">'[106]5.1.2 Activities'!$AF$11</definedName>
    <definedName name="ZAR_06">'[107]5.1.2 Activities'!$AF$11</definedName>
    <definedName name="ZAR_07" localSheetId="3">'[106]5.1.2 Activities'!$AG$11</definedName>
    <definedName name="ZAR_07">'[107]5.1.2 Activities'!$AG$11</definedName>
    <definedName name="ZAR_08" localSheetId="3">'[106]5.1.2 Activities'!$AH$11</definedName>
    <definedName name="ZAR_08">'[107]5.1.2 Activities'!$AH$11</definedName>
    <definedName name="ZAR_09" localSheetId="3">'[106]5.1.2 Activities'!$AI$11</definedName>
    <definedName name="ZAR_09">'[107]5.1.2 Activities'!$AI$11</definedName>
    <definedName name="ZAR_10" localSheetId="3">'[106]5.1.2 Activities'!$AJ$11</definedName>
    <definedName name="ZAR_10">'[107]5.1.2 Activities'!$AJ$11</definedName>
    <definedName name="ZAR_11" localSheetId="3">'[106]5.1.2 Activities'!$AK$11</definedName>
    <definedName name="ZAR_11">'[107]5.1.2 Activities'!$AK$11</definedName>
    <definedName name="ZAR_12" localSheetId="3">'[106]5.1.2 Activities'!$AL$11</definedName>
    <definedName name="ZAR_12">'[107]5.1.2 Activities'!$AL$11</definedName>
    <definedName name="ZAR_13" localSheetId="3">'[106]5.1.2 Activities'!$AM$11</definedName>
    <definedName name="ZAR_13">'[107]5.1.2 Activities'!$AM$11</definedName>
    <definedName name="ZAR_14" localSheetId="3">'[106]5.1.2 Activities'!$AN$11</definedName>
    <definedName name="ZAR_14">'[107]5.1.2 Activities'!$AN$11</definedName>
    <definedName name="ZAR_15" localSheetId="3">'[106]5.1.2 Activities'!$AO$11</definedName>
    <definedName name="ZAR_15">'[107]5.1.2 Activities'!$AO$11</definedName>
    <definedName name="ZAR_16" localSheetId="3">'[106]5.1.2 Activities'!$AP$11</definedName>
    <definedName name="ZAR_16">'[107]5.1.2 Activities'!$AP$11</definedName>
    <definedName name="zfc" localSheetId="3" hidden="1">#REF!</definedName>
    <definedName name="zfc" hidden="1">#REF!</definedName>
    <definedName name="Zo" localSheetId="3">#REF!</definedName>
    <definedName name="Zo">#REF!</definedName>
    <definedName name="zone" localSheetId="3">#REF!</definedName>
    <definedName name="zone">#REF!</definedName>
    <definedName name="zse" localSheetId="3" hidden="1">{#N/A,#N/A,FALSE,"SumG";#N/A,#N/A,FALSE,"ElecG";#N/A,#N/A,FALSE,"MechG";#N/A,#N/A,FALSE,"GeotG";#N/A,#N/A,FALSE,"PrcsG";#N/A,#N/A,FALSE,"TunnG";#N/A,#N/A,FALSE,"CivlG";#N/A,#N/A,FALSE,"NtwkG";#N/A,#N/A,FALSE,"EstgG";#N/A,#N/A,FALSE,"PEngG"}</definedName>
    <definedName name="zse" hidden="1">{#N/A,#N/A,FALSE,"SumG";#N/A,#N/A,FALSE,"ElecG";#N/A,#N/A,FALSE,"MechG";#N/A,#N/A,FALSE,"GeotG";#N/A,#N/A,FALSE,"PrcsG";#N/A,#N/A,FALSE,"TunnG";#N/A,#N/A,FALSE,"CivlG";#N/A,#N/A,FALSE,"NtwkG";#N/A,#N/A,FALSE,"EstgG";#N/A,#N/A,FALSE,"PEngG"}</definedName>
    <definedName name="ZYX" localSheetId="3">#REF!</definedName>
    <definedName name="ZYX">#REF!</definedName>
    <definedName name="ZZ" localSheetId="3">#REF!</definedName>
    <definedName name="ZZ">#REF!</definedName>
    <definedName name="zzxsaa" localSheetId="3">#REF!</definedName>
    <definedName name="zzxsaa">#REF!</definedName>
    <definedName name="zzz">'[65]Executive summary'!#REF!</definedName>
    <definedName name="エスカレ" localSheetId="3">'[206] Unit 1 Summary'!#REF!</definedName>
    <definedName name="エスカレ">'[207] Unit 1 Summary'!#REF!</definedName>
    <definedName name="エンジ" localSheetId="3">'[206] Unit 1 Summary'!#REF!</definedName>
    <definedName name="エンジ">'[207] Unit 1 Summary'!#REF!</definedName>
    <definedName name="コンテ" localSheetId="3">'[206] Unit 1 Summary'!#REF!</definedName>
    <definedName name="コンテ">'[207] Unit 1 Summary'!#REF!</definedName>
    <definedName name="견적번호" localSheetId="3">#REF!</definedName>
    <definedName name="견적번호">#REF!</definedName>
    <definedName name="박어쟈루" localSheetId="3" hidden="1">#REF!</definedName>
    <definedName name="박어쟈루" hidden="1">#REF!</definedName>
    <definedName name="아아" localSheetId="3">#REF!,#REF!,#REF!,#REF!,#REF!,#REF!,#REF!</definedName>
    <definedName name="아아">#REF!,#REF!,#REF!,#REF!,#REF!,#REF!,#REF!</definedName>
    <definedName name="一般費" localSheetId="3">'[206] Unit 1 Summary'!#REF!</definedName>
    <definedName name="一般費">'[207] Unit 1 Summary'!#REF!</definedName>
    <definedName name="据付計" localSheetId="3">'[206] Unit 1 Summary'!#REF!</definedName>
    <definedName name="据付計">'[207] Unit 1 Summary'!#REF!</definedName>
    <definedName name="機器計" localSheetId="3">'[206] Unit 1 Summary'!#REF!</definedName>
    <definedName name="機器計">'[207] Unit 1 Summary'!#REF!</definedName>
    <definedName name="輸送費" localSheetId="3">'[206] Unit 1 Summary'!#REF!</definedName>
    <definedName name="輸送費">'[207] Unit 1 Summary'!#REF!</definedName>
    <definedName name="鉄骨" localSheetId="3">'[206] Unit 1 Summary'!#REF!</definedName>
    <definedName name="鉄骨">'[207]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4" i="2" l="1"/>
  <c r="E101" i="2"/>
  <c r="E58" i="2"/>
  <c r="E49" i="2"/>
  <c r="E42" i="2"/>
  <c r="E36" i="2"/>
  <c r="E31" i="2"/>
  <c r="E25" i="2"/>
  <c r="G87" i="13"/>
  <c r="G100" i="13" s="1"/>
  <c r="E8" i="22" l="1"/>
  <c r="E11" i="2" l="1"/>
  <c r="E71" i="2"/>
  <c r="C14" i="27"/>
  <c r="C17" i="27" s="1"/>
  <c r="F7" i="27" s="1"/>
  <c r="F9" i="27"/>
  <c r="C16" i="27"/>
  <c r="C15" i="27"/>
  <c r="F10" i="27" l="1"/>
  <c r="E18" i="2" l="1"/>
  <c r="F10" i="25"/>
  <c r="F31" i="25"/>
  <c r="F21" i="25"/>
  <c r="F18" i="25"/>
  <c r="F23" i="25"/>
  <c r="F15" i="25"/>
  <c r="F24" i="25" l="1"/>
  <c r="D5" i="23" l="1"/>
  <c r="M10" i="24"/>
  <c r="L10" i="24"/>
  <c r="O10" i="24" s="1"/>
  <c r="K10" i="24"/>
  <c r="J10" i="24"/>
  <c r="I10" i="24"/>
  <c r="Q9" i="24"/>
  <c r="E27" i="22"/>
  <c r="E10" i="22"/>
  <c r="E6" i="22"/>
  <c r="E55" i="22"/>
  <c r="E15" i="16"/>
  <c r="E8" i="16"/>
  <c r="G11" i="16"/>
  <c r="G17" i="16"/>
  <c r="B16" i="10"/>
  <c r="B20" i="10" s="1"/>
  <c r="B26" i="10" s="1"/>
  <c r="B30" i="10" s="1"/>
  <c r="B32" i="10" s="1"/>
  <c r="B38" i="10" s="1"/>
  <c r="B44" i="10" s="1"/>
  <c r="B59" i="10" s="1"/>
  <c r="B14" i="11" s="1"/>
  <c r="B18" i="11" s="1"/>
  <c r="B22" i="11" s="1"/>
  <c r="B24" i="11" s="1"/>
  <c r="B28" i="11" s="1"/>
  <c r="B30" i="11" s="1"/>
  <c r="B36" i="11" s="1"/>
  <c r="B65" i="11" s="1"/>
  <c r="G44" i="15"/>
  <c r="G42" i="15"/>
  <c r="G34" i="15"/>
  <c r="G27" i="15"/>
  <c r="G25" i="15"/>
  <c r="G23" i="15"/>
  <c r="G91" i="13"/>
  <c r="G94" i="13"/>
  <c r="G104" i="13" l="1"/>
  <c r="G102" i="13"/>
  <c r="E44" i="22"/>
  <c r="E69" i="22"/>
  <c r="E57" i="22"/>
  <c r="E19" i="22"/>
  <c r="P10" i="24"/>
  <c r="E31" i="22"/>
  <c r="E58" i="22"/>
  <c r="E9" i="22"/>
  <c r="E7" i="22"/>
  <c r="D7" i="23"/>
  <c r="D11" i="23"/>
  <c r="D9" i="23"/>
  <c r="D13" i="23"/>
  <c r="D15" i="23"/>
  <c r="G15" i="16"/>
  <c r="G21" i="16" s="1"/>
  <c r="G16" i="15"/>
  <c r="G13" i="15"/>
  <c r="G46" i="15" s="1"/>
  <c r="E30" i="22" l="1"/>
  <c r="E40" i="22"/>
  <c r="D16" i="23"/>
  <c r="E67" i="22"/>
  <c r="E68" i="22"/>
  <c r="E66" i="22"/>
  <c r="E43" i="22"/>
  <c r="E41" i="22"/>
  <c r="E11" i="22"/>
  <c r="E18" i="22"/>
  <c r="E28" i="22"/>
  <c r="E42" i="22"/>
  <c r="E29" i="22"/>
  <c r="E56" i="22"/>
  <c r="E54" i="22"/>
  <c r="E53" i="22"/>
  <c r="E16" i="22"/>
  <c r="E52" i="22"/>
  <c r="E51" i="22"/>
  <c r="E39" i="22"/>
  <c r="E17" i="22"/>
  <c r="E85" i="2"/>
  <c r="E59" i="22" l="1"/>
  <c r="E20" i="22"/>
  <c r="E70" i="22"/>
  <c r="E32" i="22"/>
  <c r="E45" i="22"/>
  <c r="E72" i="22" l="1"/>
  <c r="G85" i="13"/>
  <c r="G79" i="13"/>
  <c r="G81" i="13"/>
  <c r="G98" i="13" l="1"/>
  <c r="G75" i="13"/>
  <c r="G73" i="13"/>
  <c r="G41" i="13" l="1"/>
  <c r="G39" i="13"/>
  <c r="G69" i="13"/>
  <c r="G65" i="13"/>
  <c r="G63" i="13"/>
  <c r="G61" i="13"/>
  <c r="G57" i="13"/>
  <c r="G30" i="13"/>
  <c r="G28" i="13"/>
  <c r="G8" i="13"/>
  <c r="G37" i="13"/>
  <c r="G18" i="13"/>
  <c r="G14" i="13" l="1"/>
  <c r="E93" i="2" l="1"/>
  <c r="G47" i="13" l="1"/>
  <c r="G49" i="13" l="1"/>
  <c r="G51" i="13"/>
  <c r="G96" i="13" l="1"/>
  <c r="G18" i="12"/>
  <c r="G26" i="12"/>
  <c r="G27" i="12"/>
  <c r="G25" i="12"/>
  <c r="G24" i="12"/>
  <c r="G19" i="12"/>
  <c r="G23" i="12"/>
  <c r="G22" i="12"/>
  <c r="G21" i="12"/>
  <c r="G17" i="12"/>
  <c r="G16" i="12"/>
  <c r="G15" i="12"/>
  <c r="G14" i="12"/>
  <c r="G13" i="12"/>
  <c r="G11" i="12"/>
  <c r="G105" i="13" l="1"/>
  <c r="C71" i="11"/>
  <c r="C69" i="11"/>
  <c r="I65" i="11"/>
  <c r="I67" i="11" s="1"/>
  <c r="I46" i="11"/>
  <c r="I42" i="11"/>
  <c r="E74" i="2" l="1"/>
  <c r="I28" i="11"/>
  <c r="I36" i="11"/>
  <c r="I14" i="11"/>
  <c r="I18" i="11"/>
  <c r="I24" i="11"/>
  <c r="I71" i="11"/>
  <c r="I30" i="11"/>
  <c r="I48" i="11" l="1"/>
  <c r="I69" i="11" s="1"/>
  <c r="I73" i="11" s="1"/>
  <c r="C65" i="10"/>
  <c r="C63" i="10"/>
  <c r="I59" i="10"/>
  <c r="I20" i="10"/>
  <c r="I16" i="10"/>
  <c r="I38" i="10" l="1"/>
  <c r="I44" i="10"/>
  <c r="I26" i="10"/>
  <c r="I30" i="10"/>
  <c r="I32" i="10"/>
  <c r="I65" i="10"/>
  <c r="I61" i="10"/>
  <c r="I46" i="10" l="1"/>
  <c r="I63" i="10" s="1"/>
  <c r="I66" i="10" s="1"/>
  <c r="E66" i="2" s="1"/>
  <c r="G8" i="16" l="1"/>
  <c r="G19" i="16" s="1"/>
  <c r="G23" i="16" l="1"/>
  <c r="B14" i="24" l="1"/>
  <c r="G12" i="12" s="1"/>
  <c r="G29" i="12" s="1"/>
  <c r="E8" i="2" s="1"/>
  <c r="E24" i="2"/>
  <c r="E10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Vivek Singh</author>
  </authors>
  <commentList>
    <comment ref="K10" authorId="0" shapeId="0" xr:uid="{8117507C-BFED-4CBF-9E48-FD8A4980B511}">
      <text>
        <r>
          <rPr>
            <b/>
            <sz val="9"/>
            <color indexed="81"/>
            <rFont val="Tahoma"/>
            <family val="2"/>
          </rPr>
          <t>Vivek Singh:</t>
        </r>
        <r>
          <rPr>
            <sz val="9"/>
            <color indexed="81"/>
            <rFont val="Tahoma"/>
            <family val="2"/>
          </rPr>
          <t xml:space="preserve">
stage 1 to 3 2,3%
Stage 4 to 6 2,3%- 5%
</t>
        </r>
      </text>
    </comment>
  </commentList>
</comments>
</file>

<file path=xl/sharedStrings.xml><?xml version="1.0" encoding="utf-8"?>
<sst xmlns="http://schemas.openxmlformats.org/spreadsheetml/2006/main" count="529" uniqueCount="281">
  <si>
    <r>
      <t xml:space="preserve">C2.2 the </t>
    </r>
    <r>
      <rPr>
        <i/>
        <sz val="22"/>
        <color rgb="FF000000"/>
        <rFont val="Arial"/>
        <family val="2"/>
      </rPr>
      <t>activity schedule</t>
    </r>
  </si>
  <si>
    <t>Item</t>
  </si>
  <si>
    <t>No.</t>
  </si>
  <si>
    <t>Programme Reference</t>
  </si>
  <si>
    <t>Activity description</t>
  </si>
  <si>
    <t>Price</t>
  </si>
  <si>
    <t>A1</t>
  </si>
  <si>
    <t>B</t>
  </si>
  <si>
    <t>C</t>
  </si>
  <si>
    <t xml:space="preserve">DWELLER HOMESTEADS AND INFRASTRUCTURE </t>
  </si>
  <si>
    <t>Construction of Five (5) Housing Units including Rondavel and Ablution facility for Dweller One Homestead - P Shabalala</t>
  </si>
  <si>
    <t>Construction of Five (5) Housing Units including Rondavel and Ablution facility for Dweller Two Homestead - E Shabalala</t>
  </si>
  <si>
    <t>Construction of Six (6) Housing Units including a Rondavel and Ablution facility for Dweller Three Homestead - B Shabalala</t>
  </si>
  <si>
    <t>Construction of Four (4) Housing Units including a Rondavel and Ablution facility for Dweller Four Homestead - J Dlamini</t>
  </si>
  <si>
    <t>Construction of Five (5) Housing Units including Two (2) Rondavels and Ablution facility for Dweller Five Homestead - P Mkhwanazi</t>
  </si>
  <si>
    <t>Construction of Two (2) Housing Units including a Rondavel and Ablution facility for Dweller Six Homestead - C Shabalala</t>
  </si>
  <si>
    <t>Construction of Six (6) Kraals, One (1) per Dweller</t>
  </si>
  <si>
    <t>Decommissioning and Rehabilitation of previously occupied dwellings</t>
  </si>
  <si>
    <t>D</t>
  </si>
  <si>
    <t>ACCESS ROADS, DRIVEWAYS, ETC</t>
  </si>
  <si>
    <t>E</t>
  </si>
  <si>
    <t>PERIMETER FENCING, ACCESS GATES, ETC</t>
  </si>
  <si>
    <t>F</t>
  </si>
  <si>
    <t>POTABLE WATER SYSTEM</t>
  </si>
  <si>
    <t>Commissioning &amp; Testing of boreholes, tanks, pump systems, pipework, etc.</t>
  </si>
  <si>
    <t>G</t>
  </si>
  <si>
    <t>HOT WATER SYSTEM</t>
  </si>
  <si>
    <t>Installation of Solar Water Geyser and Hot Water Reticulation for Dweller One Homestead</t>
  </si>
  <si>
    <t>Installation of Solar Water Geyser and Hot Water Reticulation for Dweller Two Homestead</t>
  </si>
  <si>
    <t>Installation of Solar Water Geyser and Hot Water Reticulation for Dweller Three Homestead</t>
  </si>
  <si>
    <t>Installation of Solar Water Geyser and Hot Water Reticulation for Dweller Four Homestead</t>
  </si>
  <si>
    <t>Installation of Solar Water Geyser and Hot Water Reticulation for Dweller Five Homestead</t>
  </si>
  <si>
    <t>Installation of Solar Water Geyser and Hot Water Reticulation for Dweller Six Homestead</t>
  </si>
  <si>
    <t>H</t>
  </si>
  <si>
    <t>SEWAGE RETICULATION &amp; TREATMENT SYSTEM</t>
  </si>
  <si>
    <t>I</t>
  </si>
  <si>
    <t>J</t>
  </si>
  <si>
    <t>HANDOVER</t>
  </si>
  <si>
    <t>Handover documentation</t>
  </si>
  <si>
    <t>TOTAL</t>
  </si>
  <si>
    <t>PRELIMINARY AND GENERAL x 4,5 MONTHS</t>
  </si>
  <si>
    <t xml:space="preserve">Amount </t>
  </si>
  <si>
    <t>Kraal</t>
  </si>
  <si>
    <t>ITEM</t>
  </si>
  <si>
    <t>DESCRIPTION</t>
  </si>
  <si>
    <t>UNIT</t>
  </si>
  <si>
    <t>QTY</t>
  </si>
  <si>
    <t>MATERIAL</t>
  </si>
  <si>
    <t>LABOUR/PLANT</t>
  </si>
  <si>
    <t>PROFIT</t>
  </si>
  <si>
    <t>AMOUNT</t>
  </si>
  <si>
    <t>PREAMBLES</t>
  </si>
  <si>
    <t>For Preambles see "Model Preambles For Trades"</t>
  </si>
  <si>
    <t>Nature of ground</t>
  </si>
  <si>
    <t>A soil investigation has been carried out on site and the report is annexed to these bills of quantities. Descriptions of excavations shall be deemed to include all ground conditions classifiable as "earth" described in the above report and where conditions of a more difficult character are indicated these are separately measured.</t>
  </si>
  <si>
    <t>Refer to Geotech report by Peregrine Geoconsultants.</t>
  </si>
  <si>
    <t>SITE CLEARANCE</t>
  </si>
  <si>
    <t>Digging up and removing rubbish, debris, vegetation, hedges, shrubs, bush, etc and trees not exceeding 200mm girth</t>
  </si>
  <si>
    <t>m2</t>
  </si>
  <si>
    <t>REMOVING TOPSOIL</t>
  </si>
  <si>
    <t>Remove topsoil up to depth of 100mm and stockpile on site to preserve and maintain for reinstatement</t>
  </si>
  <si>
    <t>m3</t>
  </si>
  <si>
    <t>BULK EXCAVATIONS</t>
  </si>
  <si>
    <t>150mm deep Bulk Excavation in all material for:</t>
  </si>
  <si>
    <t>Bulk excavation to underside of Roadbed</t>
  </si>
  <si>
    <t>Extra over bulk excavation in earth for excavation in</t>
  </si>
  <si>
    <t>Intermediate excavation</t>
  </si>
  <si>
    <t>Hard rock excavation</t>
  </si>
  <si>
    <t>RIP &amp; RECOMPACT</t>
  </si>
  <si>
    <t>Base preparation of in-situ material (Rip and recompacted 150mm deep to 95% MOD AASHTO or as specified by the Engineer):</t>
  </si>
  <si>
    <t>Rip and Recompact underside of Roadbed</t>
  </si>
  <si>
    <t>ENGINEERED FILL IN LAYERWORKS</t>
  </si>
  <si>
    <t>Imported Fill supplied by the contractor from commercial sources</t>
  </si>
  <si>
    <t>Selected Layer - removed material compacted to 95% Modified AASHTO density in layers 150mm thick</t>
  </si>
  <si>
    <t>Surplus material from excavations and/or stock piles on site to a dumping site to be located by the contractor</t>
  </si>
  <si>
    <t>Prescribed density tests on filling</t>
  </si>
  <si>
    <t>Modified AASHTO Density test</t>
  </si>
  <si>
    <t>No</t>
  </si>
  <si>
    <t>EARTHWORKS</t>
  </si>
  <si>
    <t>STORMWATER WORKS</t>
  </si>
  <si>
    <t>Please refer to the drawing for the stormwater culverts when costing the Structure. The Cost shall include everything in order to complete each structure. This shall comprise of the supply of all materials, imported fill, removal and disposal of excess material, reinstatement and rehabilitation; and other items included in the design drawings, including but not limited to the following Items:</t>
  </si>
  <si>
    <t>1) All excavation, earthworks, and road works associated with the stormwater culverts, including backfilling and reinstatement of road layerworks, adjacent to and above culverts</t>
  </si>
  <si>
    <t>2) Supply &amp; install Culverts, headwalls, wingwalls, concrete floor slabs, reno-mattresses, and other structures</t>
  </si>
  <si>
    <t>3) Supply &amp; Install Stormwater Culvert and Outlet from culvert excavations</t>
  </si>
  <si>
    <t>4) Provide layerworks and foundations below culverts</t>
  </si>
  <si>
    <t>5) Supply and install steel pipe supports within culverts</t>
  </si>
  <si>
    <t xml:space="preserve">6) All testing </t>
  </si>
  <si>
    <t>Bill description</t>
  </si>
  <si>
    <t>Unit</t>
  </si>
  <si>
    <t xml:space="preserve">BILL NO.1 : PRELIMINARIES &amp; GENERALS </t>
  </si>
  <si>
    <t>Preliminery and General</t>
  </si>
  <si>
    <t>Contractrual Requirements</t>
  </si>
  <si>
    <t>Sum</t>
  </si>
  <si>
    <t>Fixed P&amp;Gs</t>
  </si>
  <si>
    <t>Site Establishment</t>
  </si>
  <si>
    <t>Safety File</t>
  </si>
  <si>
    <t>Time Related</t>
  </si>
  <si>
    <t>Site staff accomodation</t>
  </si>
  <si>
    <t>Site travelling expenses</t>
  </si>
  <si>
    <t>Facility of the contractor</t>
  </si>
  <si>
    <t xml:space="preserve">Site Supervision </t>
  </si>
  <si>
    <t xml:space="preserve">Offices &amp; Storage Containers </t>
  </si>
  <si>
    <t xml:space="preserve"> PPE</t>
  </si>
  <si>
    <t xml:space="preserve">Plant </t>
  </si>
  <si>
    <t/>
  </si>
  <si>
    <t>EXCAVATION</t>
  </si>
  <si>
    <t>Clearing and removal of the top soil along the pipe route.</t>
  </si>
  <si>
    <t>Excavate in all materials, select materials, backfill, and dispose of surplus and unsuitable material, for pipes for total trench depths:</t>
  </si>
  <si>
    <t>Exceeding      but     not exceeding</t>
  </si>
  <si>
    <t>.01)   0.0 m                      1.0 m</t>
  </si>
  <si>
    <t>m³</t>
  </si>
  <si>
    <t>Extra-over items 1.1.1  for :</t>
  </si>
  <si>
    <t>.01) Intermediate excavation</t>
  </si>
  <si>
    <t>PIPELINE</t>
  </si>
  <si>
    <t>Supply, handle, lay on flexible pipe bedding.</t>
  </si>
  <si>
    <t>Joint with victaulic couplings, test, and disinfect (potable Class 9 water pipeline)</t>
  </si>
  <si>
    <t>m</t>
  </si>
  <si>
    <t>.02) 110 mm dia.</t>
  </si>
  <si>
    <t>.03) 90 mm dia.</t>
  </si>
  <si>
    <t>Supply, handle, lay on flexible pipe bedding. Joint with compression fittings, test, and disinfect (potable water pipeline)</t>
  </si>
  <si>
    <t>PN 10 HDPE pipes:</t>
  </si>
  <si>
    <t>.01) 40 mm dia.</t>
  </si>
  <si>
    <t>.02) 32 mm dia.</t>
  </si>
  <si>
    <t>.02) 25mm dia.</t>
  </si>
  <si>
    <t>PROVISION OF BEDDING</t>
  </si>
  <si>
    <t>Available from trench within 0.5km</t>
  </si>
  <si>
    <t>(a) Selected granular material</t>
  </si>
  <si>
    <t>(b) Selected fill material</t>
  </si>
  <si>
    <t>Sundries Provision of all work related to the removal of existing pipework and fittings (where ordered by Engineer) after replacement of new ones, including for their loading and re-use/disposal (measured per all inclusive metre of pipeline):</t>
  </si>
  <si>
    <t>ANCILLARIES</t>
  </si>
  <si>
    <t>Anchor/Thrust blocks</t>
  </si>
  <si>
    <t>Valve chambers for item 1.4.2. Supply all materials and construct valvechambers</t>
  </si>
  <si>
    <t>Marker Posts</t>
  </si>
  <si>
    <t>END CAPS</t>
  </si>
  <si>
    <t>.01) 110mm Diameter</t>
  </si>
  <si>
    <t>Prov.</t>
  </si>
  <si>
    <t>Commissioning flow and pressure tests as instucted  by Project Manager</t>
  </si>
  <si>
    <t>SEWERS</t>
  </si>
  <si>
    <t>Excavate in all materials for trenches, select materials, backfill, compact and dispose of surplus and unsuitable material, for pipes:</t>
  </si>
  <si>
    <t>i) 110mm diam. For total trench depths: Exceeding      but       not exceeding</t>
  </si>
  <si>
    <t>a) 0.0 m                       1.0 m</t>
  </si>
  <si>
    <t>i) Intermediate excavation</t>
  </si>
  <si>
    <t>Provision of Bedding from Trench Excavation</t>
  </si>
  <si>
    <t>a) Selected Granular Material</t>
  </si>
  <si>
    <t>b) Selected Fill Material</t>
  </si>
  <si>
    <t>PIPEWORK</t>
  </si>
  <si>
    <t>Supply, lay, joint, bed and test Class 34 Solid Wall uPVC sewer pipes, including fittings and specials</t>
  </si>
  <si>
    <t>a) 110 mm dia. pipes</t>
  </si>
  <si>
    <t>MANHOLES, ETC.</t>
  </si>
  <si>
    <t>Precast concrete manholes 1250 mm diameter complete with HDPE step irons and medium duty concrete cover and frame for depths over and up to</t>
  </si>
  <si>
    <t>i) 0.0 m                       1.0 m</t>
  </si>
  <si>
    <t>Quantity</t>
  </si>
  <si>
    <t>Rate</t>
  </si>
  <si>
    <t>Amount</t>
  </si>
  <si>
    <t>Water Connections to Existing  Connection of the house units to the new reticulation complete all fittings.</t>
  </si>
  <si>
    <t xml:space="preserve">(c) Excavated material </t>
  </si>
  <si>
    <t xml:space="preserve">Conservacy tank </t>
  </si>
  <si>
    <t xml:space="preserve"> Water Tank Support</t>
  </si>
  <si>
    <t>Conrete platform (2 x 20 000 litres)</t>
  </si>
  <si>
    <t>Conrete platform ( 6 x 10 000 litres)</t>
  </si>
  <si>
    <t xml:space="preserve"> Water Tank</t>
  </si>
  <si>
    <t>20 000 litres</t>
  </si>
  <si>
    <t xml:space="preserve"> 6 x 10 000 litres</t>
  </si>
  <si>
    <t xml:space="preserve">Windmill complete with components , installed, tested and commissioned </t>
  </si>
  <si>
    <t xml:space="preserve">Solar geyser complete with components , installed, tested and commissioned </t>
  </si>
  <si>
    <t>P&amp;G s for 4,5 months</t>
  </si>
  <si>
    <t>WATER RETICULATION &amp; HOT WATER</t>
  </si>
  <si>
    <t>HOT WATER(SOLAR GEYSER)</t>
  </si>
  <si>
    <t>KRAAL &amp; FENCING</t>
  </si>
  <si>
    <t>1</t>
  </si>
  <si>
    <t xml:space="preserve">TOTAL </t>
  </si>
  <si>
    <t xml:space="preserve">EARTHWORKS </t>
  </si>
  <si>
    <t xml:space="preserve">Amont </t>
  </si>
  <si>
    <t xml:space="preserve">PRELIMINARIES &amp; GENERALS </t>
  </si>
  <si>
    <t>Gum poles 2.4 m x 126</t>
  </si>
  <si>
    <t>Clearing of working area of the kraal with all associated material required for installing the kraal</t>
  </si>
  <si>
    <t xml:space="preserve"> Gate </t>
  </si>
  <si>
    <t>1.1</t>
  </si>
  <si>
    <t>1.2</t>
  </si>
  <si>
    <t xml:space="preserve"> WINDMILL </t>
  </si>
  <si>
    <t xml:space="preserve">Commissioning </t>
  </si>
  <si>
    <t>Hot water (Solar geyser)</t>
  </si>
  <si>
    <t>Windmill</t>
  </si>
  <si>
    <t>Water reticulation</t>
  </si>
  <si>
    <t xml:space="preserve">1.8m diamond mesh </t>
  </si>
  <si>
    <t>Supply, deliver and install new 1,83m high galvanized diamond mesh 'safety fence' complete with steel post etc</t>
  </si>
  <si>
    <t>Fence</t>
  </si>
  <si>
    <t>Type C Sheet 12</t>
  </si>
  <si>
    <t>Construction of Potable Water System, including Construction of Boreholes, Fencing, Borehole Pump System, Bulk Reservoir, Jojo Tanks &amp; Reticulation for Dweller One Homestead</t>
  </si>
  <si>
    <t>Construction of the internal access roads to each dweller including hauling, watering, and the placement of selected subgrade &amp;layerworks as well as stormwater management</t>
  </si>
  <si>
    <t>Construction of the main access road (Bedford dam route) to the dwellers site including hauling, watering, and the placement of selected subgrade &amp; layerworks as well as stormwater management</t>
  </si>
  <si>
    <t>Installation of Perimeter Fencing, Stock Fences, Grave fences and Access Gates</t>
  </si>
  <si>
    <t>GEOTECHNICAL &amp; GEOHYDROLOGICAL INVESTIGATIONS</t>
  </si>
  <si>
    <t>Review of the Geohydrological &amp; Geotechnical Reports provided by the Employer</t>
  </si>
  <si>
    <t>Geohydrological Deliverables</t>
  </si>
  <si>
    <t>Geotechnical Deliverables</t>
  </si>
  <si>
    <t>Further Geotechnical tests to be conducted</t>
  </si>
  <si>
    <t>Type A Sheet 1</t>
  </si>
  <si>
    <t>Type A Sheet 11</t>
  </si>
  <si>
    <t>Type B Sheet 2</t>
  </si>
  <si>
    <t>Type B Sheet 15</t>
  </si>
  <si>
    <t>Type C Sheet 3</t>
  </si>
  <si>
    <t>Rondawel Type C</t>
  </si>
  <si>
    <t>Rondawel Type F</t>
  </si>
  <si>
    <t>Ablution Block</t>
  </si>
  <si>
    <t>Dweller 01</t>
  </si>
  <si>
    <t>Dweller 02</t>
  </si>
  <si>
    <t>Dweller 03</t>
  </si>
  <si>
    <t>Dweller 04</t>
  </si>
  <si>
    <t>Dweller 05</t>
  </si>
  <si>
    <t>Dweller 06</t>
  </si>
  <si>
    <t xml:space="preserve">Total </t>
  </si>
  <si>
    <t xml:space="preserve">Dwelling Type </t>
  </si>
  <si>
    <t xml:space="preserve">No off </t>
  </si>
  <si>
    <t xml:space="preserve">Rate </t>
  </si>
  <si>
    <t xml:space="preserve"> Fill supplied by the contractor </t>
  </si>
  <si>
    <t>FILL IN LAYERWORKS</t>
  </si>
  <si>
    <t xml:space="preserve">Stormwater  consisting of 6X600mm dia. Culvert wwith headwall </t>
  </si>
  <si>
    <t>Stormwater  consisting of 6X600mm dia. Culvert with concrete encasement</t>
  </si>
  <si>
    <t>Rondavel Type F</t>
  </si>
  <si>
    <t xml:space="preserve">Dweller 01 </t>
  </si>
  <si>
    <t xml:space="preserve">Dweller 02 </t>
  </si>
  <si>
    <t xml:space="preserve">Dweller 03 </t>
  </si>
  <si>
    <t xml:space="preserve">Dweller 05 </t>
  </si>
  <si>
    <t xml:space="preserve">Dweller 06 </t>
  </si>
  <si>
    <t xml:space="preserve">Rate/m2 </t>
  </si>
  <si>
    <t xml:space="preserve">Set up &amp; Manage programme for scheduling &amp; tracking of project </t>
  </si>
  <si>
    <t xml:space="preserve">Professional Fee's </t>
  </si>
  <si>
    <t>CONSTRUCTION VALUE FOR FEE PURPOSES (Excluding VAT)</t>
  </si>
  <si>
    <t>Discipline</t>
  </si>
  <si>
    <t>Design Costs</t>
  </si>
  <si>
    <t>Claim from IDT Sub consultant</t>
  </si>
  <si>
    <t>Total</t>
  </si>
  <si>
    <t>Agreement with Sub consultant</t>
  </si>
  <si>
    <t>Stage 1 to 3</t>
  </si>
  <si>
    <t>Stage 4 to 6</t>
  </si>
  <si>
    <t>Stage 1 to 6</t>
  </si>
  <si>
    <t>Durapi Margin</t>
  </si>
  <si>
    <t>DURAPI QS/PM VALUE</t>
  </si>
  <si>
    <t>Quantity Surveying</t>
  </si>
  <si>
    <t>Architect</t>
  </si>
  <si>
    <t>Civil/Structural Engineer</t>
  </si>
  <si>
    <t>Electrical Engineer</t>
  </si>
  <si>
    <t>Total Fees:</t>
  </si>
  <si>
    <t xml:space="preserve">1. Fee scale method proposed for determining professional fees, the method is standard basis for widely accepted by the Built environment </t>
  </si>
  <si>
    <t xml:space="preserve">2. For Engineering scope of works low complexity project category used to calculate costs estimate </t>
  </si>
  <si>
    <t xml:space="preserve">3. Consultations, local authority approvals, design development </t>
  </si>
  <si>
    <t xml:space="preserve">Designs ,Approvals, Surveys  and Permitts </t>
  </si>
  <si>
    <t>Fieldwork and Report with</t>
  </si>
  <si>
    <t>interpretations, covering the site</t>
  </si>
  <si>
    <t>suitably.</t>
  </si>
  <si>
    <t xml:space="preserve"> P&amp;G Daily</t>
  </si>
  <si>
    <t>Geo-Tech Engineer team</t>
  </si>
  <si>
    <t xml:space="preserve">Allow additional tests </t>
  </si>
  <si>
    <t>Provision</t>
  </si>
  <si>
    <t xml:space="preserve">SHEQ </t>
  </si>
  <si>
    <t xml:space="preserve"> Establishment</t>
  </si>
  <si>
    <t xml:space="preserve"> Establishment and Equipment to site</t>
  </si>
  <si>
    <t xml:space="preserve">Demolish existing infrastructure </t>
  </si>
  <si>
    <t xml:space="preserve">Rehabilitation </t>
  </si>
  <si>
    <t>Tipper truck</t>
  </si>
  <si>
    <t>Labour</t>
  </si>
  <si>
    <t>Tlb</t>
  </si>
  <si>
    <t>Architectural &amp; Structural Designs for the houses including foundations, walls, and roofs</t>
  </si>
  <si>
    <t>Borehole Pump Systems, Head Resevoirs, Potable Water Reticulation, including foundations and structural elements</t>
  </si>
  <si>
    <t>Sewer Reticulation including the conservancy tanks</t>
  </si>
  <si>
    <t>Electrical reticulation including solar panels, earthing &amp; lightning protection</t>
  </si>
  <si>
    <t>Designs</t>
  </si>
  <si>
    <t>ELECTRICAL WORKS</t>
  </si>
  <si>
    <t>supply and installation of Electrical Work (including Solar Power, Cabling, Earthing, Lighting, Testing and Commissioning and As Built Drawings</t>
  </si>
  <si>
    <t>Supply and installation of Electrical Work (including Solar Power, Cabling, Earthing, Lighting, Testing and Commissioning and As Built Drawings)</t>
  </si>
  <si>
    <t xml:space="preserve"> Install Sewage Reticulation &amp; Treatment System for Dweller Five Homestead</t>
  </si>
  <si>
    <t>Construction of Potable Water System, including Construction of Boreholes, Fencing, Borehole Pump System, Bulk Reservoir, Jojo Tanks &amp; Reticulation for Dweller Two Homestead</t>
  </si>
  <si>
    <t>Construction of Potable Water System, including Construction of Boreholes, Fencing, Borehole Pump System, Bulk Reservoir, Jojo Tanks &amp; Reticulation for Dweller Three Homestead</t>
  </si>
  <si>
    <t>Construction of Potable Water System, including Construction of Boreholes, Fencing, Borehole Pump System, Bulk Reservoir, Jojo Tanks &amp; Reticulation for Dweller Four Homestead</t>
  </si>
  <si>
    <t>Construction of Potable Water System, including Construction of Boreholes, Fencing, Borehole Pump System, Bulk Reservoir, Jojo Tanks &amp; Reticulation for Dweller Five Homestead</t>
  </si>
  <si>
    <t>Construction of Potable Water System, including Construction of Boreholes, Fencing, Borehole Pump System, Bulk Reservoir, Jojo Tanks &amp; Reticulation for Dweller Six Homestead</t>
  </si>
  <si>
    <t xml:space="preserve">Roads and Civils </t>
  </si>
  <si>
    <t xml:space="preserve">Supply and Install Windmill complete with components tested and commissioned </t>
  </si>
  <si>
    <t>Construction of Potable Water System for Animal Consumption</t>
  </si>
  <si>
    <t>Portable water for animal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</si>
</sst>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0.00_-;\-&quot;R&quot;* #,##0.00_-;_-&quot;R&quot;* &quot;-&quot;??_-;_-@_-"/>
    <numFmt numFmtId="43" formatCode="_-* #,##0.00_-;\-* #,##0.00_-;_-* &quot;-&quot;??_-;_-@_-"/>
    <numFmt numFmtId="164" formatCode="&quot;R&quot;#,##0.00"/>
    <numFmt numFmtId="165" formatCode="_ * #,##0.00_ ;_ * \-#,##0.00_ ;_ * &quot;-&quot;??_ ;_ @_ "/>
    <numFmt numFmtId="166" formatCode="_(&quot;$&quot;* #,##0.00_);_(&quot;$&quot;* \(#,##0.00\);_(&quot;$&quot;* &quot;-&quot;??_);_(@_)"/>
    <numFmt numFmtId="167" formatCode="_(&quot;R&quot;* #,##0.00_);_(&quot;R&quot;* \(#,##0.00\);_(&quot;R&quot;* &quot;-&quot;??_);_(@_)"/>
    <numFmt numFmtId="168" formatCode="[$R-1C09]\ #,##0.00"/>
    <numFmt numFmtId="169" formatCode="[$R-1C09]#,##0.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22"/>
      <color rgb="FF000000"/>
      <name val="Arial"/>
      <family val="2"/>
    </font>
    <font>
      <i/>
      <sz val="22"/>
      <color rgb="FF000000"/>
      <name val="Arial"/>
      <family val="2"/>
    </font>
    <font>
      <b/>
      <sz val="10"/>
      <color theme="1"/>
      <name val="Arial"/>
      <family val="2"/>
    </font>
    <font>
      <i/>
      <sz val="10"/>
      <color theme="1"/>
      <name val="Arial"/>
      <family val="2"/>
    </font>
    <font>
      <b/>
      <sz val="14"/>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u/>
      <sz val="11"/>
      <name val="Calibri"/>
      <family val="2"/>
      <scheme val="minor"/>
    </font>
    <font>
      <sz val="9"/>
      <name val="Calibri"/>
      <family val="2"/>
      <scheme val="minor"/>
    </font>
    <font>
      <sz val="10"/>
      <name val="Arial"/>
      <family val="2"/>
    </font>
    <font>
      <b/>
      <sz val="10"/>
      <name val="Arial"/>
      <family val="2"/>
    </font>
    <font>
      <b/>
      <u/>
      <sz val="10"/>
      <name val="Arial"/>
      <family val="2"/>
    </font>
    <font>
      <b/>
      <sz val="11"/>
      <color rgb="FFFF0000"/>
      <name val="Calibri"/>
      <family val="2"/>
      <scheme val="minor"/>
    </font>
    <font>
      <b/>
      <u/>
      <sz val="11"/>
      <color theme="1"/>
      <name val="Calibri"/>
      <family val="2"/>
      <scheme val="minor"/>
    </font>
    <font>
      <b/>
      <i/>
      <sz val="10"/>
      <color theme="1"/>
      <name val="Arial"/>
      <family val="2"/>
    </font>
    <font>
      <sz val="10"/>
      <color rgb="FF000000"/>
      <name val="Arial"/>
      <family val="2"/>
    </font>
    <font>
      <b/>
      <sz val="9"/>
      <color indexed="81"/>
      <name val="Tahoma"/>
      <family val="2"/>
    </font>
    <font>
      <sz val="9"/>
      <color indexed="81"/>
      <name val="Tahoma"/>
      <family val="2"/>
    </font>
    <font>
      <sz val="10"/>
      <color rgb="FFFF0000"/>
      <name val="Arial"/>
      <family val="2"/>
    </font>
  </fonts>
  <fills count="9">
    <fill>
      <patternFill patternType="none"/>
    </fill>
    <fill>
      <patternFill patternType="gray125"/>
    </fill>
    <fill>
      <patternFill patternType="lightGray"/>
    </fill>
    <fill>
      <patternFill patternType="solid">
        <fgColor theme="0" tint="-0.3499862666707357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64">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xf numFmtId="166" fontId="1" fillId="0" borderId="0" applyFont="0" applyFill="0" applyBorder="0" applyAlignment="0" applyProtection="0"/>
    <xf numFmtId="167" fontId="1" fillId="0" borderId="0" applyFont="0" applyFill="0" applyBorder="0" applyAlignment="0" applyProtection="0"/>
  </cellStyleXfs>
  <cellXfs count="426">
    <xf numFmtId="0" fontId="0" fillId="0" borderId="0" xfId="0"/>
    <xf numFmtId="43" fontId="0" fillId="0" borderId="0" xfId="1" applyFont="1"/>
    <xf numFmtId="0" fontId="2" fillId="0" borderId="0" xfId="0" applyFont="1"/>
    <xf numFmtId="0" fontId="3" fillId="0" borderId="0" xfId="0" applyFont="1" applyAlignment="1">
      <alignment vertical="center"/>
    </xf>
    <xf numFmtId="164" fontId="0" fillId="0" borderId="0" xfId="0" applyNumberFormat="1"/>
    <xf numFmtId="0" fontId="4" fillId="2" borderId="0" xfId="0" applyFont="1" applyFill="1" applyAlignment="1">
      <alignment horizontal="center" vertical="center"/>
    </xf>
    <xf numFmtId="0" fontId="0" fillId="0" borderId="5"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9" xfId="0" applyBorder="1"/>
    <xf numFmtId="0" fontId="0" fillId="0" borderId="3" xfId="0" applyBorder="1"/>
    <xf numFmtId="43" fontId="0" fillId="0" borderId="5" xfId="1" applyFont="1" applyBorder="1"/>
    <xf numFmtId="44" fontId="0" fillId="0" borderId="0" xfId="0" applyNumberFormat="1"/>
    <xf numFmtId="0" fontId="10" fillId="0" borderId="4" xfId="0" applyFont="1" applyBorder="1" applyAlignment="1">
      <alignment wrapText="1"/>
    </xf>
    <xf numFmtId="0" fontId="9" fillId="0" borderId="4" xfId="0" applyFont="1" applyBorder="1" applyAlignment="1">
      <alignment horizontal="center"/>
    </xf>
    <xf numFmtId="0" fontId="9" fillId="0" borderId="0" xfId="0" applyFont="1"/>
    <xf numFmtId="165" fontId="9" fillId="0" borderId="19" xfId="0" applyNumberFormat="1" applyFont="1" applyBorder="1"/>
    <xf numFmtId="165" fontId="9" fillId="0" borderId="0" xfId="0" applyNumberFormat="1" applyFont="1"/>
    <xf numFmtId="165" fontId="9" fillId="0" borderId="2" xfId="0" applyNumberFormat="1" applyFont="1" applyBorder="1"/>
    <xf numFmtId="0" fontId="9" fillId="0" borderId="19" xfId="0" applyFont="1" applyBorder="1" applyAlignment="1">
      <alignment wrapText="1"/>
    </xf>
    <xf numFmtId="0" fontId="9" fillId="0" borderId="19" xfId="0" applyFont="1" applyBorder="1" applyAlignment="1">
      <alignment horizontal="center"/>
    </xf>
    <xf numFmtId="0" fontId="10" fillId="0" borderId="19" xfId="0" applyFont="1" applyBorder="1" applyAlignment="1">
      <alignment wrapText="1"/>
    </xf>
    <xf numFmtId="44" fontId="9" fillId="0" borderId="19" xfId="2" applyFont="1" applyBorder="1"/>
    <xf numFmtId="44" fontId="9" fillId="0" borderId="0" xfId="2" applyFont="1" applyBorder="1"/>
    <xf numFmtId="44" fontId="9" fillId="0" borderId="2" xfId="2" applyFont="1" applyBorder="1"/>
    <xf numFmtId="2" fontId="9" fillId="0" borderId="0" xfId="0" applyNumberFormat="1" applyFont="1"/>
    <xf numFmtId="0" fontId="11" fillId="0" borderId="19" xfId="0" applyFont="1" applyBorder="1" applyAlignment="1">
      <alignment wrapText="1"/>
    </xf>
    <xf numFmtId="2" fontId="9" fillId="0" borderId="0" xfId="0" applyNumberFormat="1" applyFont="1" applyAlignment="1">
      <alignment horizontal="center"/>
    </xf>
    <xf numFmtId="44" fontId="9" fillId="0" borderId="19" xfId="2" applyFont="1" applyFill="1" applyBorder="1"/>
    <xf numFmtId="49" fontId="11" fillId="0" borderId="19" xfId="0" applyNumberFormat="1" applyFont="1" applyBorder="1" applyAlignment="1">
      <alignment horizontal="left" vertical="top" wrapText="1"/>
    </xf>
    <xf numFmtId="0" fontId="12" fillId="0" borderId="19" xfId="0" applyFont="1" applyBorder="1" applyAlignment="1">
      <alignment wrapText="1"/>
    </xf>
    <xf numFmtId="2" fontId="9" fillId="0" borderId="19" xfId="0" applyNumberFormat="1" applyFont="1" applyBorder="1" applyAlignment="1">
      <alignment horizontal="center"/>
    </xf>
    <xf numFmtId="44" fontId="9" fillId="0" borderId="0" xfId="2" applyFont="1" applyFill="1" applyBorder="1"/>
    <xf numFmtId="0" fontId="12" fillId="0" borderId="19" xfId="0" applyFont="1" applyBorder="1" applyAlignment="1">
      <alignment horizontal="justify" wrapText="1"/>
    </xf>
    <xf numFmtId="0" fontId="13" fillId="0" borderId="19" xfId="0" applyFont="1" applyBorder="1" applyAlignment="1">
      <alignment horizontal="justify" wrapText="1"/>
    </xf>
    <xf numFmtId="49" fontId="14" fillId="0" borderId="19" xfId="0" applyNumberFormat="1" applyFont="1" applyBorder="1" applyAlignment="1">
      <alignment horizontal="left" vertical="top" wrapText="1"/>
    </xf>
    <xf numFmtId="0" fontId="14" fillId="0" borderId="19" xfId="0" applyFont="1" applyBorder="1" applyAlignment="1">
      <alignment wrapText="1"/>
    </xf>
    <xf numFmtId="0" fontId="11" fillId="0" borderId="19" xfId="0" applyFont="1" applyBorder="1" applyAlignment="1">
      <alignment horizontal="left" vertical="top" wrapText="1"/>
    </xf>
    <xf numFmtId="0" fontId="0" fillId="3" borderId="0" xfId="0" applyFill="1"/>
    <xf numFmtId="44" fontId="9" fillId="0" borderId="2" xfId="2" applyFont="1" applyFill="1" applyBorder="1"/>
    <xf numFmtId="0" fontId="9" fillId="4" borderId="6" xfId="0" applyFont="1" applyFill="1" applyBorder="1" applyAlignment="1">
      <alignment wrapText="1"/>
    </xf>
    <xf numFmtId="0" fontId="9" fillId="4" borderId="6" xfId="0" applyFont="1" applyFill="1" applyBorder="1" applyAlignment="1">
      <alignment horizontal="center"/>
    </xf>
    <xf numFmtId="2" fontId="9" fillId="4" borderId="8" xfId="0" applyNumberFormat="1" applyFont="1" applyFill="1" applyBorder="1" applyAlignment="1">
      <alignment horizontal="center"/>
    </xf>
    <xf numFmtId="44" fontId="9" fillId="4" borderId="6" xfId="2" applyFont="1" applyFill="1" applyBorder="1"/>
    <xf numFmtId="44" fontId="9" fillId="4" borderId="8" xfId="2" applyFont="1" applyFill="1" applyBorder="1"/>
    <xf numFmtId="44" fontId="9" fillId="4" borderId="9" xfId="2" applyFont="1" applyFill="1" applyBorder="1"/>
    <xf numFmtId="0" fontId="10" fillId="0" borderId="20" xfId="0" applyFont="1" applyBorder="1" applyAlignment="1">
      <alignment wrapText="1"/>
    </xf>
    <xf numFmtId="0" fontId="9" fillId="0" borderId="20" xfId="0" applyFont="1" applyBorder="1" applyAlignment="1">
      <alignment wrapText="1"/>
    </xf>
    <xf numFmtId="0" fontId="15" fillId="0" borderId="0" xfId="3" applyAlignment="1">
      <alignment horizontal="center" vertical="center"/>
    </xf>
    <xf numFmtId="0" fontId="15" fillId="0" borderId="0" xfId="3" applyAlignment="1">
      <alignment vertical="center"/>
    </xf>
    <xf numFmtId="44" fontId="15" fillId="0" borderId="0" xfId="3" applyNumberFormat="1" applyAlignment="1">
      <alignment vertical="center"/>
    </xf>
    <xf numFmtId="43" fontId="15" fillId="0" borderId="0" xfId="1" applyFont="1" applyAlignment="1">
      <alignment horizontal="center" vertical="center"/>
    </xf>
    <xf numFmtId="0" fontId="16" fillId="0" borderId="25" xfId="3" applyFont="1" applyBorder="1" applyAlignment="1">
      <alignment horizontal="center" vertical="center"/>
    </xf>
    <xf numFmtId="0" fontId="16" fillId="0" borderId="25" xfId="3" applyFont="1" applyBorder="1" applyAlignment="1">
      <alignment vertical="center" wrapText="1"/>
    </xf>
    <xf numFmtId="44" fontId="15" fillId="0" borderId="25" xfId="3" applyNumberFormat="1" applyBorder="1" applyAlignment="1">
      <alignment vertical="center"/>
    </xf>
    <xf numFmtId="0" fontId="16" fillId="0" borderId="26" xfId="3" applyFont="1" applyBorder="1" applyAlignment="1">
      <alignment horizontal="center" vertical="center"/>
    </xf>
    <xf numFmtId="0" fontId="16" fillId="0" borderId="25" xfId="3" applyFont="1" applyBorder="1" applyAlignment="1">
      <alignment vertical="center"/>
    </xf>
    <xf numFmtId="0" fontId="15" fillId="0" borderId="25" xfId="3" applyBorder="1" applyAlignment="1">
      <alignment horizontal="center" vertical="center"/>
    </xf>
    <xf numFmtId="0" fontId="15" fillId="0" borderId="25" xfId="3" applyBorder="1" applyAlignment="1">
      <alignment vertical="center"/>
    </xf>
    <xf numFmtId="0" fontId="17" fillId="0" borderId="25" xfId="3" applyFont="1" applyBorder="1" applyAlignment="1">
      <alignment vertical="center"/>
    </xf>
    <xf numFmtId="44" fontId="15" fillId="0" borderId="25" xfId="4" applyNumberFormat="1" applyFont="1" applyFill="1" applyBorder="1" applyAlignment="1">
      <alignment vertical="center"/>
    </xf>
    <xf numFmtId="0" fontId="15" fillId="0" borderId="25" xfId="3" applyBorder="1" applyAlignment="1">
      <alignment horizontal="left" vertical="center" wrapText="1"/>
    </xf>
    <xf numFmtId="167" fontId="15" fillId="0" borderId="25" xfId="5" applyFont="1" applyFill="1" applyBorder="1" applyAlignment="1">
      <alignment horizontal="center" vertical="center"/>
    </xf>
    <xf numFmtId="0" fontId="15" fillId="0" borderId="25" xfId="3" applyBorder="1" applyAlignment="1">
      <alignment vertical="center" wrapText="1"/>
    </xf>
    <xf numFmtId="43" fontId="0" fillId="0" borderId="0" xfId="0" applyNumberFormat="1"/>
    <xf numFmtId="0" fontId="0" fillId="0" borderId="23" xfId="0" applyBorder="1"/>
    <xf numFmtId="0" fontId="0" fillId="0" borderId="26" xfId="0" applyBorder="1"/>
    <xf numFmtId="0" fontId="0" fillId="0" borderId="24" xfId="0" applyBorder="1"/>
    <xf numFmtId="49" fontId="19" fillId="0" borderId="11" xfId="0" applyNumberFormat="1" applyFont="1" applyBorder="1" applyAlignment="1">
      <alignment horizontal="center" vertical="center"/>
    </xf>
    <xf numFmtId="0" fontId="19" fillId="0" borderId="4" xfId="0" applyFont="1" applyBorder="1" applyAlignment="1">
      <alignment horizontal="center" vertical="center"/>
    </xf>
    <xf numFmtId="49" fontId="19" fillId="0" borderId="12" xfId="0" applyNumberFormat="1" applyFont="1" applyBorder="1" applyAlignment="1">
      <alignment horizontal="center" vertical="center"/>
    </xf>
    <xf numFmtId="168" fontId="19" fillId="0" borderId="4" xfId="0" applyNumberFormat="1" applyFont="1" applyBorder="1" applyAlignment="1">
      <alignment horizontal="center" vertical="center"/>
    </xf>
    <xf numFmtId="169" fontId="0" fillId="0" borderId="0" xfId="0" applyNumberForma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9" fillId="0" borderId="6" xfId="0" applyFont="1" applyBorder="1" applyAlignment="1">
      <alignment horizontal="center" vertical="center"/>
    </xf>
    <xf numFmtId="168" fontId="19" fillId="0" borderId="6" xfId="0" applyNumberFormat="1" applyFont="1" applyBorder="1" applyAlignment="1">
      <alignment horizontal="center" vertical="center"/>
    </xf>
    <xf numFmtId="0" fontId="0" fillId="0" borderId="6" xfId="0" applyBorder="1"/>
    <xf numFmtId="0" fontId="6" fillId="4" borderId="27" xfId="0" applyFont="1" applyFill="1" applyBorder="1" applyAlignment="1">
      <alignment horizontal="center" vertical="center" wrapText="1"/>
    </xf>
    <xf numFmtId="0" fontId="3" fillId="4" borderId="34" xfId="0" applyFont="1" applyFill="1" applyBorder="1" applyAlignment="1">
      <alignment vertical="center" wrapText="1"/>
    </xf>
    <xf numFmtId="0" fontId="6" fillId="4" borderId="34" xfId="0" applyFont="1" applyFill="1" applyBorder="1" applyAlignment="1">
      <alignment vertical="center" wrapText="1"/>
    </xf>
    <xf numFmtId="0" fontId="3" fillId="0" borderId="22" xfId="0" applyFont="1" applyBorder="1" applyAlignment="1">
      <alignment vertical="center" wrapText="1"/>
    </xf>
    <xf numFmtId="0" fontId="7" fillId="0" borderId="22" xfId="0" applyFont="1" applyBorder="1" applyAlignment="1">
      <alignment vertical="center" wrapText="1"/>
    </xf>
    <xf numFmtId="164" fontId="6" fillId="4" borderId="28" xfId="0" applyNumberFormat="1" applyFont="1" applyFill="1" applyBorder="1" applyAlignment="1">
      <alignment vertical="center" wrapText="1"/>
    </xf>
    <xf numFmtId="0" fontId="20" fillId="0" borderId="22" xfId="0" applyFont="1" applyBorder="1" applyAlignment="1">
      <alignment vertical="center" wrapText="1"/>
    </xf>
    <xf numFmtId="0" fontId="6" fillId="0" borderId="40" xfId="0" applyFont="1" applyBorder="1" applyAlignment="1">
      <alignment horizontal="center" vertical="center" wrapText="1"/>
    </xf>
    <xf numFmtId="0" fontId="6" fillId="0" borderId="43" xfId="0" applyFont="1" applyBorder="1" applyAlignment="1">
      <alignment horizontal="center" vertical="center" wrapText="1"/>
    </xf>
    <xf numFmtId="0" fontId="0" fillId="0" borderId="20" xfId="0" applyBorder="1"/>
    <xf numFmtId="0" fontId="16" fillId="0" borderId="35" xfId="3" applyFont="1" applyBorder="1" applyAlignment="1">
      <alignment horizontal="center" vertical="center"/>
    </xf>
    <xf numFmtId="43" fontId="16" fillId="0" borderId="36" xfId="1" applyFont="1" applyBorder="1" applyAlignment="1">
      <alignment horizontal="center" vertical="center"/>
    </xf>
    <xf numFmtId="0" fontId="15" fillId="0" borderId="35" xfId="3" applyBorder="1" applyAlignment="1">
      <alignment horizontal="center" vertical="center"/>
    </xf>
    <xf numFmtId="43" fontId="15" fillId="0" borderId="36" xfId="1" applyFont="1" applyBorder="1" applyAlignment="1">
      <alignment horizontal="center" vertical="center"/>
    </xf>
    <xf numFmtId="0" fontId="15" fillId="0" borderId="20" xfId="3" applyBorder="1" applyAlignment="1">
      <alignment horizontal="center" vertical="center"/>
    </xf>
    <xf numFmtId="0" fontId="2" fillId="0" borderId="0" xfId="0" applyFont="1" applyAlignment="1">
      <alignment horizontal="center"/>
    </xf>
    <xf numFmtId="0" fontId="9" fillId="0" borderId="19" xfId="0" applyFont="1" applyBorder="1" applyAlignment="1">
      <alignment vertical="center" wrapText="1"/>
    </xf>
    <xf numFmtId="0" fontId="9" fillId="0" borderId="6" xfId="0" applyFont="1" applyBorder="1" applyAlignment="1">
      <alignment wrapText="1"/>
    </xf>
    <xf numFmtId="0" fontId="10" fillId="4" borderId="7" xfId="0" applyFont="1" applyFill="1" applyBorder="1" applyAlignment="1">
      <alignment horizontal="center"/>
    </xf>
    <xf numFmtId="0" fontId="10" fillId="0" borderId="20" xfId="0" applyFont="1" applyBorder="1" applyAlignment="1">
      <alignment horizontal="center"/>
    </xf>
    <xf numFmtId="0" fontId="11" fillId="0" borderId="20" xfId="0" applyFont="1" applyBorder="1" applyAlignment="1">
      <alignment horizontal="center"/>
    </xf>
    <xf numFmtId="0" fontId="0" fillId="0" borderId="20" xfId="0" applyBorder="1" applyAlignment="1">
      <alignment horizontal="center"/>
    </xf>
    <xf numFmtId="0" fontId="9" fillId="4" borderId="7"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19" xfId="0" applyFont="1" applyBorder="1" applyAlignment="1">
      <alignment horizontal="center" vertical="center" wrapText="1"/>
    </xf>
    <xf numFmtId="0" fontId="10" fillId="0" borderId="19" xfId="0" applyFont="1" applyBorder="1" applyAlignment="1">
      <alignment horizontal="center" wrapText="1"/>
    </xf>
    <xf numFmtId="0" fontId="9" fillId="0" borderId="6" xfId="0" applyFont="1" applyBorder="1" applyAlignment="1">
      <alignment horizontal="center" wrapText="1"/>
    </xf>
    <xf numFmtId="49" fontId="19" fillId="0" borderId="19" xfId="0" applyNumberFormat="1" applyFont="1" applyBorder="1" applyAlignment="1">
      <alignment horizontal="center" vertical="center"/>
    </xf>
    <xf numFmtId="0" fontId="19" fillId="0" borderId="19" xfId="0" applyFont="1" applyBorder="1" applyAlignment="1">
      <alignment horizontal="center" vertical="center"/>
    </xf>
    <xf numFmtId="168" fontId="19" fillId="0" borderId="19" xfId="0" applyNumberFormat="1" applyFont="1" applyBorder="1" applyAlignment="1">
      <alignment horizontal="center" vertical="center"/>
    </xf>
    <xf numFmtId="49" fontId="2" fillId="0" borderId="19" xfId="0" applyNumberFormat="1" applyFont="1" applyBorder="1" applyAlignment="1">
      <alignment vertical="top" wrapText="1"/>
    </xf>
    <xf numFmtId="0" fontId="2" fillId="0" borderId="19" xfId="0" applyFont="1" applyBorder="1" applyAlignment="1">
      <alignment vertical="top" wrapText="1"/>
    </xf>
    <xf numFmtId="168" fontId="2" fillId="0" borderId="19" xfId="0" applyNumberFormat="1" applyFont="1" applyBorder="1" applyAlignment="1">
      <alignment vertical="top" wrapText="1"/>
    </xf>
    <xf numFmtId="49" fontId="0" fillId="0" borderId="19" xfId="0" applyNumberFormat="1" applyBorder="1" applyAlignment="1">
      <alignment vertical="top"/>
    </xf>
    <xf numFmtId="0" fontId="0" fillId="0" borderId="19" xfId="0" applyBorder="1" applyAlignment="1">
      <alignment vertical="top" wrapText="1"/>
    </xf>
    <xf numFmtId="0" fontId="0" fillId="0" borderId="19" xfId="0" applyBorder="1" applyAlignment="1">
      <alignment vertical="top"/>
    </xf>
    <xf numFmtId="168" fontId="0" fillId="0" borderId="19" xfId="0" applyNumberFormat="1" applyBorder="1" applyAlignment="1">
      <alignment vertical="top"/>
    </xf>
    <xf numFmtId="3" fontId="0" fillId="0" borderId="19" xfId="0" applyNumberFormat="1" applyBorder="1" applyAlignment="1">
      <alignment vertical="top"/>
    </xf>
    <xf numFmtId="2" fontId="0" fillId="0" borderId="19" xfId="0" applyNumberFormat="1" applyBorder="1" applyAlignment="1">
      <alignment vertical="top"/>
    </xf>
    <xf numFmtId="49" fontId="0" fillId="0" borderId="19" xfId="0" applyNumberFormat="1" applyBorder="1" applyAlignment="1">
      <alignment vertical="top" wrapText="1"/>
    </xf>
    <xf numFmtId="49" fontId="19" fillId="0" borderId="6" xfId="0" applyNumberFormat="1" applyFont="1" applyBorder="1" applyAlignment="1">
      <alignment horizontal="center" vertical="center"/>
    </xf>
    <xf numFmtId="49" fontId="0" fillId="0" borderId="6" xfId="0" applyNumberFormat="1" applyBorder="1" applyAlignment="1">
      <alignment vertical="top"/>
    </xf>
    <xf numFmtId="0" fontId="0" fillId="0" borderId="8" xfId="0" applyBorder="1" applyAlignment="1">
      <alignment vertical="top"/>
    </xf>
    <xf numFmtId="168" fontId="0" fillId="0" borderId="9" xfId="0" applyNumberFormat="1" applyBorder="1" applyAlignment="1">
      <alignment vertical="top"/>
    </xf>
    <xf numFmtId="49" fontId="2" fillId="0" borderId="4" xfId="0" applyNumberFormat="1" applyFont="1" applyBorder="1" applyAlignment="1">
      <alignment vertical="top" wrapText="1"/>
    </xf>
    <xf numFmtId="0" fontId="0" fillId="0" borderId="12" xfId="0" applyBorder="1" applyAlignment="1">
      <alignment vertical="top"/>
    </xf>
    <xf numFmtId="168" fontId="0" fillId="0" borderId="13" xfId="0" applyNumberFormat="1" applyBorder="1" applyAlignment="1">
      <alignment vertical="top"/>
    </xf>
    <xf numFmtId="0" fontId="0" fillId="0" borderId="33" xfId="0" applyBorder="1"/>
    <xf numFmtId="0" fontId="0" fillId="0" borderId="4" xfId="0" applyBorder="1" applyAlignment="1">
      <alignment vertical="top" wrapText="1"/>
    </xf>
    <xf numFmtId="43" fontId="19" fillId="0" borderId="19" xfId="1" applyFont="1" applyBorder="1" applyAlignment="1">
      <alignment horizontal="center" vertical="center"/>
    </xf>
    <xf numFmtId="43" fontId="2" fillId="0" borderId="19" xfId="1" applyFont="1" applyBorder="1" applyAlignment="1">
      <alignment vertical="top" wrapText="1"/>
    </xf>
    <xf numFmtId="43" fontId="0" fillId="0" borderId="19" xfId="1" applyFont="1" applyBorder="1" applyAlignment="1">
      <alignment vertical="top"/>
    </xf>
    <xf numFmtId="43" fontId="0" fillId="0" borderId="19" xfId="1" applyFont="1" applyFill="1" applyBorder="1" applyAlignment="1">
      <alignment vertical="top"/>
    </xf>
    <xf numFmtId="43" fontId="0" fillId="0" borderId="19" xfId="1" applyFont="1" applyBorder="1"/>
    <xf numFmtId="43" fontId="18" fillId="0" borderId="19" xfId="1" applyFont="1" applyBorder="1" applyAlignment="1">
      <alignment vertical="top"/>
    </xf>
    <xf numFmtId="43" fontId="0" fillId="0" borderId="19" xfId="1" applyFont="1" applyBorder="1" applyAlignment="1">
      <alignment vertical="top" wrapText="1"/>
    </xf>
    <xf numFmtId="43" fontId="0" fillId="0" borderId="4" xfId="1" applyFont="1" applyBorder="1" applyAlignment="1">
      <alignment vertical="top"/>
    </xf>
    <xf numFmtId="43" fontId="0" fillId="0" borderId="3" xfId="1" applyFont="1" applyBorder="1"/>
    <xf numFmtId="43" fontId="2" fillId="0" borderId="6" xfId="1" applyFont="1" applyBorder="1"/>
    <xf numFmtId="0" fontId="0" fillId="0" borderId="2" xfId="0" applyBorder="1"/>
    <xf numFmtId="0" fontId="0" fillId="0" borderId="32" xfId="0" applyBorder="1"/>
    <xf numFmtId="0" fontId="0" fillId="0" borderId="1" xfId="0" applyBorder="1"/>
    <xf numFmtId="49" fontId="0" fillId="0" borderId="49" xfId="0" applyNumberFormat="1" applyBorder="1" applyAlignment="1">
      <alignment vertical="top"/>
    </xf>
    <xf numFmtId="0" fontId="2" fillId="0" borderId="49" xfId="0" applyFont="1" applyBorder="1" applyAlignment="1">
      <alignment vertical="top" wrapText="1"/>
    </xf>
    <xf numFmtId="49" fontId="2" fillId="0" borderId="49" xfId="0" applyNumberFormat="1" applyFont="1" applyBorder="1" applyAlignment="1">
      <alignment vertical="top" wrapText="1"/>
    </xf>
    <xf numFmtId="168" fontId="2" fillId="0" borderId="49" xfId="0" applyNumberFormat="1" applyFont="1" applyBorder="1" applyAlignment="1">
      <alignment vertical="top" wrapText="1"/>
    </xf>
    <xf numFmtId="0" fontId="0" fillId="0" borderId="49" xfId="0" applyBorder="1" applyAlignment="1">
      <alignment vertical="top" wrapText="1"/>
    </xf>
    <xf numFmtId="0" fontId="0" fillId="0" borderId="49" xfId="0" applyBorder="1" applyAlignment="1">
      <alignment vertical="top"/>
    </xf>
    <xf numFmtId="168" fontId="0" fillId="0" borderId="49" xfId="0" applyNumberFormat="1" applyBorder="1" applyAlignment="1">
      <alignment vertical="top"/>
    </xf>
    <xf numFmtId="2" fontId="0" fillId="0" borderId="49" xfId="0" applyNumberFormat="1" applyBorder="1" applyAlignment="1">
      <alignment vertical="top"/>
    </xf>
    <xf numFmtId="0" fontId="16" fillId="4" borderId="16" xfId="3" applyFont="1" applyFill="1" applyBorder="1" applyAlignment="1">
      <alignment horizontal="center" vertical="center"/>
    </xf>
    <xf numFmtId="0" fontId="16" fillId="4" borderId="17" xfId="3" applyFont="1" applyFill="1" applyBorder="1" applyAlignment="1">
      <alignment vertical="center"/>
    </xf>
    <xf numFmtId="0" fontId="16" fillId="4" borderId="17" xfId="3" applyFont="1" applyFill="1" applyBorder="1" applyAlignment="1">
      <alignment horizontal="center" vertical="center"/>
    </xf>
    <xf numFmtId="44" fontId="16" fillId="4" borderId="17" xfId="3" applyNumberFormat="1" applyFont="1" applyFill="1" applyBorder="1" applyAlignment="1">
      <alignment vertical="center"/>
    </xf>
    <xf numFmtId="43" fontId="16" fillId="4" borderId="18" xfId="1"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6" xfId="0" applyFont="1" applyFill="1" applyBorder="1" applyAlignment="1">
      <alignment vertical="center" wrapText="1"/>
    </xf>
    <xf numFmtId="0" fontId="9" fillId="4" borderId="6" xfId="0" applyFont="1" applyFill="1" applyBorder="1" applyAlignment="1">
      <alignment horizontal="center" wrapText="1"/>
    </xf>
    <xf numFmtId="0" fontId="10" fillId="4" borderId="6" xfId="0" applyFont="1" applyFill="1" applyBorder="1" applyAlignment="1">
      <alignment horizontal="center" wrapText="1"/>
    </xf>
    <xf numFmtId="0" fontId="10" fillId="4" borderId="6" xfId="0" applyFont="1" applyFill="1" applyBorder="1" applyAlignment="1">
      <alignment wrapText="1"/>
    </xf>
    <xf numFmtId="49" fontId="19" fillId="4" borderId="6" xfId="0" applyNumberFormat="1" applyFont="1" applyFill="1" applyBorder="1" applyAlignment="1">
      <alignment horizontal="center" vertical="center"/>
    </xf>
    <xf numFmtId="0" fontId="19" fillId="4" borderId="6" xfId="0" applyFont="1" applyFill="1" applyBorder="1" applyAlignment="1">
      <alignment horizontal="center" vertical="center"/>
    </xf>
    <xf numFmtId="168" fontId="19" fillId="4" borderId="6"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xf>
    <xf numFmtId="168" fontId="2" fillId="4" borderId="6" xfId="0" applyNumberFormat="1" applyFont="1" applyFill="1" applyBorder="1" applyAlignment="1">
      <alignment horizontal="center" vertical="center"/>
    </xf>
    <xf numFmtId="43" fontId="2" fillId="4" borderId="6" xfId="1" applyFont="1" applyFill="1" applyBorder="1" applyAlignment="1">
      <alignment horizontal="center" vertical="center"/>
    </xf>
    <xf numFmtId="0" fontId="0" fillId="0" borderId="20" xfId="0" applyBorder="1" applyAlignment="1">
      <alignment vertical="top" wrapText="1"/>
    </xf>
    <xf numFmtId="0" fontId="0" fillId="0" borderId="11" xfId="0" applyBorder="1" applyAlignment="1">
      <alignment vertical="top" wrapText="1"/>
    </xf>
    <xf numFmtId="49" fontId="0" fillId="0" borderId="12" xfId="0" applyNumberFormat="1" applyBorder="1" applyAlignment="1">
      <alignment vertical="top"/>
    </xf>
    <xf numFmtId="49" fontId="0" fillId="0" borderId="50" xfId="0" applyNumberFormat="1" applyBorder="1" applyAlignment="1">
      <alignment vertical="top"/>
    </xf>
    <xf numFmtId="0" fontId="0" fillId="0" borderId="50" xfId="0" applyBorder="1" applyAlignment="1">
      <alignment vertical="top" wrapText="1"/>
    </xf>
    <xf numFmtId="0" fontId="0" fillId="0" borderId="50" xfId="0" applyBorder="1" applyAlignment="1">
      <alignment vertical="top"/>
    </xf>
    <xf numFmtId="168" fontId="0" fillId="0" borderId="50" xfId="0" applyNumberFormat="1" applyBorder="1" applyAlignment="1">
      <alignment vertical="top"/>
    </xf>
    <xf numFmtId="168" fontId="2" fillId="0" borderId="6" xfId="0" applyNumberFormat="1" applyFont="1" applyBorder="1" applyAlignment="1">
      <alignment vertical="top"/>
    </xf>
    <xf numFmtId="49" fontId="0" fillId="0" borderId="8" xfId="0" applyNumberFormat="1" applyBorder="1" applyAlignment="1">
      <alignment vertical="top"/>
    </xf>
    <xf numFmtId="0" fontId="2" fillId="0" borderId="7" xfId="0" applyFont="1" applyBorder="1" applyAlignment="1">
      <alignment vertical="top" wrapText="1"/>
    </xf>
    <xf numFmtId="168" fontId="0" fillId="0" borderId="0" xfId="0" applyNumberFormat="1" applyAlignment="1">
      <alignment horizontal="center" vertical="center"/>
    </xf>
    <xf numFmtId="169" fontId="0" fillId="0" borderId="0" xfId="0" applyNumberFormat="1" applyAlignment="1">
      <alignment horizontal="center" vertical="center"/>
    </xf>
    <xf numFmtId="0" fontId="2" fillId="0" borderId="7" xfId="0" applyFont="1" applyBorder="1" applyAlignment="1">
      <alignment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49" fontId="0" fillId="0" borderId="49" xfId="0" applyNumberFormat="1" applyBorder="1" applyAlignment="1">
      <alignment horizontal="center" vertical="top"/>
    </xf>
    <xf numFmtId="49" fontId="2" fillId="0" borderId="49" xfId="0" applyNumberFormat="1" applyFont="1" applyBorder="1" applyAlignment="1">
      <alignment horizontal="center" vertical="center" wrapText="1"/>
    </xf>
    <xf numFmtId="0" fontId="2" fillId="0" borderId="49" xfId="0" applyFont="1" applyBorder="1" applyAlignment="1">
      <alignment horizontal="center" vertical="center" wrapText="1"/>
    </xf>
    <xf numFmtId="168" fontId="2" fillId="0" borderId="49" xfId="0" applyNumberFormat="1" applyFont="1" applyBorder="1" applyAlignment="1">
      <alignment horizontal="center" vertical="center" wrapText="1"/>
    </xf>
    <xf numFmtId="49" fontId="2" fillId="0" borderId="49" xfId="0" applyNumberFormat="1" applyFont="1" applyBorder="1" applyAlignment="1">
      <alignment horizontal="center" vertical="top" wrapText="1"/>
    </xf>
    <xf numFmtId="49" fontId="0" fillId="0" borderId="49" xfId="0" applyNumberFormat="1" applyBorder="1" applyAlignment="1">
      <alignment horizontal="center" vertical="center"/>
    </xf>
    <xf numFmtId="0" fontId="0" fillId="0" borderId="49" xfId="0" applyBorder="1" applyAlignment="1">
      <alignment horizontal="center" vertical="center"/>
    </xf>
    <xf numFmtId="168" fontId="0" fillId="0" borderId="49" xfId="0" applyNumberFormat="1" applyBorder="1" applyAlignment="1">
      <alignment horizontal="center" vertical="center"/>
    </xf>
    <xf numFmtId="49" fontId="0" fillId="0" borderId="49" xfId="0" applyNumberFormat="1" applyBorder="1" applyAlignment="1">
      <alignment horizontal="center" vertical="center" wrapText="1"/>
    </xf>
    <xf numFmtId="0" fontId="0" fillId="0" borderId="49" xfId="0" applyBorder="1" applyAlignment="1">
      <alignment horizontal="center" vertical="center" wrapText="1"/>
    </xf>
    <xf numFmtId="168" fontId="0" fillId="0" borderId="49" xfId="0" applyNumberFormat="1" applyBorder="1" applyAlignment="1">
      <alignment horizontal="center" vertical="center" wrapText="1"/>
    </xf>
    <xf numFmtId="49" fontId="0" fillId="0" borderId="19" xfId="0" applyNumberFormat="1" applyBorder="1" applyAlignment="1">
      <alignment horizontal="center" vertical="top"/>
    </xf>
    <xf numFmtId="49" fontId="0" fillId="0" borderId="19" xfId="0" applyNumberFormat="1" applyBorder="1" applyAlignment="1">
      <alignment horizontal="center" vertical="center" wrapText="1"/>
    </xf>
    <xf numFmtId="0" fontId="0" fillId="0" borderId="19" xfId="0" applyBorder="1" applyAlignment="1">
      <alignment horizontal="center" vertical="center" wrapText="1"/>
    </xf>
    <xf numFmtId="168" fontId="0" fillId="0" borderId="19" xfId="0" applyNumberFormat="1" applyBorder="1" applyAlignment="1">
      <alignment horizontal="center" vertical="center" wrapText="1"/>
    </xf>
    <xf numFmtId="0" fontId="0" fillId="0" borderId="19" xfId="0" applyBorder="1" applyAlignment="1">
      <alignment horizontal="center" vertical="top"/>
    </xf>
    <xf numFmtId="170" fontId="15" fillId="0" borderId="19" xfId="0" quotePrefix="1" applyNumberFormat="1" applyFont="1" applyBorder="1" applyAlignment="1">
      <alignment vertical="top" wrapText="1"/>
    </xf>
    <xf numFmtId="0" fontId="0" fillId="0" borderId="19" xfId="0" applyBorder="1" applyAlignment="1">
      <alignment horizontal="center" vertical="center"/>
    </xf>
    <xf numFmtId="0" fontId="0" fillId="0" borderId="19" xfId="0" applyBorder="1" applyAlignment="1">
      <alignment horizontal="center"/>
    </xf>
    <xf numFmtId="0" fontId="21" fillId="0" borderId="19" xfId="0" applyFont="1" applyBorder="1"/>
    <xf numFmtId="49" fontId="0" fillId="0" borderId="4" xfId="0" applyNumberFormat="1" applyBorder="1" applyAlignment="1">
      <alignment horizontal="center" vertical="top"/>
    </xf>
    <xf numFmtId="168" fontId="0" fillId="0" borderId="4" xfId="0" applyNumberFormat="1" applyBorder="1" applyAlignment="1">
      <alignment horizontal="center" vertical="center" wrapText="1"/>
    </xf>
    <xf numFmtId="49" fontId="0" fillId="0" borderId="3" xfId="0" applyNumberFormat="1" applyBorder="1" applyAlignment="1">
      <alignment horizontal="center" vertical="top"/>
    </xf>
    <xf numFmtId="0" fontId="0" fillId="0" borderId="3" xfId="0" applyBorder="1" applyAlignment="1">
      <alignment vertical="top" wrapText="1"/>
    </xf>
    <xf numFmtId="168" fontId="0" fillId="0" borderId="3" xfId="0" applyNumberFormat="1" applyBorder="1" applyAlignment="1">
      <alignment horizontal="center" vertical="center" wrapText="1"/>
    </xf>
    <xf numFmtId="49" fontId="0" fillId="0" borderId="20" xfId="0" applyNumberFormat="1" applyBorder="1" applyAlignment="1">
      <alignment horizontal="center" vertical="center" wrapText="1"/>
    </xf>
    <xf numFmtId="168" fontId="0" fillId="0" borderId="2" xfId="0" applyNumberFormat="1" applyBorder="1" applyAlignment="1">
      <alignment horizontal="center" vertical="center" wrapText="1"/>
    </xf>
    <xf numFmtId="49" fontId="0" fillId="0" borderId="32" xfId="0" applyNumberFormat="1" applyBorder="1" applyAlignment="1">
      <alignment horizontal="center" vertical="center" wrapText="1"/>
    </xf>
    <xf numFmtId="168" fontId="0" fillId="0" borderId="1" xfId="0" applyNumberFormat="1" applyBorder="1" applyAlignment="1">
      <alignment horizontal="center" vertical="center" wrapText="1"/>
    </xf>
    <xf numFmtId="49" fontId="0" fillId="0" borderId="11" xfId="0" applyNumberFormat="1" applyBorder="1" applyAlignment="1">
      <alignment horizontal="center" vertical="center" wrapText="1"/>
    </xf>
    <xf numFmtId="168" fontId="0" fillId="0" borderId="13" xfId="0" applyNumberFormat="1" applyBorder="1" applyAlignment="1">
      <alignment horizontal="center" vertical="center" wrapText="1"/>
    </xf>
    <xf numFmtId="49" fontId="0" fillId="0" borderId="0" xfId="0" applyNumberFormat="1" applyAlignment="1">
      <alignment vertical="top"/>
    </xf>
    <xf numFmtId="0" fontId="0" fillId="0" borderId="0" xfId="0" applyAlignment="1">
      <alignment vertical="top"/>
    </xf>
    <xf numFmtId="168" fontId="0" fillId="0" borderId="2" xfId="0" applyNumberFormat="1" applyBorder="1" applyAlignment="1">
      <alignment vertical="top"/>
    </xf>
    <xf numFmtId="0" fontId="2" fillId="4" borderId="6" xfId="0" applyFont="1" applyFill="1" applyBorder="1" applyAlignment="1">
      <alignment horizontal="center"/>
    </xf>
    <xf numFmtId="0" fontId="2" fillId="4" borderId="6" xfId="0" applyFont="1" applyFill="1" applyBorder="1"/>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43" fontId="9" fillId="4" borderId="6" xfId="1" applyFont="1" applyFill="1" applyBorder="1" applyAlignment="1">
      <alignment vertical="center" wrapText="1"/>
    </xf>
    <xf numFmtId="43" fontId="9" fillId="0" borderId="19" xfId="1" applyFont="1" applyBorder="1" applyAlignment="1">
      <alignment vertical="center" wrapText="1"/>
    </xf>
    <xf numFmtId="43" fontId="10" fillId="0" borderId="19" xfId="1" applyFont="1" applyBorder="1" applyAlignment="1">
      <alignment wrapText="1"/>
    </xf>
    <xf numFmtId="43" fontId="9" fillId="4" borderId="6" xfId="1" applyFont="1" applyFill="1" applyBorder="1" applyAlignment="1">
      <alignment wrapText="1"/>
    </xf>
    <xf numFmtId="43" fontId="10" fillId="4" borderId="6" xfId="1" applyFont="1" applyFill="1" applyBorder="1" applyAlignment="1">
      <alignment wrapText="1"/>
    </xf>
    <xf numFmtId="43" fontId="9" fillId="0" borderId="6" xfId="1" applyFont="1" applyBorder="1" applyAlignment="1">
      <alignment wrapText="1"/>
    </xf>
    <xf numFmtId="0" fontId="3" fillId="0" borderId="5" xfId="0" applyFont="1" applyBorder="1" applyAlignment="1">
      <alignment vertical="center" wrapText="1"/>
    </xf>
    <xf numFmtId="0" fontId="3" fillId="0" borderId="10" xfId="0" applyFont="1" applyBorder="1" applyAlignment="1">
      <alignment vertical="center" wrapText="1"/>
    </xf>
    <xf numFmtId="0" fontId="3" fillId="0" borderId="5" xfId="0" applyFont="1" applyBorder="1" applyAlignment="1">
      <alignment horizontal="justify" vertical="center" wrapText="1"/>
    </xf>
    <xf numFmtId="0" fontId="3" fillId="0" borderId="21" xfId="0" applyFont="1" applyBorder="1" applyAlignment="1">
      <alignment horizontal="justify" vertical="center" wrapText="1"/>
    </xf>
    <xf numFmtId="43" fontId="0" fillId="0" borderId="5" xfId="0" applyNumberFormat="1" applyBorder="1"/>
    <xf numFmtId="0" fontId="3" fillId="0" borderId="24" xfId="0" applyFont="1" applyBorder="1" applyAlignment="1">
      <alignment horizontal="justify" vertical="center" wrapText="1"/>
    </xf>
    <xf numFmtId="0" fontId="0" fillId="0" borderId="10" xfId="0" applyBorder="1"/>
    <xf numFmtId="0" fontId="3" fillId="0" borderId="23" xfId="0" applyFont="1" applyBorder="1" applyAlignment="1">
      <alignment horizontal="justify" vertical="center" wrapText="1"/>
    </xf>
    <xf numFmtId="0" fontId="0" fillId="0" borderId="22" xfId="0" applyBorder="1"/>
    <xf numFmtId="0" fontId="3" fillId="0" borderId="52" xfId="0" applyFont="1" applyBorder="1" applyAlignment="1">
      <alignment horizontal="justify" vertical="center" wrapText="1"/>
    </xf>
    <xf numFmtId="43" fontId="0" fillId="0" borderId="45" xfId="1" applyFont="1" applyFill="1" applyBorder="1"/>
    <xf numFmtId="0" fontId="3" fillId="0" borderId="53" xfId="0" applyFont="1" applyBorder="1" applyAlignment="1">
      <alignment horizontal="justify" vertical="center" wrapText="1"/>
    </xf>
    <xf numFmtId="43" fontId="0" fillId="0" borderId="15" xfId="1" applyFont="1" applyFill="1" applyBorder="1"/>
    <xf numFmtId="0" fontId="3" fillId="0" borderId="54" xfId="0" applyFont="1" applyBorder="1" applyAlignment="1">
      <alignment horizontal="justify" vertical="center" wrapText="1"/>
    </xf>
    <xf numFmtId="43" fontId="0" fillId="0" borderId="7" xfId="1" applyFont="1" applyFill="1" applyBorder="1"/>
    <xf numFmtId="43" fontId="0" fillId="0" borderId="8" xfId="1" applyFont="1" applyFill="1" applyBorder="1"/>
    <xf numFmtId="43" fontId="0" fillId="0" borderId="9" xfId="1" applyFont="1" applyFill="1" applyBorder="1"/>
    <xf numFmtId="0" fontId="3" fillId="0" borderId="14" xfId="0" applyFont="1" applyBorder="1" applyAlignment="1">
      <alignment horizontal="justify" vertical="center" wrapText="1"/>
    </xf>
    <xf numFmtId="0" fontId="0" fillId="0" borderId="45" xfId="0" applyBorder="1"/>
    <xf numFmtId="0" fontId="6" fillId="5" borderId="53" xfId="0" applyFont="1" applyFill="1" applyBorder="1" applyAlignment="1">
      <alignment horizontal="justify" vertical="center" wrapText="1"/>
    </xf>
    <xf numFmtId="0" fontId="6" fillId="5" borderId="21" xfId="0" applyFont="1" applyFill="1" applyBorder="1" applyAlignment="1">
      <alignment horizontal="justify" vertical="center" wrapText="1"/>
    </xf>
    <xf numFmtId="43" fontId="2" fillId="5" borderId="15" xfId="1" applyFont="1" applyFill="1" applyBorder="1"/>
    <xf numFmtId="0" fontId="0" fillId="0" borderId="25" xfId="0" applyBorder="1"/>
    <xf numFmtId="43" fontId="0" fillId="0" borderId="45" xfId="0" applyNumberFormat="1" applyBorder="1"/>
    <xf numFmtId="43" fontId="2" fillId="0" borderId="6" xfId="0" applyNumberFormat="1" applyFont="1" applyBorder="1"/>
    <xf numFmtId="0" fontId="6" fillId="0" borderId="5" xfId="0" applyFont="1" applyBorder="1" applyAlignment="1">
      <alignment vertical="center" wrapText="1"/>
    </xf>
    <xf numFmtId="164" fontId="3" fillId="0" borderId="5" xfId="0" applyNumberFormat="1" applyFont="1" applyBorder="1" applyAlignment="1">
      <alignment horizontal="right" vertical="center" wrapText="1"/>
    </xf>
    <xf numFmtId="0" fontId="3" fillId="0" borderId="5" xfId="0" applyFont="1" applyBorder="1" applyAlignment="1">
      <alignment horizontal="center" vertical="center" wrapText="1"/>
    </xf>
    <xf numFmtId="164" fontId="6" fillId="0" borderId="5" xfId="0" applyNumberFormat="1" applyFont="1" applyBorder="1" applyAlignment="1">
      <alignment horizontal="right" vertical="center" wrapText="1"/>
    </xf>
    <xf numFmtId="43" fontId="0" fillId="0" borderId="5" xfId="1" applyFont="1" applyFill="1" applyBorder="1"/>
    <xf numFmtId="164" fontId="3" fillId="0" borderId="5" xfId="0" applyNumberFormat="1" applyFont="1" applyBorder="1" applyAlignment="1">
      <alignment vertical="center" wrapText="1"/>
    </xf>
    <xf numFmtId="0" fontId="3" fillId="0" borderId="22" xfId="0" applyFont="1" applyBorder="1" applyAlignment="1">
      <alignment horizontal="center" vertical="center" wrapText="1"/>
    </xf>
    <xf numFmtId="164" fontId="3" fillId="0" borderId="22" xfId="0" applyNumberFormat="1" applyFont="1" applyBorder="1" applyAlignment="1">
      <alignment vertical="center" wrapText="1"/>
    </xf>
    <xf numFmtId="0" fontId="6" fillId="0" borderId="10" xfId="0" applyFont="1" applyBorder="1" applyAlignment="1">
      <alignment vertical="center" wrapText="1"/>
    </xf>
    <xf numFmtId="164" fontId="6" fillId="0" borderId="10" xfId="0" applyNumberFormat="1" applyFont="1" applyBorder="1" applyAlignment="1">
      <alignment horizontal="right" vertical="center" wrapText="1"/>
    </xf>
    <xf numFmtId="0" fontId="3" fillId="0" borderId="10" xfId="0" applyFont="1" applyBorder="1" applyAlignment="1">
      <alignment horizontal="center" vertical="center" wrapText="1"/>
    </xf>
    <xf numFmtId="164" fontId="15" fillId="0" borderId="10" xfId="0" applyNumberFormat="1" applyFont="1" applyBorder="1" applyAlignment="1">
      <alignment horizontal="right" vertical="center" wrapText="1"/>
    </xf>
    <xf numFmtId="164" fontId="6" fillId="0" borderId="22" xfId="0" applyNumberFormat="1" applyFont="1" applyBorder="1" applyAlignment="1">
      <alignment vertical="center" wrapText="1"/>
    </xf>
    <xf numFmtId="164" fontId="3" fillId="0" borderId="10" xfId="0" applyNumberFormat="1" applyFont="1" applyBorder="1" applyAlignment="1">
      <alignment horizontal="right" vertical="center" wrapText="1"/>
    </xf>
    <xf numFmtId="0" fontId="6" fillId="0" borderId="10" xfId="0" applyFont="1" applyBorder="1" applyAlignment="1">
      <alignment horizontal="center" vertical="center" wrapText="1"/>
    </xf>
    <xf numFmtId="0" fontId="0" fillId="0" borderId="5" xfId="0" applyBorder="1" applyAlignment="1">
      <alignment vertical="center"/>
    </xf>
    <xf numFmtId="0" fontId="0" fillId="0" borderId="22" xfId="0" applyBorder="1" applyAlignment="1">
      <alignment vertical="center"/>
    </xf>
    <xf numFmtId="43" fontId="3" fillId="0" borderId="21" xfId="1" applyFont="1" applyFill="1" applyBorder="1" applyAlignment="1">
      <alignment horizontal="justify" vertical="center" wrapText="1"/>
    </xf>
    <xf numFmtId="43" fontId="3" fillId="0" borderId="23" xfId="1" applyFont="1" applyFill="1" applyBorder="1" applyAlignment="1">
      <alignment horizontal="justify" vertical="center" wrapText="1"/>
    </xf>
    <xf numFmtId="43" fontId="0" fillId="0" borderId="10" xfId="1" applyFont="1" applyFill="1" applyBorder="1"/>
    <xf numFmtId="43" fontId="0" fillId="0" borderId="55" xfId="1" applyFont="1" applyFill="1" applyBorder="1"/>
    <xf numFmtId="43" fontId="0" fillId="0" borderId="22" xfId="1" applyFont="1" applyFill="1" applyBorder="1"/>
    <xf numFmtId="43" fontId="3" fillId="0" borderId="53" xfId="1" applyFont="1" applyFill="1" applyBorder="1" applyAlignment="1">
      <alignment horizontal="justify" vertical="center" wrapText="1"/>
    </xf>
    <xf numFmtId="43" fontId="3" fillId="0" borderId="54" xfId="1" applyFont="1" applyFill="1" applyBorder="1" applyAlignment="1">
      <alignment horizontal="justify" vertical="center" wrapText="1"/>
    </xf>
    <xf numFmtId="0" fontId="2" fillId="6" borderId="0" xfId="0" applyFont="1" applyFill="1"/>
    <xf numFmtId="0" fontId="0" fillId="6" borderId="0" xfId="0" applyFill="1" applyAlignment="1">
      <alignment horizontal="left"/>
    </xf>
    <xf numFmtId="0" fontId="0" fillId="6" borderId="0" xfId="0" applyFill="1"/>
    <xf numFmtId="0" fontId="0" fillId="6" borderId="0" xfId="0" applyFill="1" applyAlignment="1">
      <alignment horizontal="center"/>
    </xf>
    <xf numFmtId="0" fontId="2" fillId="6" borderId="56" xfId="0" applyFont="1" applyFill="1" applyBorder="1"/>
    <xf numFmtId="0" fontId="2" fillId="6" borderId="0" xfId="0" applyFont="1" applyFill="1" applyAlignment="1">
      <alignment horizontal="center"/>
    </xf>
    <xf numFmtId="10" fontId="2" fillId="6" borderId="0" xfId="0" applyNumberFormat="1" applyFont="1" applyFill="1"/>
    <xf numFmtId="0" fontId="0" fillId="6" borderId="53" xfId="0" applyFill="1" applyBorder="1"/>
    <xf numFmtId="0" fontId="2" fillId="7" borderId="53" xfId="0" applyFont="1" applyFill="1" applyBorder="1"/>
    <xf numFmtId="0" fontId="0" fillId="8" borderId="0" xfId="0" applyFill="1"/>
    <xf numFmtId="0" fontId="0" fillId="8" borderId="0" xfId="0" applyFill="1" applyAlignment="1">
      <alignment horizontal="center"/>
    </xf>
    <xf numFmtId="0" fontId="2" fillId="6" borderId="14" xfId="0" applyFont="1" applyFill="1" applyBorder="1" applyAlignment="1">
      <alignment vertical="center"/>
    </xf>
    <xf numFmtId="0" fontId="0" fillId="6" borderId="0" xfId="0" applyFill="1" applyAlignment="1">
      <alignment vertical="center"/>
    </xf>
    <xf numFmtId="0" fontId="2" fillId="6" borderId="40" xfId="0" applyFont="1" applyFill="1" applyBorder="1" applyAlignment="1">
      <alignment vertical="center" wrapText="1"/>
    </xf>
    <xf numFmtId="0" fontId="2" fillId="6" borderId="41" xfId="0" applyFont="1" applyFill="1" applyBorder="1" applyAlignment="1">
      <alignment horizontal="center" vertical="center"/>
    </xf>
    <xf numFmtId="0" fontId="2" fillId="6" borderId="41" xfId="0" applyFont="1" applyFill="1" applyBorder="1" applyAlignment="1">
      <alignment horizontal="center" vertical="center" wrapText="1"/>
    </xf>
    <xf numFmtId="164" fontId="2" fillId="6" borderId="41" xfId="0" applyNumberFormat="1" applyFont="1" applyFill="1" applyBorder="1" applyAlignment="1">
      <alignment horizontal="center" vertical="center" wrapText="1"/>
    </xf>
    <xf numFmtId="0" fontId="2" fillId="6" borderId="57" xfId="0" applyFont="1" applyFill="1" applyBorder="1" applyAlignment="1">
      <alignment horizontal="center" vertical="center"/>
    </xf>
    <xf numFmtId="0" fontId="2" fillId="6" borderId="58" xfId="0" applyFont="1" applyFill="1" applyBorder="1" applyAlignment="1">
      <alignment horizontal="center" vertical="center"/>
    </xf>
    <xf numFmtId="0" fontId="0" fillId="6" borderId="14" xfId="0" applyFill="1" applyBorder="1"/>
    <xf numFmtId="0" fontId="0" fillId="6" borderId="5" xfId="0" applyFill="1" applyBorder="1"/>
    <xf numFmtId="0" fontId="0" fillId="6" borderId="21" xfId="0" applyFill="1" applyBorder="1"/>
    <xf numFmtId="0" fontId="0" fillId="6" borderId="59" xfId="0" applyFill="1" applyBorder="1"/>
    <xf numFmtId="0" fontId="0" fillId="6" borderId="14" xfId="0" applyFill="1" applyBorder="1" applyAlignment="1">
      <alignment wrapText="1"/>
    </xf>
    <xf numFmtId="10" fontId="0" fillId="6" borderId="0" xfId="0" applyNumberFormat="1" applyFill="1" applyAlignment="1">
      <alignment horizontal="center"/>
    </xf>
    <xf numFmtId="10" fontId="0" fillId="6" borderId="14" xfId="0" applyNumberFormat="1" applyFill="1" applyBorder="1" applyAlignment="1">
      <alignment horizontal="center"/>
    </xf>
    <xf numFmtId="10" fontId="0" fillId="6" borderId="5" xfId="0" applyNumberFormat="1" applyFill="1" applyBorder="1" applyAlignment="1">
      <alignment horizontal="center"/>
    </xf>
    <xf numFmtId="0" fontId="0" fillId="6" borderId="5" xfId="0" applyFill="1" applyBorder="1" applyAlignment="1">
      <alignment vertical="center"/>
    </xf>
    <xf numFmtId="164" fontId="0" fillId="6" borderId="59" xfId="0" applyNumberFormat="1" applyFill="1" applyBorder="1"/>
    <xf numFmtId="164" fontId="0" fillId="6" borderId="5" xfId="0" applyNumberFormat="1" applyFill="1" applyBorder="1"/>
    <xf numFmtId="10" fontId="0" fillId="6" borderId="5" xfId="0" applyNumberFormat="1" applyFill="1" applyBorder="1" applyAlignment="1">
      <alignment vertical="center"/>
    </xf>
    <xf numFmtId="164" fontId="0" fillId="6" borderId="21" xfId="0" applyNumberFormat="1" applyFill="1" applyBorder="1"/>
    <xf numFmtId="0" fontId="0" fillId="6" borderId="43" xfId="0" applyFill="1" applyBorder="1"/>
    <xf numFmtId="164" fontId="0" fillId="6" borderId="0" xfId="0" applyNumberFormat="1" applyFill="1"/>
    <xf numFmtId="10" fontId="0" fillId="6" borderId="0" xfId="0" applyNumberFormat="1" applyFill="1" applyAlignment="1">
      <alignment vertical="center"/>
    </xf>
    <xf numFmtId="0" fontId="2" fillId="6" borderId="27" xfId="0" applyFont="1" applyFill="1" applyBorder="1"/>
    <xf numFmtId="44" fontId="0" fillId="6" borderId="0" xfId="0" applyNumberFormat="1" applyFill="1" applyAlignment="1">
      <alignment horizontal="left"/>
    </xf>
    <xf numFmtId="0" fontId="0" fillId="0" borderId="29" xfId="0" applyBorder="1"/>
    <xf numFmtId="0" fontId="0" fillId="0" borderId="30" xfId="0" applyBorder="1"/>
    <xf numFmtId="0" fontId="0" fillId="0" borderId="31" xfId="0" applyBorder="1"/>
    <xf numFmtId="43" fontId="0" fillId="0" borderId="24" xfId="1" applyFont="1" applyBorder="1"/>
    <xf numFmtId="43" fontId="0" fillId="0" borderId="31" xfId="1" applyFont="1" applyBorder="1"/>
    <xf numFmtId="0" fontId="0" fillId="0" borderId="22" xfId="0" applyBorder="1" applyAlignment="1">
      <alignment horizontal="center" vertical="top"/>
    </xf>
    <xf numFmtId="0" fontId="0" fillId="0" borderId="25" xfId="0" applyBorder="1" applyAlignment="1">
      <alignment horizontal="center" vertical="top"/>
    </xf>
    <xf numFmtId="0" fontId="0" fillId="0" borderId="10" xfId="0" applyBorder="1" applyAlignment="1">
      <alignment horizontal="center" vertical="top"/>
    </xf>
    <xf numFmtId="0" fontId="0" fillId="0" borderId="22" xfId="0" applyBorder="1" applyAlignment="1">
      <alignment vertical="top"/>
    </xf>
    <xf numFmtId="0" fontId="0" fillId="0" borderId="25" xfId="0" applyBorder="1" applyAlignment="1">
      <alignment vertical="top"/>
    </xf>
    <xf numFmtId="43" fontId="0" fillId="0" borderId="22" xfId="1" applyFont="1" applyBorder="1" applyAlignment="1"/>
    <xf numFmtId="43" fontId="0" fillId="0" borderId="25" xfId="1" applyFont="1" applyBorder="1" applyAlignment="1"/>
    <xf numFmtId="43" fontId="0" fillId="0" borderId="10" xfId="1" applyFont="1" applyBorder="1" applyAlignment="1"/>
    <xf numFmtId="0" fontId="2" fillId="6" borderId="58" xfId="0" applyFont="1" applyFill="1" applyBorder="1" applyAlignment="1">
      <alignment horizontal="center"/>
    </xf>
    <xf numFmtId="0" fontId="0" fillId="6" borderId="59" xfId="0" applyFill="1" applyBorder="1" applyAlignment="1">
      <alignment horizontal="left"/>
    </xf>
    <xf numFmtId="0" fontId="2" fillId="7" borderId="59" xfId="0" applyFont="1" applyFill="1" applyBorder="1" applyAlignment="1">
      <alignment horizontal="center"/>
    </xf>
    <xf numFmtId="0" fontId="0" fillId="6" borderId="61" xfId="0" applyFill="1" applyBorder="1" applyAlignment="1">
      <alignment horizontal="left"/>
    </xf>
    <xf numFmtId="0" fontId="2" fillId="6" borderId="58" xfId="0" applyFont="1" applyFill="1" applyBorder="1" applyAlignment="1">
      <alignment horizontal="center" vertical="center" wrapText="1"/>
    </xf>
    <xf numFmtId="44" fontId="0" fillId="6" borderId="59" xfId="0" applyNumberFormat="1" applyFill="1" applyBorder="1" applyAlignment="1">
      <alignment horizontal="left"/>
    </xf>
    <xf numFmtId="44" fontId="0" fillId="6" borderId="60" xfId="0" applyNumberFormat="1" applyFill="1" applyBorder="1" applyAlignment="1">
      <alignment horizontal="left"/>
    </xf>
    <xf numFmtId="44" fontId="2" fillId="6" borderId="6" xfId="0" applyNumberFormat="1" applyFont="1" applyFill="1" applyBorder="1" applyAlignment="1">
      <alignment horizontal="left"/>
    </xf>
    <xf numFmtId="0" fontId="0" fillId="6" borderId="32" xfId="0" applyFill="1" applyBorder="1"/>
    <xf numFmtId="0" fontId="0" fillId="6" borderId="1" xfId="0" applyFill="1" applyBorder="1"/>
    <xf numFmtId="49" fontId="0" fillId="0" borderId="62" xfId="0" applyNumberFormat="1" applyBorder="1" applyAlignment="1">
      <alignment horizontal="center" vertical="top"/>
    </xf>
    <xf numFmtId="0" fontId="0" fillId="0" borderId="62" xfId="0" applyBorder="1" applyAlignment="1">
      <alignment vertical="top" wrapText="1"/>
    </xf>
    <xf numFmtId="49" fontId="0" fillId="0" borderId="62" xfId="0" applyNumberFormat="1" applyBorder="1" applyAlignment="1">
      <alignment horizontal="center" vertical="center" wrapText="1"/>
    </xf>
    <xf numFmtId="0" fontId="0" fillId="0" borderId="62" xfId="0" applyBorder="1" applyAlignment="1">
      <alignment horizontal="center" vertical="center" wrapText="1"/>
    </xf>
    <xf numFmtId="168" fontId="0" fillId="0" borderId="62" xfId="0" applyNumberFormat="1" applyBorder="1" applyAlignment="1">
      <alignment horizontal="center" vertical="center" wrapText="1"/>
    </xf>
    <xf numFmtId="168" fontId="2" fillId="0" borderId="6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6" fillId="5" borderId="34" xfId="0" applyFont="1" applyFill="1" applyBorder="1" applyAlignment="1">
      <alignment vertical="center" wrapText="1"/>
    </xf>
    <xf numFmtId="0" fontId="6" fillId="5" borderId="47" xfId="0" applyFont="1" applyFill="1" applyBorder="1" applyAlignment="1">
      <alignment vertical="center" wrapText="1"/>
    </xf>
    <xf numFmtId="0" fontId="6" fillId="5" borderId="46" xfId="0" applyFont="1" applyFill="1" applyBorder="1" applyAlignment="1">
      <alignment horizontal="center" vertical="center" wrapText="1"/>
    </xf>
    <xf numFmtId="0" fontId="3" fillId="5" borderId="47" xfId="0" applyFont="1" applyFill="1" applyBorder="1" applyAlignment="1">
      <alignment vertical="center" wrapText="1"/>
    </xf>
    <xf numFmtId="164" fontId="6" fillId="5" borderId="48" xfId="0" applyNumberFormat="1" applyFont="1" applyFill="1" applyBorder="1" applyAlignment="1">
      <alignment vertical="center" wrapText="1"/>
    </xf>
    <xf numFmtId="0" fontId="6" fillId="5" borderId="37" xfId="0" applyFont="1" applyFill="1" applyBorder="1" applyAlignment="1">
      <alignment horizontal="center" vertical="center" wrapText="1"/>
    </xf>
    <xf numFmtId="0" fontId="3" fillId="5" borderId="38" xfId="0" applyFont="1" applyFill="1" applyBorder="1" applyAlignment="1">
      <alignment vertical="center" wrapText="1"/>
    </xf>
    <xf numFmtId="0" fontId="6" fillId="5" borderId="38" xfId="0" applyFont="1" applyFill="1" applyBorder="1" applyAlignment="1">
      <alignment vertical="center" wrapText="1"/>
    </xf>
    <xf numFmtId="164" fontId="6" fillId="5" borderId="39" xfId="0" applyNumberFormat="1" applyFont="1" applyFill="1" applyBorder="1" applyAlignment="1">
      <alignment vertical="center" wrapText="1"/>
    </xf>
    <xf numFmtId="44" fontId="2" fillId="0" borderId="45" xfId="0" applyNumberFormat="1" applyFont="1" applyBorder="1"/>
    <xf numFmtId="44" fontId="0" fillId="0" borderId="15" xfId="0" applyNumberFormat="1" applyBorder="1"/>
    <xf numFmtId="44" fontId="0" fillId="0" borderId="18" xfId="0" applyNumberFormat="1" applyBorder="1"/>
    <xf numFmtId="0" fontId="2" fillId="0" borderId="63" xfId="0" applyFont="1" applyBorder="1" applyAlignment="1">
      <alignment horizontal="center"/>
    </xf>
    <xf numFmtId="0" fontId="2" fillId="0" borderId="10" xfId="0" applyFont="1" applyBorder="1" applyAlignment="1">
      <alignment horizontal="center"/>
    </xf>
    <xf numFmtId="0" fontId="24" fillId="0" borderId="5" xfId="0" applyFont="1" applyBorder="1" applyAlignment="1">
      <alignment vertical="center" wrapText="1"/>
    </xf>
    <xf numFmtId="0" fontId="15" fillId="0" borderId="5" xfId="0" applyFont="1" applyBorder="1" applyAlignment="1">
      <alignment vertical="center" wrapText="1"/>
    </xf>
    <xf numFmtId="0" fontId="15" fillId="0" borderId="5" xfId="0" applyFont="1" applyFill="1" applyBorder="1" applyAlignment="1">
      <alignment vertical="center" wrapText="1"/>
    </xf>
    <xf numFmtId="0" fontId="3" fillId="0" borderId="22" xfId="0" applyFont="1" applyBorder="1" applyAlignment="1">
      <alignment vertical="center" wrapText="1"/>
    </xf>
    <xf numFmtId="0" fontId="0" fillId="0" borderId="10" xfId="0" applyBorder="1" applyAlignment="1">
      <alignment vertical="center" wrapText="1"/>
    </xf>
    <xf numFmtId="164" fontId="15" fillId="0" borderId="22" xfId="0" applyNumberFormat="1" applyFont="1" applyBorder="1" applyAlignment="1">
      <alignment horizontal="right" vertical="center" wrapText="1"/>
    </xf>
    <xf numFmtId="0" fontId="0" fillId="0" borderId="10" xfId="0" applyBorder="1" applyAlignment="1">
      <alignment horizontal="right"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6" fillId="0" borderId="22" xfId="0" applyFont="1" applyBorder="1" applyAlignment="1">
      <alignment vertical="center" wrapText="1"/>
    </xf>
    <xf numFmtId="0" fontId="0" fillId="0" borderId="25" xfId="0" applyBorder="1" applyAlignment="1">
      <alignment vertical="center" wrapText="1"/>
    </xf>
    <xf numFmtId="0" fontId="4" fillId="2" borderId="0" xfId="0" applyFont="1" applyFill="1" applyAlignment="1">
      <alignment horizontal="center" vertical="center"/>
    </xf>
    <xf numFmtId="0" fontId="6" fillId="0" borderId="41" xfId="0" applyFont="1" applyBorder="1" applyAlignment="1">
      <alignment horizontal="center" vertical="center" wrapText="1"/>
    </xf>
    <xf numFmtId="0" fontId="6" fillId="0" borderId="22" xfId="0"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4" xfId="0" applyNumberFormat="1" applyFont="1" applyBorder="1" applyAlignment="1">
      <alignment horizontal="center" vertical="center" wrapText="1"/>
    </xf>
    <xf numFmtId="0" fontId="3" fillId="0" borderId="10" xfId="0" applyFont="1" applyBorder="1" applyAlignment="1">
      <alignment vertical="center" wrapText="1"/>
    </xf>
    <xf numFmtId="0" fontId="6" fillId="0" borderId="5" xfId="0" applyFont="1" applyBorder="1" applyAlignment="1">
      <alignment vertical="center" wrapText="1"/>
    </xf>
    <xf numFmtId="0" fontId="0" fillId="0" borderId="5" xfId="0" applyBorder="1" applyAlignment="1">
      <alignment vertical="center" wrapText="1"/>
    </xf>
    <xf numFmtId="43" fontId="16" fillId="4" borderId="48" xfId="1" applyFont="1" applyFill="1" applyBorder="1" applyAlignment="1">
      <alignment vertical="center" wrapText="1"/>
    </xf>
    <xf numFmtId="0" fontId="0" fillId="4" borderId="39" xfId="0" applyFill="1" applyBorder="1" applyAlignment="1">
      <alignment vertical="center" wrapText="1"/>
    </xf>
    <xf numFmtId="0" fontId="16" fillId="4" borderId="46" xfId="3" applyFont="1" applyFill="1" applyBorder="1" applyAlignment="1">
      <alignment horizontal="center" vertical="center" wrapText="1"/>
    </xf>
    <xf numFmtId="0" fontId="0" fillId="4" borderId="37" xfId="0" applyFill="1" applyBorder="1" applyAlignment="1">
      <alignment horizontal="center" vertical="center" wrapText="1"/>
    </xf>
    <xf numFmtId="0" fontId="16" fillId="4" borderId="47" xfId="3" applyFont="1" applyFill="1" applyBorder="1" applyAlignment="1">
      <alignment horizontal="center" vertical="center" wrapText="1"/>
    </xf>
    <xf numFmtId="0" fontId="0" fillId="4" borderId="38" xfId="0" applyFill="1" applyBorder="1" applyAlignment="1">
      <alignment horizontal="center" vertical="center" wrapText="1"/>
    </xf>
    <xf numFmtId="0" fontId="0" fillId="0" borderId="38" xfId="0" applyBorder="1" applyAlignment="1">
      <alignment vertical="center" wrapText="1"/>
    </xf>
    <xf numFmtId="0" fontId="16" fillId="4" borderId="38" xfId="3" applyFont="1" applyFill="1" applyBorder="1" applyAlignment="1">
      <alignment horizontal="center" vertical="center" wrapText="1"/>
    </xf>
    <xf numFmtId="44" fontId="16" fillId="4" borderId="47" xfId="3" applyNumberFormat="1" applyFont="1" applyFill="1" applyBorder="1" applyAlignment="1">
      <alignment horizontal="center" vertical="center" wrapText="1"/>
    </xf>
    <xf numFmtId="44" fontId="16" fillId="4" borderId="38" xfId="3" applyNumberFormat="1" applyFont="1" applyFill="1" applyBorder="1" applyAlignment="1">
      <alignment horizontal="center" vertical="center" wrapText="1"/>
    </xf>
    <xf numFmtId="0" fontId="0" fillId="0" borderId="22" xfId="0" applyBorder="1" applyAlignment="1">
      <alignment horizontal="center"/>
    </xf>
    <xf numFmtId="0" fontId="0" fillId="0" borderId="25" xfId="0" applyBorder="1" applyAlignment="1">
      <alignment horizontal="center"/>
    </xf>
    <xf numFmtId="0" fontId="0" fillId="0" borderId="10" xfId="0" applyBorder="1" applyAlignment="1">
      <alignment horizontal="center"/>
    </xf>
    <xf numFmtId="0" fontId="0" fillId="0" borderId="24" xfId="0" applyBorder="1" applyAlignment="1">
      <alignment horizontal="center"/>
    </xf>
    <xf numFmtId="0" fontId="0" fillId="0" borderId="51" xfId="0" applyBorder="1" applyAlignment="1">
      <alignment horizontal="center"/>
    </xf>
    <xf numFmtId="0" fontId="0" fillId="0" borderId="31" xfId="0" applyBorder="1" applyAlignment="1">
      <alignment horizontal="center"/>
    </xf>
    <xf numFmtId="0" fontId="0" fillId="0" borderId="22" xfId="0" applyBorder="1" applyAlignment="1">
      <alignment horizontal="left"/>
    </xf>
    <xf numFmtId="0" fontId="0" fillId="0" borderId="25" xfId="0" applyBorder="1" applyAlignment="1">
      <alignment horizontal="left"/>
    </xf>
    <xf numFmtId="0" fontId="0" fillId="0" borderId="10" xfId="0"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52" xfId="0" applyBorder="1" applyAlignment="1">
      <alignment horizontal="center"/>
    </xf>
    <xf numFmtId="0" fontId="0" fillId="0" borderId="55" xfId="0" applyBorder="1" applyAlignment="1">
      <alignment horizontal="center"/>
    </xf>
    <xf numFmtId="0" fontId="3" fillId="0" borderId="26" xfId="0" applyFont="1" applyBorder="1" applyAlignment="1">
      <alignment horizontal="left" vertical="center" wrapText="1"/>
    </xf>
    <xf numFmtId="0" fontId="3" fillId="0" borderId="0" xfId="0" applyFont="1" applyAlignment="1">
      <alignment horizontal="left" vertical="center"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63" xfId="0" applyFont="1" applyBorder="1" applyAlignment="1">
      <alignment horizontal="center"/>
    </xf>
    <xf numFmtId="0" fontId="2" fillId="0" borderId="10" xfId="0" applyFont="1" applyBorder="1" applyAlignment="1">
      <alignment horizontal="center"/>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cellXfs>
  <cellStyles count="6">
    <cellStyle name="Comma" xfId="1" builtinId="3"/>
    <cellStyle name="Currency" xfId="2" builtinId="4"/>
    <cellStyle name="Currency 2" xfId="4" xr:uid="{193310C0-6629-4BBF-8040-8A1CBDD10389}"/>
    <cellStyle name="Currency 2 2" xfId="5" xr:uid="{1651CF47-0BBB-40D3-A5EB-39AF971307E3}"/>
    <cellStyle name="Normal" xfId="0" builtinId="0"/>
    <cellStyle name="Normal 2" xfId="3" xr:uid="{8B457D1C-64EE-4F80-8666-3AB58AE8C1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5.xml"/><Relationship Id="rId21" Type="http://schemas.openxmlformats.org/officeDocument/2006/relationships/externalLink" Target="externalLinks/externalLink9.xml"/><Relationship Id="rId42" Type="http://schemas.openxmlformats.org/officeDocument/2006/relationships/externalLink" Target="externalLinks/externalLink30.xml"/><Relationship Id="rId63" Type="http://schemas.openxmlformats.org/officeDocument/2006/relationships/externalLink" Target="externalLinks/externalLink51.xml"/><Relationship Id="rId84" Type="http://schemas.openxmlformats.org/officeDocument/2006/relationships/externalLink" Target="externalLinks/externalLink72.xml"/><Relationship Id="rId138" Type="http://schemas.openxmlformats.org/officeDocument/2006/relationships/externalLink" Target="externalLinks/externalLink126.xml"/><Relationship Id="rId159" Type="http://schemas.openxmlformats.org/officeDocument/2006/relationships/externalLink" Target="externalLinks/externalLink147.xml"/><Relationship Id="rId170" Type="http://schemas.openxmlformats.org/officeDocument/2006/relationships/externalLink" Target="externalLinks/externalLink158.xml"/><Relationship Id="rId191" Type="http://schemas.openxmlformats.org/officeDocument/2006/relationships/externalLink" Target="externalLinks/externalLink179.xml"/><Relationship Id="rId205" Type="http://schemas.openxmlformats.org/officeDocument/2006/relationships/externalLink" Target="externalLinks/externalLink193.xml"/><Relationship Id="rId226" Type="http://schemas.openxmlformats.org/officeDocument/2006/relationships/externalLink" Target="externalLinks/externalLink214.xml"/><Relationship Id="rId107" Type="http://schemas.openxmlformats.org/officeDocument/2006/relationships/externalLink" Target="externalLinks/externalLink95.xml"/><Relationship Id="rId11" Type="http://schemas.openxmlformats.org/officeDocument/2006/relationships/worksheet" Target="worksheets/sheet11.xml"/><Relationship Id="rId32" Type="http://schemas.openxmlformats.org/officeDocument/2006/relationships/externalLink" Target="externalLinks/externalLink20.xml"/><Relationship Id="rId53" Type="http://schemas.openxmlformats.org/officeDocument/2006/relationships/externalLink" Target="externalLinks/externalLink41.xml"/><Relationship Id="rId74" Type="http://schemas.openxmlformats.org/officeDocument/2006/relationships/externalLink" Target="externalLinks/externalLink62.xml"/><Relationship Id="rId128" Type="http://schemas.openxmlformats.org/officeDocument/2006/relationships/externalLink" Target="externalLinks/externalLink116.xml"/><Relationship Id="rId149" Type="http://schemas.openxmlformats.org/officeDocument/2006/relationships/externalLink" Target="externalLinks/externalLink137.xml"/><Relationship Id="rId5" Type="http://schemas.openxmlformats.org/officeDocument/2006/relationships/worksheet" Target="worksheets/sheet5.xml"/><Relationship Id="rId95" Type="http://schemas.openxmlformats.org/officeDocument/2006/relationships/externalLink" Target="externalLinks/externalLink83.xml"/><Relationship Id="rId160" Type="http://schemas.openxmlformats.org/officeDocument/2006/relationships/externalLink" Target="externalLinks/externalLink148.xml"/><Relationship Id="rId181" Type="http://schemas.openxmlformats.org/officeDocument/2006/relationships/externalLink" Target="externalLinks/externalLink169.xml"/><Relationship Id="rId216" Type="http://schemas.openxmlformats.org/officeDocument/2006/relationships/externalLink" Target="externalLinks/externalLink204.xml"/><Relationship Id="rId237" Type="http://schemas.openxmlformats.org/officeDocument/2006/relationships/theme" Target="theme/theme1.xml"/><Relationship Id="rId22" Type="http://schemas.openxmlformats.org/officeDocument/2006/relationships/externalLink" Target="externalLinks/externalLink10.xml"/><Relationship Id="rId43" Type="http://schemas.openxmlformats.org/officeDocument/2006/relationships/externalLink" Target="externalLinks/externalLink31.xml"/><Relationship Id="rId64" Type="http://schemas.openxmlformats.org/officeDocument/2006/relationships/externalLink" Target="externalLinks/externalLink52.xml"/><Relationship Id="rId118" Type="http://schemas.openxmlformats.org/officeDocument/2006/relationships/externalLink" Target="externalLinks/externalLink106.xml"/><Relationship Id="rId139" Type="http://schemas.openxmlformats.org/officeDocument/2006/relationships/externalLink" Target="externalLinks/externalLink127.xml"/><Relationship Id="rId85" Type="http://schemas.openxmlformats.org/officeDocument/2006/relationships/externalLink" Target="externalLinks/externalLink73.xml"/><Relationship Id="rId150" Type="http://schemas.openxmlformats.org/officeDocument/2006/relationships/externalLink" Target="externalLinks/externalLink138.xml"/><Relationship Id="rId171" Type="http://schemas.openxmlformats.org/officeDocument/2006/relationships/externalLink" Target="externalLinks/externalLink159.xml"/><Relationship Id="rId192" Type="http://schemas.openxmlformats.org/officeDocument/2006/relationships/externalLink" Target="externalLinks/externalLink180.xml"/><Relationship Id="rId206" Type="http://schemas.openxmlformats.org/officeDocument/2006/relationships/externalLink" Target="externalLinks/externalLink194.xml"/><Relationship Id="rId227" Type="http://schemas.openxmlformats.org/officeDocument/2006/relationships/externalLink" Target="externalLinks/externalLink215.xml"/><Relationship Id="rId12" Type="http://schemas.openxmlformats.org/officeDocument/2006/relationships/worksheet" Target="worksheets/sheet12.xml"/><Relationship Id="rId33" Type="http://schemas.openxmlformats.org/officeDocument/2006/relationships/externalLink" Target="externalLinks/externalLink21.xml"/><Relationship Id="rId108" Type="http://schemas.openxmlformats.org/officeDocument/2006/relationships/externalLink" Target="externalLinks/externalLink96.xml"/><Relationship Id="rId129" Type="http://schemas.openxmlformats.org/officeDocument/2006/relationships/externalLink" Target="externalLinks/externalLink117.xml"/><Relationship Id="rId54" Type="http://schemas.openxmlformats.org/officeDocument/2006/relationships/externalLink" Target="externalLinks/externalLink42.xml"/><Relationship Id="rId75" Type="http://schemas.openxmlformats.org/officeDocument/2006/relationships/externalLink" Target="externalLinks/externalLink63.xml"/><Relationship Id="rId96" Type="http://schemas.openxmlformats.org/officeDocument/2006/relationships/externalLink" Target="externalLinks/externalLink84.xml"/><Relationship Id="rId140" Type="http://schemas.openxmlformats.org/officeDocument/2006/relationships/externalLink" Target="externalLinks/externalLink128.xml"/><Relationship Id="rId161" Type="http://schemas.openxmlformats.org/officeDocument/2006/relationships/externalLink" Target="externalLinks/externalLink149.xml"/><Relationship Id="rId182" Type="http://schemas.openxmlformats.org/officeDocument/2006/relationships/externalLink" Target="externalLinks/externalLink170.xml"/><Relationship Id="rId217" Type="http://schemas.openxmlformats.org/officeDocument/2006/relationships/externalLink" Target="externalLinks/externalLink205.xml"/><Relationship Id="rId6" Type="http://schemas.openxmlformats.org/officeDocument/2006/relationships/worksheet" Target="worksheets/sheet6.xml"/><Relationship Id="rId238" Type="http://schemas.openxmlformats.org/officeDocument/2006/relationships/styles" Target="styles.xml"/><Relationship Id="rId23" Type="http://schemas.openxmlformats.org/officeDocument/2006/relationships/externalLink" Target="externalLinks/externalLink11.xml"/><Relationship Id="rId119" Type="http://schemas.openxmlformats.org/officeDocument/2006/relationships/externalLink" Target="externalLinks/externalLink107.xml"/><Relationship Id="rId44" Type="http://schemas.openxmlformats.org/officeDocument/2006/relationships/externalLink" Target="externalLinks/externalLink32.xml"/><Relationship Id="rId65" Type="http://schemas.openxmlformats.org/officeDocument/2006/relationships/externalLink" Target="externalLinks/externalLink53.xml"/><Relationship Id="rId86" Type="http://schemas.openxmlformats.org/officeDocument/2006/relationships/externalLink" Target="externalLinks/externalLink74.xml"/><Relationship Id="rId130" Type="http://schemas.openxmlformats.org/officeDocument/2006/relationships/externalLink" Target="externalLinks/externalLink118.xml"/><Relationship Id="rId151" Type="http://schemas.openxmlformats.org/officeDocument/2006/relationships/externalLink" Target="externalLinks/externalLink139.xml"/><Relationship Id="rId172" Type="http://schemas.openxmlformats.org/officeDocument/2006/relationships/externalLink" Target="externalLinks/externalLink160.xml"/><Relationship Id="rId193" Type="http://schemas.openxmlformats.org/officeDocument/2006/relationships/externalLink" Target="externalLinks/externalLink181.xml"/><Relationship Id="rId207" Type="http://schemas.openxmlformats.org/officeDocument/2006/relationships/externalLink" Target="externalLinks/externalLink195.xml"/><Relationship Id="rId228" Type="http://schemas.openxmlformats.org/officeDocument/2006/relationships/externalLink" Target="externalLinks/externalLink216.xml"/><Relationship Id="rId13" Type="http://schemas.openxmlformats.org/officeDocument/2006/relationships/externalLink" Target="externalLinks/externalLink1.xml"/><Relationship Id="rId109" Type="http://schemas.openxmlformats.org/officeDocument/2006/relationships/externalLink" Target="externalLinks/externalLink97.xml"/><Relationship Id="rId34" Type="http://schemas.openxmlformats.org/officeDocument/2006/relationships/externalLink" Target="externalLinks/externalLink22.xml"/><Relationship Id="rId55" Type="http://schemas.openxmlformats.org/officeDocument/2006/relationships/externalLink" Target="externalLinks/externalLink43.xml"/><Relationship Id="rId76" Type="http://schemas.openxmlformats.org/officeDocument/2006/relationships/externalLink" Target="externalLinks/externalLink64.xml"/><Relationship Id="rId97" Type="http://schemas.openxmlformats.org/officeDocument/2006/relationships/externalLink" Target="externalLinks/externalLink85.xml"/><Relationship Id="rId120" Type="http://schemas.openxmlformats.org/officeDocument/2006/relationships/externalLink" Target="externalLinks/externalLink108.xml"/><Relationship Id="rId141" Type="http://schemas.openxmlformats.org/officeDocument/2006/relationships/externalLink" Target="externalLinks/externalLink129.xml"/><Relationship Id="rId7" Type="http://schemas.openxmlformats.org/officeDocument/2006/relationships/worksheet" Target="worksheets/sheet7.xml"/><Relationship Id="rId162" Type="http://schemas.openxmlformats.org/officeDocument/2006/relationships/externalLink" Target="externalLinks/externalLink150.xml"/><Relationship Id="rId183" Type="http://schemas.openxmlformats.org/officeDocument/2006/relationships/externalLink" Target="externalLinks/externalLink171.xml"/><Relationship Id="rId218" Type="http://schemas.openxmlformats.org/officeDocument/2006/relationships/externalLink" Target="externalLinks/externalLink206.xml"/><Relationship Id="rId239" Type="http://schemas.openxmlformats.org/officeDocument/2006/relationships/sharedStrings" Target="sharedStrings.xml"/><Relationship Id="rId24" Type="http://schemas.openxmlformats.org/officeDocument/2006/relationships/externalLink" Target="externalLinks/externalLink12.xml"/><Relationship Id="rId45" Type="http://schemas.openxmlformats.org/officeDocument/2006/relationships/externalLink" Target="externalLinks/externalLink33.xml"/><Relationship Id="rId66" Type="http://schemas.openxmlformats.org/officeDocument/2006/relationships/externalLink" Target="externalLinks/externalLink54.xml"/><Relationship Id="rId87" Type="http://schemas.openxmlformats.org/officeDocument/2006/relationships/externalLink" Target="externalLinks/externalLink75.xml"/><Relationship Id="rId110" Type="http://schemas.openxmlformats.org/officeDocument/2006/relationships/externalLink" Target="externalLinks/externalLink98.xml"/><Relationship Id="rId131" Type="http://schemas.openxmlformats.org/officeDocument/2006/relationships/externalLink" Target="externalLinks/externalLink119.xml"/><Relationship Id="rId152" Type="http://schemas.openxmlformats.org/officeDocument/2006/relationships/externalLink" Target="externalLinks/externalLink140.xml"/><Relationship Id="rId173" Type="http://schemas.openxmlformats.org/officeDocument/2006/relationships/externalLink" Target="externalLinks/externalLink161.xml"/><Relationship Id="rId194" Type="http://schemas.openxmlformats.org/officeDocument/2006/relationships/externalLink" Target="externalLinks/externalLink182.xml"/><Relationship Id="rId208" Type="http://schemas.openxmlformats.org/officeDocument/2006/relationships/externalLink" Target="externalLinks/externalLink196.xml"/><Relationship Id="rId229" Type="http://schemas.openxmlformats.org/officeDocument/2006/relationships/externalLink" Target="externalLinks/externalLink217.xml"/><Relationship Id="rId240" Type="http://schemas.openxmlformats.org/officeDocument/2006/relationships/calcChain" Target="calcChain.xml"/><Relationship Id="rId14" Type="http://schemas.openxmlformats.org/officeDocument/2006/relationships/externalLink" Target="externalLinks/externalLink2.xml"/><Relationship Id="rId35" Type="http://schemas.openxmlformats.org/officeDocument/2006/relationships/externalLink" Target="externalLinks/externalLink23.xml"/><Relationship Id="rId56" Type="http://schemas.openxmlformats.org/officeDocument/2006/relationships/externalLink" Target="externalLinks/externalLink44.xml"/><Relationship Id="rId77" Type="http://schemas.openxmlformats.org/officeDocument/2006/relationships/externalLink" Target="externalLinks/externalLink65.xml"/><Relationship Id="rId100" Type="http://schemas.openxmlformats.org/officeDocument/2006/relationships/externalLink" Target="externalLinks/externalLink88.xml"/><Relationship Id="rId8" Type="http://schemas.openxmlformats.org/officeDocument/2006/relationships/worksheet" Target="worksheets/sheet8.xml"/><Relationship Id="rId98" Type="http://schemas.openxmlformats.org/officeDocument/2006/relationships/externalLink" Target="externalLinks/externalLink86.xml"/><Relationship Id="rId121" Type="http://schemas.openxmlformats.org/officeDocument/2006/relationships/externalLink" Target="externalLinks/externalLink109.xml"/><Relationship Id="rId142" Type="http://schemas.openxmlformats.org/officeDocument/2006/relationships/externalLink" Target="externalLinks/externalLink130.xml"/><Relationship Id="rId163" Type="http://schemas.openxmlformats.org/officeDocument/2006/relationships/externalLink" Target="externalLinks/externalLink151.xml"/><Relationship Id="rId184" Type="http://schemas.openxmlformats.org/officeDocument/2006/relationships/externalLink" Target="externalLinks/externalLink172.xml"/><Relationship Id="rId219" Type="http://schemas.openxmlformats.org/officeDocument/2006/relationships/externalLink" Target="externalLinks/externalLink207.xml"/><Relationship Id="rId230" Type="http://schemas.openxmlformats.org/officeDocument/2006/relationships/externalLink" Target="externalLinks/externalLink218.xml"/><Relationship Id="rId25" Type="http://schemas.openxmlformats.org/officeDocument/2006/relationships/externalLink" Target="externalLinks/externalLink13.xml"/><Relationship Id="rId46" Type="http://schemas.openxmlformats.org/officeDocument/2006/relationships/externalLink" Target="externalLinks/externalLink34.xml"/><Relationship Id="rId67" Type="http://schemas.openxmlformats.org/officeDocument/2006/relationships/externalLink" Target="externalLinks/externalLink55.xml"/><Relationship Id="rId88" Type="http://schemas.openxmlformats.org/officeDocument/2006/relationships/externalLink" Target="externalLinks/externalLink76.xml"/><Relationship Id="rId111" Type="http://schemas.openxmlformats.org/officeDocument/2006/relationships/externalLink" Target="externalLinks/externalLink99.xml"/><Relationship Id="rId132" Type="http://schemas.openxmlformats.org/officeDocument/2006/relationships/externalLink" Target="externalLinks/externalLink120.xml"/><Relationship Id="rId153" Type="http://schemas.openxmlformats.org/officeDocument/2006/relationships/externalLink" Target="externalLinks/externalLink141.xml"/><Relationship Id="rId174" Type="http://schemas.openxmlformats.org/officeDocument/2006/relationships/externalLink" Target="externalLinks/externalLink162.xml"/><Relationship Id="rId195" Type="http://schemas.openxmlformats.org/officeDocument/2006/relationships/externalLink" Target="externalLinks/externalLink183.xml"/><Relationship Id="rId209" Type="http://schemas.openxmlformats.org/officeDocument/2006/relationships/externalLink" Target="externalLinks/externalLink197.xml"/><Relationship Id="rId220" Type="http://schemas.openxmlformats.org/officeDocument/2006/relationships/externalLink" Target="externalLinks/externalLink208.xml"/><Relationship Id="rId241" Type="http://schemas.openxmlformats.org/officeDocument/2006/relationships/customXml" Target="../customXml/item1.xml"/><Relationship Id="rId15" Type="http://schemas.openxmlformats.org/officeDocument/2006/relationships/externalLink" Target="externalLinks/externalLink3.xml"/><Relationship Id="rId36" Type="http://schemas.openxmlformats.org/officeDocument/2006/relationships/externalLink" Target="externalLinks/externalLink24.xml"/><Relationship Id="rId57" Type="http://schemas.openxmlformats.org/officeDocument/2006/relationships/externalLink" Target="externalLinks/externalLink45.xml"/><Relationship Id="rId106" Type="http://schemas.openxmlformats.org/officeDocument/2006/relationships/externalLink" Target="externalLinks/externalLink94.xml"/><Relationship Id="rId127" Type="http://schemas.openxmlformats.org/officeDocument/2006/relationships/externalLink" Target="externalLinks/externalLink115.xml"/><Relationship Id="rId10" Type="http://schemas.openxmlformats.org/officeDocument/2006/relationships/worksheet" Target="worksheets/sheet10.xml"/><Relationship Id="rId31" Type="http://schemas.openxmlformats.org/officeDocument/2006/relationships/externalLink" Target="externalLinks/externalLink19.xml"/><Relationship Id="rId52" Type="http://schemas.openxmlformats.org/officeDocument/2006/relationships/externalLink" Target="externalLinks/externalLink40.xml"/><Relationship Id="rId73" Type="http://schemas.openxmlformats.org/officeDocument/2006/relationships/externalLink" Target="externalLinks/externalLink61.xml"/><Relationship Id="rId78" Type="http://schemas.openxmlformats.org/officeDocument/2006/relationships/externalLink" Target="externalLinks/externalLink66.xml"/><Relationship Id="rId94" Type="http://schemas.openxmlformats.org/officeDocument/2006/relationships/externalLink" Target="externalLinks/externalLink82.xml"/><Relationship Id="rId99" Type="http://schemas.openxmlformats.org/officeDocument/2006/relationships/externalLink" Target="externalLinks/externalLink87.xml"/><Relationship Id="rId101" Type="http://schemas.openxmlformats.org/officeDocument/2006/relationships/externalLink" Target="externalLinks/externalLink89.xml"/><Relationship Id="rId122" Type="http://schemas.openxmlformats.org/officeDocument/2006/relationships/externalLink" Target="externalLinks/externalLink110.xml"/><Relationship Id="rId143" Type="http://schemas.openxmlformats.org/officeDocument/2006/relationships/externalLink" Target="externalLinks/externalLink131.xml"/><Relationship Id="rId148" Type="http://schemas.openxmlformats.org/officeDocument/2006/relationships/externalLink" Target="externalLinks/externalLink136.xml"/><Relationship Id="rId164" Type="http://schemas.openxmlformats.org/officeDocument/2006/relationships/externalLink" Target="externalLinks/externalLink152.xml"/><Relationship Id="rId169" Type="http://schemas.openxmlformats.org/officeDocument/2006/relationships/externalLink" Target="externalLinks/externalLink157.xml"/><Relationship Id="rId185" Type="http://schemas.openxmlformats.org/officeDocument/2006/relationships/externalLink" Target="externalLinks/externalLink173.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8.xml"/><Relationship Id="rId210" Type="http://schemas.openxmlformats.org/officeDocument/2006/relationships/externalLink" Target="externalLinks/externalLink198.xml"/><Relationship Id="rId215" Type="http://schemas.openxmlformats.org/officeDocument/2006/relationships/externalLink" Target="externalLinks/externalLink203.xml"/><Relationship Id="rId236" Type="http://schemas.openxmlformats.org/officeDocument/2006/relationships/externalLink" Target="externalLinks/externalLink224.xml"/><Relationship Id="rId26" Type="http://schemas.openxmlformats.org/officeDocument/2006/relationships/externalLink" Target="externalLinks/externalLink14.xml"/><Relationship Id="rId231" Type="http://schemas.openxmlformats.org/officeDocument/2006/relationships/externalLink" Target="externalLinks/externalLink219.xml"/><Relationship Id="rId47" Type="http://schemas.openxmlformats.org/officeDocument/2006/relationships/externalLink" Target="externalLinks/externalLink35.xml"/><Relationship Id="rId68" Type="http://schemas.openxmlformats.org/officeDocument/2006/relationships/externalLink" Target="externalLinks/externalLink56.xml"/><Relationship Id="rId89" Type="http://schemas.openxmlformats.org/officeDocument/2006/relationships/externalLink" Target="externalLinks/externalLink77.xml"/><Relationship Id="rId112" Type="http://schemas.openxmlformats.org/officeDocument/2006/relationships/externalLink" Target="externalLinks/externalLink100.xml"/><Relationship Id="rId133" Type="http://schemas.openxmlformats.org/officeDocument/2006/relationships/externalLink" Target="externalLinks/externalLink121.xml"/><Relationship Id="rId154" Type="http://schemas.openxmlformats.org/officeDocument/2006/relationships/externalLink" Target="externalLinks/externalLink142.xml"/><Relationship Id="rId175" Type="http://schemas.openxmlformats.org/officeDocument/2006/relationships/externalLink" Target="externalLinks/externalLink163.xml"/><Relationship Id="rId196" Type="http://schemas.openxmlformats.org/officeDocument/2006/relationships/externalLink" Target="externalLinks/externalLink184.xml"/><Relationship Id="rId200" Type="http://schemas.openxmlformats.org/officeDocument/2006/relationships/externalLink" Target="externalLinks/externalLink188.xml"/><Relationship Id="rId16" Type="http://schemas.openxmlformats.org/officeDocument/2006/relationships/externalLink" Target="externalLinks/externalLink4.xml"/><Relationship Id="rId221" Type="http://schemas.openxmlformats.org/officeDocument/2006/relationships/externalLink" Target="externalLinks/externalLink209.xml"/><Relationship Id="rId242" Type="http://schemas.openxmlformats.org/officeDocument/2006/relationships/customXml" Target="../customXml/item2.xml"/><Relationship Id="rId37" Type="http://schemas.openxmlformats.org/officeDocument/2006/relationships/externalLink" Target="externalLinks/externalLink25.xml"/><Relationship Id="rId58" Type="http://schemas.openxmlformats.org/officeDocument/2006/relationships/externalLink" Target="externalLinks/externalLink46.xml"/><Relationship Id="rId79" Type="http://schemas.openxmlformats.org/officeDocument/2006/relationships/externalLink" Target="externalLinks/externalLink67.xml"/><Relationship Id="rId102" Type="http://schemas.openxmlformats.org/officeDocument/2006/relationships/externalLink" Target="externalLinks/externalLink90.xml"/><Relationship Id="rId123" Type="http://schemas.openxmlformats.org/officeDocument/2006/relationships/externalLink" Target="externalLinks/externalLink111.xml"/><Relationship Id="rId144" Type="http://schemas.openxmlformats.org/officeDocument/2006/relationships/externalLink" Target="externalLinks/externalLink132.xml"/><Relationship Id="rId90" Type="http://schemas.openxmlformats.org/officeDocument/2006/relationships/externalLink" Target="externalLinks/externalLink78.xml"/><Relationship Id="rId165" Type="http://schemas.openxmlformats.org/officeDocument/2006/relationships/externalLink" Target="externalLinks/externalLink153.xml"/><Relationship Id="rId186" Type="http://schemas.openxmlformats.org/officeDocument/2006/relationships/externalLink" Target="externalLinks/externalLink174.xml"/><Relationship Id="rId211" Type="http://schemas.openxmlformats.org/officeDocument/2006/relationships/externalLink" Target="externalLinks/externalLink199.xml"/><Relationship Id="rId232" Type="http://schemas.openxmlformats.org/officeDocument/2006/relationships/externalLink" Target="externalLinks/externalLink220.xml"/><Relationship Id="rId27" Type="http://schemas.openxmlformats.org/officeDocument/2006/relationships/externalLink" Target="externalLinks/externalLink15.xml"/><Relationship Id="rId48" Type="http://schemas.openxmlformats.org/officeDocument/2006/relationships/externalLink" Target="externalLinks/externalLink36.xml"/><Relationship Id="rId69" Type="http://schemas.openxmlformats.org/officeDocument/2006/relationships/externalLink" Target="externalLinks/externalLink57.xml"/><Relationship Id="rId113" Type="http://schemas.openxmlformats.org/officeDocument/2006/relationships/externalLink" Target="externalLinks/externalLink101.xml"/><Relationship Id="rId134" Type="http://schemas.openxmlformats.org/officeDocument/2006/relationships/externalLink" Target="externalLinks/externalLink122.xml"/><Relationship Id="rId80" Type="http://schemas.openxmlformats.org/officeDocument/2006/relationships/externalLink" Target="externalLinks/externalLink68.xml"/><Relationship Id="rId155" Type="http://schemas.openxmlformats.org/officeDocument/2006/relationships/externalLink" Target="externalLinks/externalLink143.xml"/><Relationship Id="rId176" Type="http://schemas.openxmlformats.org/officeDocument/2006/relationships/externalLink" Target="externalLinks/externalLink164.xml"/><Relationship Id="rId197" Type="http://schemas.openxmlformats.org/officeDocument/2006/relationships/externalLink" Target="externalLinks/externalLink185.xml"/><Relationship Id="rId201" Type="http://schemas.openxmlformats.org/officeDocument/2006/relationships/externalLink" Target="externalLinks/externalLink189.xml"/><Relationship Id="rId222" Type="http://schemas.openxmlformats.org/officeDocument/2006/relationships/externalLink" Target="externalLinks/externalLink210.xml"/><Relationship Id="rId243" Type="http://schemas.openxmlformats.org/officeDocument/2006/relationships/customXml" Target="../customXml/item3.xml"/><Relationship Id="rId17" Type="http://schemas.openxmlformats.org/officeDocument/2006/relationships/externalLink" Target="externalLinks/externalLink5.xml"/><Relationship Id="rId38" Type="http://schemas.openxmlformats.org/officeDocument/2006/relationships/externalLink" Target="externalLinks/externalLink26.xml"/><Relationship Id="rId59" Type="http://schemas.openxmlformats.org/officeDocument/2006/relationships/externalLink" Target="externalLinks/externalLink47.xml"/><Relationship Id="rId103" Type="http://schemas.openxmlformats.org/officeDocument/2006/relationships/externalLink" Target="externalLinks/externalLink91.xml"/><Relationship Id="rId124" Type="http://schemas.openxmlformats.org/officeDocument/2006/relationships/externalLink" Target="externalLinks/externalLink112.xml"/><Relationship Id="rId70" Type="http://schemas.openxmlformats.org/officeDocument/2006/relationships/externalLink" Target="externalLinks/externalLink58.xml"/><Relationship Id="rId91" Type="http://schemas.openxmlformats.org/officeDocument/2006/relationships/externalLink" Target="externalLinks/externalLink79.xml"/><Relationship Id="rId145" Type="http://schemas.openxmlformats.org/officeDocument/2006/relationships/externalLink" Target="externalLinks/externalLink133.xml"/><Relationship Id="rId166" Type="http://schemas.openxmlformats.org/officeDocument/2006/relationships/externalLink" Target="externalLinks/externalLink154.xml"/><Relationship Id="rId187" Type="http://schemas.openxmlformats.org/officeDocument/2006/relationships/externalLink" Target="externalLinks/externalLink175.xml"/><Relationship Id="rId1" Type="http://schemas.openxmlformats.org/officeDocument/2006/relationships/worksheet" Target="worksheets/sheet1.xml"/><Relationship Id="rId212" Type="http://schemas.openxmlformats.org/officeDocument/2006/relationships/externalLink" Target="externalLinks/externalLink200.xml"/><Relationship Id="rId233" Type="http://schemas.openxmlformats.org/officeDocument/2006/relationships/externalLink" Target="externalLinks/externalLink221.xml"/><Relationship Id="rId28" Type="http://schemas.openxmlformats.org/officeDocument/2006/relationships/externalLink" Target="externalLinks/externalLink16.xml"/><Relationship Id="rId49" Type="http://schemas.openxmlformats.org/officeDocument/2006/relationships/externalLink" Target="externalLinks/externalLink37.xml"/><Relationship Id="rId114" Type="http://schemas.openxmlformats.org/officeDocument/2006/relationships/externalLink" Target="externalLinks/externalLink102.xml"/><Relationship Id="rId60" Type="http://schemas.openxmlformats.org/officeDocument/2006/relationships/externalLink" Target="externalLinks/externalLink48.xml"/><Relationship Id="rId81" Type="http://schemas.openxmlformats.org/officeDocument/2006/relationships/externalLink" Target="externalLinks/externalLink69.xml"/><Relationship Id="rId135" Type="http://schemas.openxmlformats.org/officeDocument/2006/relationships/externalLink" Target="externalLinks/externalLink123.xml"/><Relationship Id="rId156" Type="http://schemas.openxmlformats.org/officeDocument/2006/relationships/externalLink" Target="externalLinks/externalLink144.xml"/><Relationship Id="rId177" Type="http://schemas.openxmlformats.org/officeDocument/2006/relationships/externalLink" Target="externalLinks/externalLink165.xml"/><Relationship Id="rId198" Type="http://schemas.openxmlformats.org/officeDocument/2006/relationships/externalLink" Target="externalLinks/externalLink186.xml"/><Relationship Id="rId202" Type="http://schemas.openxmlformats.org/officeDocument/2006/relationships/externalLink" Target="externalLinks/externalLink190.xml"/><Relationship Id="rId223" Type="http://schemas.openxmlformats.org/officeDocument/2006/relationships/externalLink" Target="externalLinks/externalLink211.xml"/><Relationship Id="rId18" Type="http://schemas.openxmlformats.org/officeDocument/2006/relationships/externalLink" Target="externalLinks/externalLink6.xml"/><Relationship Id="rId39" Type="http://schemas.openxmlformats.org/officeDocument/2006/relationships/externalLink" Target="externalLinks/externalLink27.xml"/><Relationship Id="rId50" Type="http://schemas.openxmlformats.org/officeDocument/2006/relationships/externalLink" Target="externalLinks/externalLink38.xml"/><Relationship Id="rId104" Type="http://schemas.openxmlformats.org/officeDocument/2006/relationships/externalLink" Target="externalLinks/externalLink92.xml"/><Relationship Id="rId125" Type="http://schemas.openxmlformats.org/officeDocument/2006/relationships/externalLink" Target="externalLinks/externalLink113.xml"/><Relationship Id="rId146" Type="http://schemas.openxmlformats.org/officeDocument/2006/relationships/externalLink" Target="externalLinks/externalLink134.xml"/><Relationship Id="rId167" Type="http://schemas.openxmlformats.org/officeDocument/2006/relationships/externalLink" Target="externalLinks/externalLink155.xml"/><Relationship Id="rId188" Type="http://schemas.openxmlformats.org/officeDocument/2006/relationships/externalLink" Target="externalLinks/externalLink176.xml"/><Relationship Id="rId71" Type="http://schemas.openxmlformats.org/officeDocument/2006/relationships/externalLink" Target="externalLinks/externalLink59.xml"/><Relationship Id="rId92" Type="http://schemas.openxmlformats.org/officeDocument/2006/relationships/externalLink" Target="externalLinks/externalLink80.xml"/><Relationship Id="rId213" Type="http://schemas.openxmlformats.org/officeDocument/2006/relationships/externalLink" Target="externalLinks/externalLink201.xml"/><Relationship Id="rId234" Type="http://schemas.openxmlformats.org/officeDocument/2006/relationships/externalLink" Target="externalLinks/externalLink222.xml"/><Relationship Id="rId2" Type="http://schemas.openxmlformats.org/officeDocument/2006/relationships/worksheet" Target="worksheets/sheet2.xml"/><Relationship Id="rId29" Type="http://schemas.openxmlformats.org/officeDocument/2006/relationships/externalLink" Target="externalLinks/externalLink17.xml"/><Relationship Id="rId40" Type="http://schemas.openxmlformats.org/officeDocument/2006/relationships/externalLink" Target="externalLinks/externalLink28.xml"/><Relationship Id="rId115" Type="http://schemas.openxmlformats.org/officeDocument/2006/relationships/externalLink" Target="externalLinks/externalLink103.xml"/><Relationship Id="rId136" Type="http://schemas.openxmlformats.org/officeDocument/2006/relationships/externalLink" Target="externalLinks/externalLink124.xml"/><Relationship Id="rId157" Type="http://schemas.openxmlformats.org/officeDocument/2006/relationships/externalLink" Target="externalLinks/externalLink145.xml"/><Relationship Id="rId178" Type="http://schemas.openxmlformats.org/officeDocument/2006/relationships/externalLink" Target="externalLinks/externalLink166.xml"/><Relationship Id="rId61" Type="http://schemas.openxmlformats.org/officeDocument/2006/relationships/externalLink" Target="externalLinks/externalLink49.xml"/><Relationship Id="rId82" Type="http://schemas.openxmlformats.org/officeDocument/2006/relationships/externalLink" Target="externalLinks/externalLink70.xml"/><Relationship Id="rId199" Type="http://schemas.openxmlformats.org/officeDocument/2006/relationships/externalLink" Target="externalLinks/externalLink187.xml"/><Relationship Id="rId203" Type="http://schemas.openxmlformats.org/officeDocument/2006/relationships/externalLink" Target="externalLinks/externalLink191.xml"/><Relationship Id="rId19" Type="http://schemas.openxmlformats.org/officeDocument/2006/relationships/externalLink" Target="externalLinks/externalLink7.xml"/><Relationship Id="rId224" Type="http://schemas.openxmlformats.org/officeDocument/2006/relationships/externalLink" Target="externalLinks/externalLink212.xml"/><Relationship Id="rId30" Type="http://schemas.openxmlformats.org/officeDocument/2006/relationships/externalLink" Target="externalLinks/externalLink18.xml"/><Relationship Id="rId105" Type="http://schemas.openxmlformats.org/officeDocument/2006/relationships/externalLink" Target="externalLinks/externalLink93.xml"/><Relationship Id="rId126" Type="http://schemas.openxmlformats.org/officeDocument/2006/relationships/externalLink" Target="externalLinks/externalLink114.xml"/><Relationship Id="rId147" Type="http://schemas.openxmlformats.org/officeDocument/2006/relationships/externalLink" Target="externalLinks/externalLink135.xml"/><Relationship Id="rId168" Type="http://schemas.openxmlformats.org/officeDocument/2006/relationships/externalLink" Target="externalLinks/externalLink156.xml"/><Relationship Id="rId51" Type="http://schemas.openxmlformats.org/officeDocument/2006/relationships/externalLink" Target="externalLinks/externalLink39.xml"/><Relationship Id="rId72" Type="http://schemas.openxmlformats.org/officeDocument/2006/relationships/externalLink" Target="externalLinks/externalLink60.xml"/><Relationship Id="rId93" Type="http://schemas.openxmlformats.org/officeDocument/2006/relationships/externalLink" Target="externalLinks/externalLink81.xml"/><Relationship Id="rId189" Type="http://schemas.openxmlformats.org/officeDocument/2006/relationships/externalLink" Target="externalLinks/externalLink177.xml"/><Relationship Id="rId3" Type="http://schemas.openxmlformats.org/officeDocument/2006/relationships/worksheet" Target="worksheets/sheet3.xml"/><Relationship Id="rId214" Type="http://schemas.openxmlformats.org/officeDocument/2006/relationships/externalLink" Target="externalLinks/externalLink202.xml"/><Relationship Id="rId235" Type="http://schemas.openxmlformats.org/officeDocument/2006/relationships/externalLink" Target="externalLinks/externalLink223.xml"/><Relationship Id="rId116" Type="http://schemas.openxmlformats.org/officeDocument/2006/relationships/externalLink" Target="externalLinks/externalLink104.xml"/><Relationship Id="rId137" Type="http://schemas.openxmlformats.org/officeDocument/2006/relationships/externalLink" Target="externalLinks/externalLink125.xml"/><Relationship Id="rId158" Type="http://schemas.openxmlformats.org/officeDocument/2006/relationships/externalLink" Target="externalLinks/externalLink146.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62" Type="http://schemas.openxmlformats.org/officeDocument/2006/relationships/externalLink" Target="externalLinks/externalLink50.xml"/><Relationship Id="rId83" Type="http://schemas.openxmlformats.org/officeDocument/2006/relationships/externalLink" Target="externalLinks/externalLink71.xml"/><Relationship Id="rId179" Type="http://schemas.openxmlformats.org/officeDocument/2006/relationships/externalLink" Target="externalLinks/externalLink167.xml"/><Relationship Id="rId190" Type="http://schemas.openxmlformats.org/officeDocument/2006/relationships/externalLink" Target="externalLinks/externalLink178.xml"/><Relationship Id="rId204" Type="http://schemas.openxmlformats.org/officeDocument/2006/relationships/externalLink" Target="externalLinks/externalLink192.xml"/><Relationship Id="rId225" Type="http://schemas.openxmlformats.org/officeDocument/2006/relationships/externalLink" Target="externalLinks/externalLink2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804048</xdr:colOff>
      <xdr:row>0</xdr:row>
      <xdr:rowOff>238125</xdr:rowOff>
    </xdr:from>
    <xdr:ext cx="3191335" cy="828918"/>
    <xdr:pic>
      <xdr:nvPicPr>
        <xdr:cNvPr id="2" name="Picture 1">
          <a:extLst>
            <a:ext uri="{FF2B5EF4-FFF2-40B4-BE49-F238E27FC236}">
              <a16:creationId xmlns:a16="http://schemas.microsoft.com/office/drawing/2014/main" id="{0F2D0B3A-DD24-4D94-8731-D6D53FFFFAA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257" b="19407"/>
        <a:stretch/>
      </xdr:blipFill>
      <xdr:spPr bwMode="auto">
        <a:xfrm>
          <a:off x="7446148" y="238125"/>
          <a:ext cx="3191335" cy="828918"/>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804048</xdr:colOff>
      <xdr:row>0</xdr:row>
      <xdr:rowOff>238125</xdr:rowOff>
    </xdr:from>
    <xdr:ext cx="3191335" cy="828918"/>
    <xdr:pic>
      <xdr:nvPicPr>
        <xdr:cNvPr id="2" name="Picture 1">
          <a:extLst>
            <a:ext uri="{FF2B5EF4-FFF2-40B4-BE49-F238E27FC236}">
              <a16:creationId xmlns:a16="http://schemas.microsoft.com/office/drawing/2014/main" id="{D4F49064-7B11-4F82-8F1E-346A41355C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257" b="19407"/>
        <a:stretch/>
      </xdr:blipFill>
      <xdr:spPr bwMode="auto">
        <a:xfrm>
          <a:off x="7446148" y="238125"/>
          <a:ext cx="3191335" cy="828918"/>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E-Filing%20System\FP%20&amp;%20A\Qrtly%20Rptg\2005\Q2\cleanup%20link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OCUME~1\ncubmar\LOCALS~1\Temp\GWViewer\Contracts%20created%20ITD%20Sep%202008.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E:\Combined%20Travel%20Claims%20(Recovered).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eskom-my.sharepoint.com/mepbopfs01/Common/Users/tyrone.juul/AppData/Local/Microsoft/Windows/Temporary%20Internet%20Files/Content.Outlook/1QCBYT2T/70%200300%20131115%20Piping%20Quantities%2018%20Nov%2013.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pinggaosa.sharepoint.com/Users/corne.claassen/Desktop/My%20Documents/Civcon/40413%20Kalagadi/Cost%20Report/201110/40413%20CPR%20Vers%20011d4%20-%20Oct%202011%20Rev02%20(Conc%20Recode).xlsm"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Merlyn-1/C/DATA/Works/PS%20-%20Grootvlei%20CED/C&amp;I/Prices/BOQ%20Schedule%20B%20and%20Schedule%20A_REVISION%20REV%2000%20Accepted.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eskom-my.sharepoint.com/Merlyn-1/C/DATA/Works/PS%20-%20Grootvlei%20CED/C&amp;I/Prices/BOQ%20Schedule%20B%20and%20Schedule%20A_REVISION%20REV%2000%20Accepted.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K2\Ziegert\ALL\6FA.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mepbopfs01/common/Rev%201%20-%20(25-11-2008)/200-0973%20-%20TKMH%20-%20Section%205%20-%20R%2001%20-%20(25-11-2008).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eskom-my.sharepoint.com/mepbopfs01/common/Rev%201%20-%20(25-11-2008)/200-0973%20-%20TKMH%20-%20Section%205%20-%20R%2001%20-%20(25-11-2008).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A3347675/1.%20Budget%20for%20MSD_21.05.2012_REV1.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eskom-my.sharepoint.com/A3347675/1.%20Budget%20for%20MSD_21.05.2012_REV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1\ncubmar\LOCALS~1\Temp\GWViewer\Tx%20%20Calc%20rev2%20Aspiration%20Capex%2027Aug.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10.148.10.16/Tenders/Herman.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eskom-my.sharepoint.com/10.148.10.16/Tenders/Herman.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P:\Gcc\T\E\Tender%20Projects\Kaeng%20Khoi%202\BoQ%20electrical.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O:\TIMEKEEPING\FORTNIGHTS\Copies%20-%20Amanda\MONTHLY_MAY%202013_TUBULAR%20SALARIES.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O:\TIMEKEEPING\FORTNIGHTS\Copies%20-%20Amanda\MONTHLY_JUNE%202013_TUBULAR%20SALARIES.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O:\TIMEKEEPING\FORTNIGHTS\Copies%20-%20Amanda\MONTHLY_JULY%202013_TUBULAR%20SALARIES.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N:\SW_ENGINEERING\MSR\MSR-R2b.xlt"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pinggaosa.sharepoint.com/Users/yventer/Desktop/SPX%20HR/HR%20MARCH%202015/payroll/TRAVEL%20CLAIMS/27001133.%20Expense%20Claim%20TD%20BIGGAR.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W:\Users\mrocco.DOM1\AppData\Local\Microsoft\Windows\Temporary%20Internet%20Files\Content.Outlook\N0J9MQXV\Appendix%20I%20-%20Claim%2076%20Summary%20Cost%20Calculation%20-%20Rev%201.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Users\mark.meredith\AppData\Local\Microsoft\Windows\Temporary%20Internet%20Files\Content.Outlook\5TA5IWA6\My%20Documents\BLOCK%202\thrust%20bloc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26.0000%20Cost\Cash%20Flow\B&amp;V%20Revenue\B&amp;V%20Revenue%200401.xlw"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E:\Contract%20Management\06%20Kusile\01%20%20Claim,%20Impact%20Notices,%20Early%20Warning%20Notices\004%20%20%20VOP's%20to%20Eskom\KUS-VOP%20n&#176;47%20PLA%2025-Feb-11\PLA%20Costing%20VOP%20%20v2.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Merlyn/ACERDATA%20(D)/DATA/Majuba/Stacker%20Evaluation/Krupp/QS%20Info.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eskom-my.sharepoint.com/Merlyn/ACERDATA%20(D)/DATA/Majuba/Stacker%20Evaluation/Krupp/QS%20Info.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E:\Users\mark.meredith\AppData\Local\Microsoft\Windows\Temporary%20Internet%20Files\Content.Outlook\5TA5IWA6\MSOFFICE\EXCEL\DATA\Mogoditshane\Cert\BOQ.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X:\Documents%20and%20Settings\kreesen\Application%20Data\Microsoft\Excel\Tubatsse%20Chrome%20Samancor%20Design%20Sheets\Rev0\Tubatsse%20Chrome%20Samancor\Conveyors%20Demcotech\410-CV-001%2012%20Jan%2009.xlsm"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TSAWFS101/Data$/Users/bignonp/AppData/Local/Microsoft/Windows/Temporary%20Internet%20Files/Content.Outlook/H7KBOOB1/Input%20Electric.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eskom-my.sharepoint.com/TSAWFS101/Data$/Users/bignonp/AppData/Local/Microsoft/Windows/Temporary%20Internet%20Files/Content.Outlook/H7KBOOB1/Input%20Electric.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Users/Personal%20Assistant/Documents/AVANI%20SA/IDT-DOH%20-%20Addington/Invoice%20IDT-DOH.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eskom-my.sharepoint.com/Users/Personal%20Assistant/Documents/AVANI%20SA/IDT-DOH%20-%20Addington/Invoice%20IDT-DOH.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D:\Platform\GBS\FINANCE\Manual\Internal%20documents\ID%20registration_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0.1.1.254/Room1/Finance/Project%20Controls/Bidders/DEC%20&amp;%20CLOU%20JV/Skaapvlei%20BESS%20Price%20Schedules%20RFB%20Final-DEC&amp;CLOU%20JV-20210921.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10.148.10.9/Tenders/DOCUME~1/sadarel/LOCALS~1/Temp/CDATA~1.NOT/CPC_MATRA_13_10_2003rev_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eskom-my.sharepoint.com/10.148.10.9/Tenders/DOCUME~1/sadarel/LOCALS~1/Temp/CDATA~1.NOT/CPC_MATRA_13_10_2003rev_0.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pinggaosa.sharepoint.com/Users/CDupreez/AppData/Local/Microsoft/Windows/Temporary%20Internet%20Files/Content.Outlook/WV5RHTLI/Payspace%20Spreadsheet.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CNJNB10006/d$/DATA/Majuba/Stacker%20Evaluation/Krupp/300-720%20HCS%200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eskom-my.sharepoint.com/CNJNB10006/d$/DATA/Majuba/Stacker%20Evaluation/Krupp/300-720%20HCS%200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CNJNB10006/d$/Data/Finman/WUC/REP99/Votf089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s://eskom-my.sharepoint.com/CNJNB10006/d$/Data/Finman/WUC/REP99/Votf0899.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mepbopfs01/common/Electronic%20Copy/Part%203%20-%20Financial%20Documents/100-0954%20-%20Financial%20Info.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eskom-my.sharepoint.com/mepbopfs01/common/Electronic%20Copy/Part%203%20-%20Financial%20Documents/100-0954%20-%20Financial%20Info.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Documents%20and%20Settings\All%20Users\Documents\Camden\Prices\Unit%206%20TOT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skom-my.sharepoint.com/10.1.1.254/Room1/Finance/Project%20Controls/Bidders/DEC%20&amp;%20CLOU%20JV/Skaapvlei%20BESS%20Price%20Schedules%20RFB%20Final-DEC&amp;CLOU%20JV-20210921.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https://eskom-my.sharepoint.com/Users/Vinolen/Desktop/Disbursement%20template.xlt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TSAWFS101/Data$/02.%20Angebote/514875%20Stacker%20Reclaimer%20Grootegeluk/Reclaimer/Projektstruktur/Reclaimer/Outline%20of%20quantities%20for%20reclaimer.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eskom-my.sharepoint.com/TSAWFS101/Data$/02.%20Angebote/514875%20Stacker%20Reclaimer%20Grootegeluk/Reclaimer/Projektstruktur/Reclaimer/Outline%20of%20quantities%20for%20reclaimer.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app-server:8100/Stefstocks%20E%20&amp;%20I/E110808%20Fischer%20Tropsch%20Wax%20Expansion%20Project%20-%20Foster%20Wheeler/5.%20ENQUIRY/Instr%20-%2026160-8551-030-BQ-0001%20Att-2%20Rev%20E1.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s://eskom-my.sharepoint.com/http:/app-server:8100/Stefstocks%20E%20&amp;%20I/E110808%20Fischer%20Tropsch%20Wax%20Expansion%20Project%20-%20Foster%20Wheeler/5.%20ENQUIRY/Instr%20-%2026160-8551-030-BQ-0001%20Att-2%20Rev%20E1.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10.148.10.9/Tenders/Projects/SWIS%202/3.%20Engineering%20Management/3.2%20Products/Specfication/M26/M26%20Rev%20B/KKS%20-%20LV003%20-%20M26%2023%2006%202006%20r&#233;v%20B%20%20Valves%20List.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skom-my.sharepoint.com/10.148.10.9/Tenders/Projects/SWIS%202/3.%20Engineering%20Management/3.2%20Products/Specfication/M26/M26%20Rev%20B/KKS%20-%20LV003%20-%20M26%2023%2006%202006%20r&#233;v%20B%20%20Valves%20List.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F:\aaDemcoTech\Software\Conveyor%20Design\Luigi%20Design%20Masters%20Rev15d\New%20Project\Masters\5Roll%20Design.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10.1.1.254/Room1/sites/projects/Secunda/Forms/Secunda%20Quotation%20Template/Import%20Automation/master%20import%20file_rev5_test.xlsm"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eskom-my.sharepoint.com/10.1.1.254/Room1/sites/projects/Secunda/Forms/Secunda%20Quotation%20Template/Import%20Automation/master%20import%20file_rev5_test.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erlyn/ACERDATA%20(D)/DATA/Majuba/Stacker%20Evaluation/Krupp/300-720%20HCS%2000.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Documents\COMMERCIAL%20FINANCE\Country%20model\Country%20Split%20and%20FX%20Calc%20Mode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TSAWFS101/Data$/4_EMERSON%20GENIE_Engineer%20Projects/BHP%20WORSLEY/5_MTO's/REDSIDE/CURRENT%20MTO'S/25174-000-COB-025-00001-Rev%20C-CSA%20MTO%20Lime%20Slaking.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https://eskom-my.sharepoint.com/TSAWFS101/Data$/4_EMERSON%20GENIE_Engineer%20Projects/BHP%20WORSLEY/5_MTO's/REDSIDE/CURRENT%20MTO'S/25174-000-COB-025-00001-Rev%20C-CSA%20MTO%20Lime%20Slaking.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https://pinggaosa.sharepoint.com/Users/Ursula.Eicker/Desktop/FinRep_v3%20-%20Rev%207.xlsm"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S:\Documents%20and%20Settings\105034919\Local%20Settings\Temporary%20Internet%20Files\OLK8B\PSIMaster%20'08%20SII%20(07_25_0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MRSKUSFP01/Kusile/Documents%20and%20Settings/maeve.ofarrell/Local%20Settings/Temporary%20Internet%20Files/Content.Outlook/C3UW6LH2/Projects/2010/1010%20King%20Piping/Certificate/King%20Cert%207.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https://eskom-my.sharepoint.com/MRSKUSFP01/Kusile/Documents%20and%20Settings/maeve.ofarrell/Local%20Settings/Temporary%20Internet%20Files/Content.Outlook/C3UW6LH2/Projects/2010/1010%20King%20Piping/Certificate/King%20Cert%207.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TS\FINANCE\ALLG\Finance\0_Financials%20&amp;%20KPI\01_Budget\Budget%2012-15%20-%20TYP\17.%20Validations\Market%20&amp;%20Product\Product%20&amp;%20Market%20view%2024-11-11.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CNJNB10006/d$/DATA/Majuba/Stacker%20Evaluation/Krupp/QS%20Info.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https://eskom-my.sharepoint.com/CNJNB10006/d$/DATA/Majuba/Stacker%20Evaluation/Krupp/QS%20Inf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skom-my.sharepoint.com/Merlyn/ACERDATA%20(D)/DATA/Majuba/Stacker%20Evaluation/Krupp/300-720%20HCS%2000.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users\Aircraft\Ceges\Penzugy\Process%20Documentations%20New\22%20Liquadation%20%20-%20Mass%20Allocation%20-%2017%20July\Evendale%20Detailed%20final%20TB%2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Users\mcbridemj\AppData\Local\Microsoft\Windows\Temporary%20Internet%20Files\Content.Outlook\IFIYMMDJ\June%202016\P03%20VO%20register_REV_6%202b%20JUN%2016.xlsm"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S:\MARKETNG\Projects\Acrylates%20Project\Estimate\AAAEstimate%20Rev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10.148.10.9/Tenders/Documents%20and%20Settings/gamblet/My%20Documents/2008%20Tenders/08-02-TH035%20Polysius%20Namibia/08-02-TH035%20Polysius%20Namibia%20cement.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eskom-my.sharepoint.com/10.148.10.9/Tenders/Documents%20and%20Settings/gamblet/My%20Documents/2008%20Tenders/08-02-TH035%20Polysius%20Namibia/08-02-TH035%20Polysius%20Namibia%20cement.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G:\Job%20815%2016th%20Oxygen%20Train\Documents%20and%20Settings\Chris\Local%20Settings\Temporary%20Internet%20Files\OLK4\S-Curve%20up%20to%2028%20February%202005%20(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Engineering\Const_Eng\Erection\Mtmnt\reath\Medupi\Sisonke%20scope%20change\General%20input\MDI%20liste%20rob%20compl&#232;te%20au%2002.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E:\VIETNAM\TI-max_SO2-24-03-03-NO%20GGH.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10.148.10.9/shared/Engineering/Const_Eng/Tenders/Decc/Algeria%20(Terga-Koudiet)%203xKA26/Koudiet%20Eddraouch%20(3xKA26-1%20SS%20DC)/Erection%20files/Issue%20I%20%20Koudiet%20Erection%20BOQ's/TGA%20-%20BOQ%20GT%203xKA26-1%20SS%20rev%20C.xls" TargetMode="External"/></Relationships>
</file>

<file path=xl/externalLinks/_rels/externalLink169.xml.rels><?xml version="1.0" encoding="UTF-8" standalone="yes"?>
<Relationships xmlns="http://schemas.openxmlformats.org/package/2006/relationships"><Relationship Id="rId2" Type="http://schemas.microsoft.com/office/2019/04/relationships/externalLinkLongPath" Target="https://eskom-my.sharepoint.com/10.148.10.9/shared/Engineering/Const_Eng/Tenders/Decc/Algeria%20(Terga-Koudiet)%203xKA26/Koudiet%20Eddraouch%20(3xKA26-1%20SS%20DC)/Erection%20files/Issue%20I%20%20Koudiet%20Erection%20BOQ's/TGA%20-%20BOQ%20GT%203xKA26-1%20SS%20rev%20C.xls?3CAB38D4" TargetMode="External"/><Relationship Id="rId1" Type="http://schemas.openxmlformats.org/officeDocument/2006/relationships/externalLinkPath" Target="file:///\\3CAB38D4\TGA%20-%20BOQ%20GT%203xKA26-1%20SS%20rev%20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CMA\Budgets\5%20year%20Budget%202013%20to%202017\TASHIA\Supporting%20Schedules\Schedule%208%20-%20MYPD3%20RAte%20base%20v1%2020120261.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G5eng-fs01/Documents%20and%20Settings/avoudtshoorn/My%20Documents/My%20Work/TENDERS/EM60712%20M&amp;P%20Aba%20Power%20Project.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eskom-my.sharepoint.com/G5eng-fs01/Documents%20and%20Settings/avoudtshoorn/My%20Documents/My%20Work/TENDERS/EM60712%20M&amp;P%20Aba%20Power%20Project.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Jnbs015a/ptd_coc$/Siemens%20Tenders/All%20Completed%20Tenders/1195%20-%20Veolia%20Water%20-%20SASOL%206.6kV%20Switchgear/Price%20Calculation%20-%20Veolia%20Water%20-%201195%20rev1.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https://eskom-my.sharepoint.com/Jnbs015a/ptd_coc$/Siemens%20Tenders/All%20Completed%20Tenders/1195%20-%20Veolia%20Water%20-%20SASOL%206.6kV%20Switchgear/Price%20Calculation%20-%20Veolia%20Water%20-%201195%20rev1.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MRSKUSFP01/Kusile/My%20Documents/Curved%20Crawl.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https://eskom-my.sharepoint.com/MRSKUSFP01/Kusile/My%20Documents/Curved%20Crawl.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D:\nezok\Kriszta\ACCOUNT%20RECONCILIATIONS_2003-2009\Worksheet%20in%20HCOA.ppt"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http://159.217.128.72/PMD/Groupe/Carat%20XLS/MMR/Fiscal%20year%202007-08/2007.06/MMR%202007.1.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L:\C\travaux\pub\Devis\DEVIS\UK\Aylesford\Version%20N&#176;1\Devis%20Aleysford%20rev%20A.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10.148.10.9/Tenders/Documents%20and%20Settings/gamblet/My%20Documents/2007%20Tenders/07-10%20TH167%20GLTA/07-09-TH142-SASOL%20Polymers%20COL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ATA\Majuba\Stacker%20Evaluation\Krupp\300-720%20HCS%2000.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eskom-my.sharepoint.com/10.148.10.9/Tenders/Documents%20and%20Settings/gamblet/My%20Documents/2007%20Tenders/07-10%20TH167%20GLTA/07-09-TH142-SASOL%20Polymers%20COLD.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pinggaosa.sharepoint.com/Users/Public/Documents/R%20S%20A/Other%20tenders%20etc/Tarkastad/TENDER%20EXCO%20RISK%20SCHEDULES%20-Tarkastad.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G:\KAEFER%20NORMS%20TABLES\TAG%20Hot%20Rev%201.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F:\Estimating\Master%20Tender%20Documents\TENDER%20SUMMARY%20MASTER%202015.xlsx"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E:\My%20Documents\Old%20Documents\mr11\Certificates\Cert%2043%20Final.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https://pinggaosa.sharepoint.com/Users/183540/AppData/Local/Microsoft/Windows/Temporary%20Internet%20Files/Content.Outlook/S3R0PY3X/GSAII_Costs.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E:\Contract%20Management\06%20Kusile\31%20%20PLA%20-%20Including%20Replacement%20of%20PLA%20by%20Labour%20Partnership%20Agreement\28%20June%20PLA%20Submissions\KUS_Claim%20Strike%20Action%20Claim%20Costing%20Summary%20Rev1.xlsx"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TSAWFS101/Data$/Offers/Sales/02%20Mining/FQ/2152%20Xstrata%20Wagon%20Tippler/Tender%20Preparation/Calculation/2152%20Glencore%20WT%20estimate%206-8-14%20.xlsm"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eskom-my.sharepoint.com/TSAWFS101/Data$/Offers/Sales/02%20Mining/FQ/2152%20Xstrata%20Wagon%20Tippler/Tender%20Preparation/Calculation/2152%20Glencore%20WT%20estimate%206-8-14%20.xlsm"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10.148.10.9/Tenders/Documents%20and%20Settings/gamblet/My%20Documents/2007%20Tenders/07-10%20TH167%20GLTA/07-09-TH142-SASOL%20Polymers%20HO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CFSMCMXFIPR/Shared$/Documents%20and%20Settings/500825670/Local%20Settings/Temporary%20Internet%20Files/OLK10/Taxrate4.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https://eskom-my.sharepoint.com/10.148.10.9/Tenders/Documents%20and%20Settings/gamblet/My%20Documents/2007%20Tenders/07-10%20TH167%20GLTA/07-09-TH142-SASOL%20Polymers%20HOT.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Autefas1/estimate/Nathan/GLTA%20M&amp;E/QJ%202006/Pelindaba%20-%2027-02-2006/Pelindaba%20-%20Costing%20Sheet%20-%20Rev%208%20-%2028-07-2006.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https://eskom-my.sharepoint.com/Autefas1/estimate/Nathan/GLTA%20M&amp;E/QJ%202006/Pelindaba%20-%2027-02-2006/Pelindaba%20-%20Costing%20Sheet%20-%20Rev%208%20-%2028-07-2006.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R:\CONSOLIDATION%20SPREADSHEETS\MONETARY%20VALUE%20FN18_WE%2022%2010%202015_TUBULAR%20(copy).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10.148.10.9/Tenders/Documents%20and%20Settings/gamblet/My%20Documents/Forms/NORMS.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https://eskom-my.sharepoint.com/10.148.10.9/Tenders/Documents%20and%20Settings/gamblet/My%20Documents/Forms/NORMS.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10.148.10.9/Tenders/Documents%20and%20Settings/gamblet/My%20Documents/2008%20Tenders/08-03-TH049%20DB%20Thermal%20PBMR/P&amp;GS%20049.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eskom-my.sharepoint.com/10.148.10.9/Tenders/Documents%20and%20Settings/gamblet/My%20Documents/2008%20Tenders/08-03-TH049%20DB%20Thermal%20PBMR/P&amp;GS%20049.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10.1.1.254/Room1/Analysis%20Breakdown/Hitachi%20Price%20schedules/20070119%20Hitachi-Turb%20Activity%20Schedules(3units).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eskom-my.sharepoint.com/10.1.1.254/Room1/Analysis%20Breakdown/Hitachi%20Price%20schedules/20070119%20Hitachi-Turb%20Activity%20Schedules(3un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v013dataaege/shared/FINANCE/Wu/Reconciliation/AR%20reconciliation%20-%20May%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skom-my.sharepoint.com/CFSMCMXFIPR/Shared$/Documents%20and%20Settings/500825670/Local%20Settings/Temporary%20Internet%20Files/OLK10/Taxrate4.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https://pinggaosa.sharepoint.com/Users/Danie%20Marx/OneDrive%20-%20Nala%20Consulting/Documents/P17A%20Assessment%20WC%2003-11-22.xlsx"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S:\Finance\ZEAL%20GO%20LIVE\General%20Ledger\WebAdi%20template\GE%20HU%20VE_Functional%20Actual%20Sinlge%20VAT%20Journal.xlsx"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https://pinggaosa.sharepoint.com/Users/FHF348/AppData/Local/Microsoft/Windows/Temporary%20Internet%20Files/Content.Outlook/W1WU92SV/Exemples%20courbes%20de%20cash/Courbe%20cash%20et%20tr&#233;so%20Echangeur%20RCV.xlsx"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G:\Job%20815%2016th%20Oxygen%20Train\OPERATIONS\ARCHIVE\JOB655\Progress\S%20Curves\S-Curve%20up%20to%202005-12-12%20per%20System%20Based%20on%20Revision%2005%20Schedule%20Including%20Extra%20Work%20revised.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mepbopfs01/common/Part%203%20-%20Financial%20Documents/200-0973%20-%20TKMH%20-%20Section%205%20-%20(30-10-2008).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https://eskom-my.sharepoint.com/mepbopfs01/common/Part%203%20-%20Financial%20Documents/200-0973%20-%20TKMH%20-%20Section%205%20-%20(30-10-2008).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10.1.1.254/Room1/Users/singhvv/Documents/Documents/Eskom/Kusile/P31/Signed%20Contract%20Docs%20-%20Final/Contract%20FRI.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https://eskom-my.sharepoint.com/10.1.1.254/Room1/Users/singhvv/Documents/Documents/Eskom/Kusile/P31/Signed%20Contract%20Docs%20-%20Final/Contract%20FRI.xlsx" TargetMode="External"/></Relationships>
</file>

<file path=xl/externalLinks/_rels/externalLink208.xml.rels><?xml version="1.0" encoding="UTF-8" standalone="yes"?>
<Relationships xmlns="http://schemas.openxmlformats.org/package/2006/relationships"><Relationship Id="rId2" Type="http://schemas.microsoft.com/office/2019/04/relationships/externalLinkLongPath" Target="file:///D:\TS\FINANCE\ALLG\Finance\0_Financials%20&amp;%20KPI\02_Actuals\0_Reporting\2011\2011.06\1_Supporting%20files\FINANCE\ALLG\Finance\0_Financials%20&amp;%20KPI\02_Actuals\0_Reporting\2010\2011.01\1_Supporting%20files\KPIs_P&amp;L%20View_10Dec2010_9am.xls?20A37A0E" TargetMode="External"/><Relationship Id="rId1" Type="http://schemas.openxmlformats.org/officeDocument/2006/relationships/externalLinkPath" Target="file:///\\20A37A0E\KPIs_P&amp;L%20View_10Dec2010_9am.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10.1.1.254/Room1/Finance/Skaapvlei%20BESS%20Price%20Schedules%20RFB%20Final1rev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DOCUME~1\fpop\LOCALS~1\Temp\notesE1EF34\operation\Engineering\18115-Los%20Barrios\03%20P-Process\PCC%20Mass%20Balance\APILB1VDAPCC001_R00%20Balance%20de%20masa%20CD-CN-MCF.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https://eskom-my.sharepoint.com/10.1.1.254/Room1/Finance/Skaapvlei%20BESS%20Price%20Schedules%20RFB%20Final1rev01.xlsx"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D:\cht\CHTF\LIZENZEN\Lizenzen%20%20Intern\Calculation%20Licence%20Fees\Calculation%20Licence%20Fees%20January%202010\Thermal%20Renewables%20ect\CS%205456%20PS-units%20June%20Budget%20PROTOTYP%202010-05-07.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mepbopfs01/common/MARKETNG/Tender/100-0954%20-%20Eskom%20-%20Medupi-%20Coal%20Overland%20Conveyor%20System/F03%20-%20Krupp%20-%20Price%20Build-up/302%20-%20Krupp%20Costing/100-0954%20-%20CS-12P%20-%20R%2000.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https://eskom-my.sharepoint.com/mepbopfs01/common/MARKETNG/Tender/100-0954%20-%20Eskom%20-%20Medupi-%20Coal%20Overland%20Conveyor%20System/F03%20-%20Krupp%20-%20Price%20Build-up/302%20-%20Krupp%20Costing/100-0954%20-%20CS-12P%20-%20R%2000.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CNJNB10006/d$/Data/Vote%20Revision/Votrev99/Vote'96/Vote'96%20new%20files/96consum.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eskom-my.sharepoint.com/CNJNB10006/d$/Data/Vote%20Revision/Votrev99/Vote'96/Vote'96%20new%20files/96consum.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G:\Qs\Job%20865\Job%20865%20Submission\JOB%20865%20SUBMISSIONS\Job%20865%20Submission%2015.1\TENDERS%202008\TEN%20099%202008\TENDER\TENSUM%20099%202008.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10.1.1.254\Room1\Finance\Project%20Controls\Bidders\DEC%20&amp;%20CLOU%20JV\Skaapvlei%20BESS%20Price%20Schedules%20RFB%20Final-DEC&amp;CLOU%20JV-20210921.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S:\TEMP\ATZ_14.08.2001.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E:\Project%20Management\02_Project%20Kusile\42005%20Claims\17%20Delayed%20Access%20to%20Unit%201%20Turbine%20Hall,%20ACC%20Amended%20COD%20Dates%2004-Feb-10\Intial%20Submition\Claim%2017_%20Costing%20Rev%204.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pinggaosa.sharepoint.com/WINDOWS/TEMP/QuickPlace/GEL%20Rates%202001.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sajnb10060/DATA/ICE/Timesheets/2014/20140522%20DGR%20ice%20Timesheet%20data%20-%20May%202014.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https://eskom-my.sharepoint.com/sajnb10060/DATA/ICE/Timesheets/2014/20140522%20DGR%20ice%20Timesheet%20data%20-%20May%202014.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D:\DOCUME~1\ADMINI~1\LOCALS~1\Temp\ECShez%200-sok.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https://pinggaosa.sharepoint.com/Users/212603037/AppData/Local/Temp/Temp1_IPA_021%20Unit%204%20(002).zip/IPC_021%20UNIT%204.xlsm"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Z:\Documents%20and%20Settings\david.ranc\Bureau\Budget%20-%20courbe%20cash%20AO%2010-4570-0342%20Rev.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DOCUME~1\MpataSS\LOCALS~1\Temp\_ZCTmp.Dir\090714_CTC-Model%20Medupi%20(E&amp;Y%20Master%20090520)(v2.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0.148.10.9/shared/Engineering/Const_Eng/Erection/Mtmnt/reacc/Fos%20Electrabel/Piping%20&amp;%20valve%20list/Fos_Line_list_31_Oct_07_4_PL1%20c.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skom-my.sharepoint.com/10.148.10.9/shared/Engineering/Const_Eng/Erection/Mtmnt/reacc/Fos%20Electrabel/Piping%20&amp;%20valve%20list/Fos_Line_list_31_Oct_07_4_PL1%20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Documents%20and%20Settings\Somari\Camden\Finance\Monthly%20Reporting\Cost%20to%20completion_October%202005\Common%20Plant%20budget%202005-2008%20rev%2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DOCUME~1\PBUSER~1\LOCALS~1\Temp\XPgrpwise\DOCUME~1\MpataSS\LOCALS~1\Temp\_ZCTmp.Dir\090714_CTC-Model%20Medupi%20(E&amp;Y%20Master%20090520)(v2.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pinggaosa.sharepoint.com/ICE/Indices/South%20Africa/SEIFSA/Databses/Main%20Inflation%20Documents/Indic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pinggaosa.sharepoint.com/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Ev013dataaege/shared/FINANCE/Wu/Reconciliation/AR%20reconciliation%20-%20May%20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pinggaosa.sharepoint.com/5084A005/20100708%20Eskom%20CED%20Master%20list%20of%20Indices%20(JUNE%2010)%20Rev%20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MRSKUSFP01/Kusile/Kusile%20Project%20Data/Commercial/Sub-Contracts/Packages/Shanahan/Payments/Payment%20Recommendation%20No%201/Projects/2010/1010%20King%20Piping/Certificate/King%20Cert%20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eskom-my.sharepoint.com/MRSKUSFP01/Kusile/Kusile%20Project%20Data/Commercial/Sub-Contracts/Packages/Shanahan/Payments/Payment%20Recommendation%20No%201/Projects/2010/1010%20King%20Piping/Certificate/King%20Cert%2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WINDOWS\TEMP\QuickPlace\GEL%20Rates%2020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Documents%20and%20Settings\badenhl\My%20Documents\a-%20ED%20Finance\Cost%20to%20Completion%20Review\Indices\Master%20list\1006%20Jun%2010\Jun%2010%20Master%20list\20100708%20Eskom%20CED%20Master%20list%20of%20Indices%20(JUNE%2010)%20Rev%20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ocuments%20and%20Settings\hardus.vanniekerk\Local%20Settings\Temporary%20Internet%20Files\Content.Outlook\5LZGI0E7\C6835-COMPLETE%20PROJECT-BOSWORTH%20REV%203%20diamond%20lagging.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Sfprdcli04/groups/Documents%20and%20Settings/arapup/Mes%20documents/DEVIS/Budgets/Appels%20d'offres/&#167;&#167;&#167;%20Outils%20pour%20A.O.%20&#167;&#167;&#167;/Contrat%20SHELL%20Berre%20-%20CRR%20-%20SCR%202005/R&#233;ponse%20Berre/Offre%20commerciale/Chiffrage%20Berre%20chimie.xls" TargetMode="External"/></Relationships>
</file>

<file path=xl/externalLinks/_rels/externalLink37.xml.rels><?xml version="1.0" encoding="UTF-8" standalone="yes"?>
<Relationships xmlns="http://schemas.openxmlformats.org/package/2006/relationships"><Relationship Id="rId2" Type="http://schemas.microsoft.com/office/2019/04/relationships/externalLinkLongPath" Target="https://eskom-my.sharepoint.com/Sfprdcli04/groups/Documents%20and%20Settings/arapup/Mes%20documents/DEVIS/Budgets/Appels%20d'offres/&#167;&#167;&#167;%20Outils%20pour%20A.O.%20&#167;&#167;&#167;/Contrat%20SHELL%20Berre%20-%20CRR%20-%20SCR%202005/R&#233;ponse%20Berre/Offre%20commerciale/Chiffrage%20Berre%20chimie.xls?40E3678F" TargetMode="External"/><Relationship Id="rId1" Type="http://schemas.openxmlformats.org/officeDocument/2006/relationships/externalLinkPath" Target="file:///\\40E3678F\Chiffrage%20Berre%20chimi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My%20Documents\Rfa-vcs\Edition%2025\RFA-VC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Documents%20and%20Settings\Jerry%20Anthonyrajah\My%20Documents\Client%20Work\TRX%20-%20Coal%20line%20strategy\Models\CoalLine%206%20Nov%2091mtpa_with%20comme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jtbsrv1/Tenders/Proposals/426.0701/ESTIMATE/PRICING/426.0701%20Options%2003100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My%20Documents\Acoustic%202000\Norm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dineol/AppData/Local/Microsoft/Windows/Temporary%20Internet%20Files/Content.Outlook/7ATTNQ4N/QS%20Fees-222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eskom-my.sharepoint.com/Users/dineol/AppData/Local/Microsoft/Windows/Temporary%20Internet%20Files/Content.Outlook/7ATTNQ4N/QS%20Fees-222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My%20Documents\Rfa-vcs\Edition%2024\Rfa-Inpu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X:\Tenders\N0801%20-%20Offers\N0801-36%20-%20CED0083-JN%20-%20Low%20Pressure%20Services%20Systems%20-%20Medupi%20Power%20Station\02%20Offer%20Preparation%20Documents\01%20Working%20Folders\01%20Estimating\Simon%20(Revised%20Scope%20Price)\LPS%20Budget_sc.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C0926EDC/20200114%20Matla%20CTC%20Mega%20Model_%20(Act%20October%202019)(Ind%20Sep%202019)%20rev1_2026.xlsb"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eskom-my.sharepoint.com/C0926EDC/20200114%20Matla%20CTC%20Mega%20Model_%20(Act%20October%202019)(Ind%20Sep%202019)%20rev1_2026.xlsb"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TS\FINANCE\ALLG\Finance\0_Financials%20&amp;%20KPI\01_Budget\Budget%2012-15%20-%20TYP\17.%20Validations\Market%20&amp;%20Product\Sales\Sales%20-%20Matrix%20BUD%2002.12.201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app-server:8100/Stefstocks%20E%20&amp;%20I/E110808%20Fischer%20Tropsch%20Wax%20Expansion%20Project%20-%20Foster%20Wheeler/5.%20ENQUIRY/Instr%20-%2026160-8551-030-BQ-0001%20Att-1%20Rev%20E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eskom-my.sharepoint.com/http:/app-server:8100/Stefstocks%20E%20&amp;%20I/E110808%20Fischer%20Tropsch%20Wax%20Expansion%20Project%20-%20Foster%20Wheeler/5.%20ENQUIRY/Instr%20-%2026160-8551-030-BQ-0001%20Att-1%20Rev%20E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my.sharepoint.com/jtbsrv1/Tenders/Proposals/426.0701/ESTIMATE/PRICING/426.0701%20Options%2003100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Z:\300%20-%20Projects\PMO\003%20-%20Durapi%20QMS\000%20-%20Approved\003%20-%20Forms\11.%202016-10-11-Admin.Timesheet.v16.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pinggaosa.sharepoint.com/CONSOLIDATION%20SPREADSHEETS/MONETARY%20VALUE%20FN18_WE%2022%2010%202015_TUBULAR%20(copy).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aaDemcoTech\Software\Conveyor%20Design\Luigi%20Design%20Masters%20Rev15d\SENET\Portnet\Project%20Portnet\Designs%2031-12-04\Cv%20113_334m%20Rev%20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10.148.10.9/Tenders/Documents%20and%20Settings/gamblet/My%20Documents/2007%20Tenders/07-10%20TH167%20GLTA/07-10-TH167Boq%20for%20Pricing.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eskom-my.sharepoint.com/10.148.10.9/Tenders/Documents%20and%20Settings/gamblet/My%20Documents/2007%20Tenders/07-10%20TH167%20GLTA/07-10-TH167Boq%20for%20Pricing.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pinggaosa.sharepoint.com/Users/Ursula.Eicker/AppData/Local/Microsoft/Windows/Temporary%20Internet%20Files/Content.Outlook/ZB0VBX7J/Pinehaven%20Hospital%20Cost%20Report%20February%202015%20(3).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Jtbsrv1/tenders/Grootvlei%20PS/C114%20-%20Precip%20to%20Bag%20Filter%20Retrofitting%20Design/Pricing/BASFBUD2.XLW"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eskom-my.sharepoint.com/Jtbsrv1/tenders/Grootvlei%20PS/C114%20-%20Precip%20to%20Bag%20Filter%20Retrofitting%20Design/Pricing/BASFBUD2.XLW"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documents%20and%20settings\e_lvilla\Local%20Settings\Temp\Khairat_WFGD%20cost%20calculation%20rev8%2017.11.201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Portia/Documents/DURAPI%20CONSULTING/Projects/IDT/IDT/Invoice%20File/Invoice%20templates%20to%20consultants/Architect/Architect%20Professional%20Fees%20and%20Disburstment%20Clai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148.10.9/Tenders/Proposals/426.0701/ESTIMATE/PRICING/426.0701%20Options%2003100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eskom-my.sharepoint.com/Users/Portia/Documents/DURAPI%20CONSULTING/Projects/IDT/IDT/Invoice%20File/Invoice%20templates%20to%20consultants/Architect/Architect%20Professional%20Fees%20and%20Disburstment%20Claim.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aaDemcoTech\Software\Conveyor%20Design\Luigi%20Design%20Masters%20Rev15d\SENET\Portnet\Project%20Portnet\Designs%2031-12-04\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PFP-FR\Projects\Flamanville%20III\Procurement\Reports\2006-11\MTS\FLA%2001%20M%20---%20---%20PL%20106%20A%2020Nov06.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mepbopfs01/common/1st%20Alt%20offer-%20Rev%200%20-%20(23-01-2009)/MARKETNG/Tender/200-0973-%20Eskom%20-%20Medupi%20-%20CSE/TKMH/F03%20-%20Krupp%20-%20Price%20Build-up/302%20-%20Krupp%20Cost"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eskom-my.sharepoint.com/mepbopfs01/common/1st%20Alt%20offer-%20Rev%200%20-%20(23-01-2009)/MARKETNG/Tender/200-0973-%20Eskom%20-%20Medupi%20-%20CSE/TKMH/F03%20-%20Krupp%20-%20Price%20Build-up/302%20-%20Krupp%20Cost"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division-worksphere/TAKRAF/Tenders/Conveyors%20and%20MHS%20system/01216%20BCC%20-%20Kusile%20Trans%20Loading%20Facility/November%202015/Costing/Primary%20Link%20Conveyor_Rev%20A.xlsm"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CNJNB10006/d$/Analysis%20Breakdown/Hitachi%20Price%20schedules/20070119%20Hitachi-Turb%20Activity%20Schedules(3unit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eskom-my.sharepoint.com/CNJNB10006/d$/Analysis%20Breakdown/Hitachi%20Price%20schedules/20070119%20Hitachi-Turb%20Activity%20Schedules(3unit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Z:\TEKNICAD_BETI\CHAGNAUD%20Construction\PISCINE%20D'YERRES%20(91)\M&#233;tr&#233;s\CHAGNAUD%20YERRES%20chiffrage%20GO%20ind%2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my.sharepoint.com/10.148.10.9/Tenders/Proposals/426.0701/ESTIMATE/PRICING/426.0701%20Options%20031009.xls" TargetMode="External"/></Relationships>
</file>

<file path=xl/externalLinks/_rels/externalLink70.xml.rels><?xml version="1.0" encoding="UTF-8" standalone="yes"?>
<Relationships xmlns="http://schemas.openxmlformats.org/package/2006/relationships"><Relationship Id="rId2" Type="http://schemas.openxmlformats.org/officeDocument/2006/relationships/externalLinkPath" Target="http://intranet/sites/projects/PR9-0446/ProjectFinancials/Cashflow/PR9-0446%20Cashflow_09.05.2023-Revised%20Axis%20format.xlsm" TargetMode="External"/><Relationship Id="rId1" Type="http://schemas.openxmlformats.org/officeDocument/2006/relationships/externalLinkPath" Target="http://intranet/sites/projects/PR9-0446/ProjectFinancials/Cashflow/PR9-0446%20Cashflow_09.05.2023-Revised%20Axis%20format.xlsm"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CFSMCMXFIPR/Shared$/WINDOWS/Temporary%20Internet%20Files/OLK8304/DEZ.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eskom-my.sharepoint.com/CFSMCMXFIPR/Shared$/WINDOWS/Temporary%20Internet%20Files/OLK8304/DEZ.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Willie/willie%20c/WORK/Tenders/Excel%20Tenders%202003/3-5180%20Kvaerner%20Pulping/22-01-2004/50098840_2_0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eskom-my.sharepoint.com/Willie/willie%20c/WORK/Tenders/Excel%20Tenders%202003/3-5180%20Kvaerner%20Pulping/22-01-2004/50098840_2_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Q:\Documents%20and%20Settings\ea9g\Local%20Settings\Temporary%20Internet%20Files\OLK5F3\CFS%20Asset%20Detail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Documents%20and%20Settings\brendat\My%20Documents\GEHRT\Closing%202002\Merleg\Merleg%202002_0521.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10.148.10.9/Tenders/Documents%20and%20Settings/gamblet/My%20Documents/2007%20Tenders/07-10%20TH167%20GLTA/Austrian%20Energy%20&amp;%20Environment/07-02-TH039-AEE%20-%20Amakhulu%20Insulation%20Add%204%20-%20CALCS.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eskom-my.sharepoint.com/10.148.10.9/Tenders/Documents%20and%20Settings/gamblet/My%20Documents/2007%20Tenders/07-10%20TH167%20GLTA/Austrian%20Energy%20&amp;%20Environment/07-02-TH039-AEE%20-%20Amakhulu%20Insulation%20Add%204%20-%20CALC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Z:\Mes%20Documents\MGC-C452C81430-March&#233;%20cadre%20appro%20montage%20r&#233;chauffeur%20AHP\Budget\Fichier%20Budget%20UP%20XXXX%20Rev.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WIN95\TEMP\SUMREPORT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My%20documents\Manual\T&amp;L\T&amp;L\Fabian%20Zsolt\T%20and%20L%20report%20HUF%20200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Sfprdcli04/groups/Mes%20Documents/MGC-C452C81430-March&#233;%20cadre%20appro%20montage%20r&#233;chauffeur%20AHP/Budget/Fichier%20Budget%20UP%20XXXX%20Rev.A.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eskom-my.sharepoint.com/Sfprdcli04/groups/Mes%20Documents/MGC-C452C81430-March&#233;%20cadre%20appro%20montage%20r&#233;chauffeur%20AHP/Budget/Fichier%20Budget%20UP%20XXXX%20Rev.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ubudd02psge/dfs/Finance/Treasury/CashManagement/BANKKONYVELES/2006/09_September/BANK_SEP_2006.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eskom-my.sharepoint.com/hubudd02psge/dfs/Finance/Treasury/CashManagement/BANKKONYVELES/2006/09_September/BANK_SEP_200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Documents%20and%20Settings\baptisKa\Local%20Settings\Temporary%20Internet%20Files\OLK157\AO%20-%20FMP\Mike%20Fisk\Greenville%20Working%20Fund\2002\Aug%2002\outstanding%20checks%2008-0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pinggaosa.sharepoint.com/Siege/Nucleaire/UniteProjet/COMMERCIAL-%20OFFRE-%20CANDIDATURE/APPEL%20D'OFFRES/EDF%20CIPN/AO%2006-4570-0071%20Remplacement%20des%20silencieux%20GCT/Detail%20prix/Detail%20prix%20Rev%20A.xls" TargetMode="External"/></Relationships>
</file>

<file path=xl/externalLinks/_rels/externalLink87.xml.rels><?xml version="1.0" encoding="UTF-8" standalone="yes"?>
<Relationships xmlns="http://schemas.openxmlformats.org/package/2006/relationships"><Relationship Id="rId2" Type="http://schemas.microsoft.com/office/2019/04/relationships/externalLinkLongPath" Target="file:///\\Svprdpdm01.user.corpo.intra\UP04\Documents%20and%20Settings\HOUSSUT\Mes%20documents\Construction\AO%2007-4570-0176%20Installation%20de%20NH2Cl%20CRU%20-%20CAT%20-%20NOG%20-%20BEL\r&#233;alisation%20au%200-05-09\Budget\Budget%20Nogent%20Suivi%20des%20d&#233;penses.xls?D452533C" TargetMode="External"/><Relationship Id="rId1" Type="http://schemas.openxmlformats.org/officeDocument/2006/relationships/externalLinkPath" Target="file:///\\D452533C\Budget%20Nogent%20Suivi%20des%20d&#233;pense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Sfprdcli04/groups/Documents%20and%20Settings/stephane.broquet/Bureau/DEB/DOCUME~1/arapup/LOCALS~1/Temp/notes6030C8/Budget%20CTF%20Cat%20R&#233;v.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eskom-my.sharepoint.com/Sfprdcli04/groups/Documents%20and%20Settings/stephane.broquet/Bureau/DEB/DOCUME~1/arapup/LOCALS~1/Temp/notes6030C8/Budget%20CTF%20Cat%20R&#233;v.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KS%20Equalizing%20Bunkers\Cost\Cost%20Sum.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Sfprdcli04/groups/DOCUME~1/arapup/LOCALS~1/Temp/notes6030C8/Budget%20CTF%20Cat%20R&#233;v.3.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eskom-my.sharepoint.com/Sfprdcli04/groups/DOCUME~1/arapup/LOCALS~1/Temp/notes6030C8/Budget%20CTF%20Cat%20R&#233;v.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Users\Bernard\Desktop\Job%20865%20Submission%2015.10.b\WBH%20T023%20PRICED%20BOQ%20REV%206%205%20October%202015%20MDI16M---------P5GM001.xlsm"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isfgrp-my.sharepoint.com/Users/Stefan/Desktop/Tender%20Info+Finalisation+PandG%20-%20Parktown%20Boys%20Hostel%20-%20REV%202.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TSAWFS101/Data$/Arbeitsgruppen/Arb_Risikoboard/2_TAKRAF_Projects/Risk_Boards_2015/TUSA/TUSA_CW16_Calica/2.%20Meeting/15%2025-Calica-Vulcan-4%20%2027April2015_TGER-AU.xlsm"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eskom-my.sharepoint.com/TSAWFS101/Data$/Arbeitsgruppen/Arb_Risikoboard/2_TAKRAF_Projects/Risk_Boards_2015/TUSA/TUSA_CW16_Calica/2.%20Meeting/15%2025-Calica-Vulcan-4%20%2027April2015_TGER-AU.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Documents%20and%20Settings\Annita.Basson\Local%20Settings\Temporary%20Internet%20Files\Content.Outlook\G570X5TF\Tender%20Finalization%20-temp%207%20(blk)%20(2).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aaDemcoTech\Software\Conveyor%20Design\Luigi%20Design%20Masters%20Rev15d\New%20Project\Masters\Pipe%20Design.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10.1.1.254/Room1/New_Business/Proposals/2016/N1637%20-%20Eskom%20-%20Tutuka%20Switchgear%20Refurbishment/03%20Working%20Folders/02%20Estimating/Activity%20Schedule/Lesedi-Conco%20Consortium%20Price%20Schedule_Tutuka%20v2.0.xlsx" TargetMode="External"/></Relationships>
</file>

<file path=xl/externalLinks/_rels/externalLink99.xml.rels><?xml version="1.0" encoding="UTF-8" standalone="yes"?>
<Relationships xmlns="http://schemas.openxmlformats.org/package/2006/relationships"><Relationship Id="rId2" Type="http://schemas.microsoft.com/office/2019/04/relationships/externalLinkLongPath" Target="https://eskom-my.sharepoint.com/10.1.1.254/Room1/New_Business/Proposals/2016/N1637%20-%20Eskom%20-%20Tutuka%20Switchgear%20Refurbishment/03%20Working%20Folders/02%20Estimating/Activity%20Schedule/Lesedi-Conco%20Consortium%20Price%20Schedule_Tutuka%20v2.0.xlsx?E4775515" TargetMode="External"/><Relationship Id="rId1" Type="http://schemas.openxmlformats.org/officeDocument/2006/relationships/externalLinkPath" Target="file:///\\E4775515\Lesedi-Conco%20Consortium%20Price%20Schedule_Tutuka%20v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t'l Pareto"/>
      <sheetName val="QUALITY COST"/>
      <sheetName val="cleanup links"/>
      <sheetName val="#REF"/>
      <sheetName val="Adm97"/>
      <sheetName val="HEADCOUNT WORKSHEET"/>
      <sheetName val="Page 1"/>
      <sheetName val="ACLSHL96"/>
      <sheetName val="PX00"/>
      <sheetName val="Summary"/>
      <sheetName val="EP Taxes"/>
      <sheetName val="BS"/>
      <sheetName val="OFA2"/>
      <sheetName val="DTDF"/>
      <sheetName val="OFA1"/>
      <sheetName val="CFOA"/>
      <sheetName val="As-Is"/>
      <sheetName val="License fee"/>
      <sheetName val="Pivot Table (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M03 "/>
      <sheetName val="PROCUREMENT DATA"/>
      <sheetName val="PIVOT"/>
      <sheetName val="ITD OCT 2008"/>
      <sheetName val="ITD SEPT 2008"/>
      <sheetName val="Income statement"/>
      <sheetName val="SUMREP"/>
      <sheetName val="Progress Tables"/>
      <sheetName val="Progress Curve"/>
      <sheetName val="Cash Out Table"/>
      <sheetName val="Net Cash Table"/>
      <sheetName val="1"/>
      <sheetName val="2"/>
      <sheetName val="3"/>
      <sheetName val="4"/>
      <sheetName val="5"/>
      <sheetName val="6"/>
      <sheetName val="7"/>
      <sheetName val="8"/>
      <sheetName val="9"/>
      <sheetName val="10"/>
      <sheetName val="Ein"/>
      <sheetName val="E"/>
      <sheetName val="M"/>
      <sheetName val="S"/>
      <sheetName val="IM Project n"/>
      <sheetName val="Cost Report"/>
      <sheetName val="02_PODS"/>
      <sheetName val="Definitio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Mileage"/>
      <sheetName val="Source"/>
      <sheetName val="Sheet2"/>
      <sheetName val="Sheet1"/>
    </sheetNames>
    <sheetDataSet>
      <sheetData sheetId="0"/>
      <sheetData sheetId="1">
        <row r="4">
          <cell r="F4" t="str">
            <v>270100010 - CF Finance</v>
          </cell>
        </row>
        <row r="5">
          <cell r="F5" t="str">
            <v>270100020 - SM Facilities</v>
          </cell>
        </row>
        <row r="6">
          <cell r="F6" t="str">
            <v>270100030 - HR- Human Resources</v>
          </cell>
        </row>
        <row r="7">
          <cell r="F7" t="str">
            <v>270100031 - HR Payroll</v>
          </cell>
        </row>
        <row r="8">
          <cell r="F8" t="str">
            <v>270100032 - HR - L&amp;D</v>
          </cell>
        </row>
        <row r="9">
          <cell r="F9" t="str">
            <v>270100040 - IT</v>
          </cell>
        </row>
        <row r="10">
          <cell r="F10" t="str">
            <v>270100060 - SM Supply Management</v>
          </cell>
        </row>
        <row r="11">
          <cell r="F11" t="str">
            <v>270100070 - MD Managing Director</v>
          </cell>
        </row>
        <row r="12">
          <cell r="F12" t="str">
            <v>270100071 - FC Chief Financial Of</v>
          </cell>
        </row>
        <row r="13">
          <cell r="F13" t="str">
            <v>270100074 - HS&amp;E</v>
          </cell>
        </row>
        <row r="14">
          <cell r="F14" t="str">
            <v>270100080 - CM Marketing</v>
          </cell>
        </row>
        <row r="15">
          <cell r="F15" t="str">
            <v>270100090 - Legal</v>
          </cell>
        </row>
        <row r="16">
          <cell r="F16" t="str">
            <v>270110030 - CD Cooling Systems</v>
          </cell>
        </row>
        <row r="17">
          <cell r="F17" t="str">
            <v>270110060 - OP Shop 2 Management</v>
          </cell>
        </row>
        <row r="18">
          <cell r="F18" t="str">
            <v>270110061 - Shop 2 Finning</v>
          </cell>
        </row>
        <row r="19">
          <cell r="F19" t="str">
            <v>270110062 - Shop 2 Galvanising</v>
          </cell>
        </row>
        <row r="20">
          <cell r="F20" t="str">
            <v>270110063 - Shop 2 Assembly</v>
          </cell>
        </row>
        <row r="21">
          <cell r="F21" t="str">
            <v>270110064 - ASGISA Training</v>
          </cell>
        </row>
        <row r="22">
          <cell r="F22" t="str">
            <v>270110069 - Shop 2 Other</v>
          </cell>
        </row>
        <row r="23">
          <cell r="F23" t="str">
            <v>27011006D - Shop 2 Welding</v>
          </cell>
        </row>
        <row r="24">
          <cell r="F24" t="str">
            <v>27011006F - Shop 2 Other</v>
          </cell>
        </row>
        <row r="25">
          <cell r="F25" t="str">
            <v>270162180 - Filter project–Medupi</v>
          </cell>
        </row>
        <row r="26">
          <cell r="F26" t="str">
            <v>270162181 - Filter project-Kusile</v>
          </cell>
        </row>
        <row r="27">
          <cell r="F27" t="str">
            <v>270166030 - WF Water Steam Cycle &amp; Flue Gas Path</v>
          </cell>
        </row>
        <row r="28">
          <cell r="F28" t="str">
            <v>270166031 - IS Engineering</v>
          </cell>
        </row>
        <row r="29">
          <cell r="F29" t="str">
            <v>270166032 - Compressors</v>
          </cell>
        </row>
        <row r="30">
          <cell r="F30" t="str">
            <v>270166033 - Rothemühle</v>
          </cell>
        </row>
        <row r="31">
          <cell r="F31" t="str">
            <v>270166080 - SM Construction Stores</v>
          </cell>
        </row>
        <row r="32">
          <cell r="F32" t="str">
            <v>270166081 - Equip. Yard - Nigel</v>
          </cell>
        </row>
        <row r="33">
          <cell r="F33" t="str">
            <v>270166082 - Internal Contracts</v>
          </cell>
        </row>
        <row r="34">
          <cell r="F34" t="str">
            <v>270166083 - Construction</v>
          </cell>
        </row>
        <row r="35">
          <cell r="F35" t="str">
            <v>270166084 - PowerGen 1- I Broich</v>
          </cell>
        </row>
        <row r="36">
          <cell r="F36" t="str">
            <v>270166085 - PowerGen 2-MMaclarty</v>
          </cell>
        </row>
        <row r="37">
          <cell r="F37" t="str">
            <v>270166086 - Power Gen 3</v>
          </cell>
        </row>
        <row r="38">
          <cell r="F38" t="str">
            <v>270166087 - site xy</v>
          </cell>
        </row>
        <row r="39">
          <cell r="F39" t="str">
            <v>270166088 - Petrochem1-MMaclarty</v>
          </cell>
        </row>
        <row r="40">
          <cell r="F40" t="str">
            <v>270166089 - Petrochem 2- R.Kacki</v>
          </cell>
        </row>
        <row r="41">
          <cell r="F41" t="str">
            <v>27016608A - SC Service &amp; Construction</v>
          </cell>
        </row>
        <row r="42">
          <cell r="F42" t="str">
            <v>27016608B - Service - Nigel</v>
          </cell>
        </row>
        <row r="43">
          <cell r="F43" t="str">
            <v>270166090 - Service - All. G&amp;A</v>
          </cell>
        </row>
        <row r="44">
          <cell r="F44" t="str">
            <v>270166091 - Service - All. R&amp;D</v>
          </cell>
        </row>
        <row r="45">
          <cell r="F45" t="str">
            <v>270166092 - Service - All. Man.</v>
          </cell>
        </row>
        <row r="46">
          <cell r="F46" t="str">
            <v>270166093 - Service - All. Sell.</v>
          </cell>
        </row>
        <row r="47">
          <cell r="F47" t="str">
            <v>270166094 - Service - OH Res.</v>
          </cell>
        </row>
        <row r="48">
          <cell r="F48" t="str">
            <v>270166095 - Service - Sell. Res.</v>
          </cell>
        </row>
        <row r="49">
          <cell r="F49" t="str">
            <v>270166160 - OP Plant Administration</v>
          </cell>
        </row>
        <row r="50">
          <cell r="F50" t="str">
            <v>270166161 - OP  Shop 1 Management</v>
          </cell>
        </row>
        <row r="51">
          <cell r="F51" t="str">
            <v>270166163 - OP Shop 3 Management</v>
          </cell>
        </row>
        <row r="52">
          <cell r="F52" t="str">
            <v>270166164 - OP Shop 4 Management</v>
          </cell>
        </row>
        <row r="53">
          <cell r="F53" t="str">
            <v>270166165 - OP Shop 5 Managemnet</v>
          </cell>
        </row>
        <row r="54">
          <cell r="F54" t="str">
            <v>270166166 - OP Stores</v>
          </cell>
        </row>
        <row r="55">
          <cell r="F55" t="str">
            <v>270166167 - OP Maintenance</v>
          </cell>
        </row>
        <row r="56">
          <cell r="F56" t="str">
            <v>270166168 - OP Production Planning</v>
          </cell>
        </row>
        <row r="57">
          <cell r="F57" t="str">
            <v>270166169 - Manufacturing Admin</v>
          </cell>
        </row>
        <row r="58">
          <cell r="F58" t="str">
            <v>27016616A - Shop 1 Headers</v>
          </cell>
        </row>
        <row r="59">
          <cell r="F59" t="str">
            <v>27016616B - Shop 1 Connectors</v>
          </cell>
        </row>
        <row r="60">
          <cell r="F60" t="str">
            <v>27016616C - Shop 1 Structure&amp;spt</v>
          </cell>
        </row>
        <row r="61">
          <cell r="F61" t="str">
            <v>27016616D - Shop 1 Vessels</v>
          </cell>
        </row>
        <row r="62">
          <cell r="F62" t="str">
            <v>27016616E - Shop 1 Machining</v>
          </cell>
        </row>
        <row r="63">
          <cell r="F63" t="str">
            <v>27016616F - Shop 1 Other</v>
          </cell>
        </row>
        <row r="64">
          <cell r="F64" t="str">
            <v>27016616G - Shop 3 Boilermaking1</v>
          </cell>
        </row>
        <row r="65">
          <cell r="F65" t="str">
            <v>27016616H - Shop 3 Boilermaking2</v>
          </cell>
        </row>
        <row r="66">
          <cell r="F66" t="str">
            <v>27016616I - Shop 3 Welding 1</v>
          </cell>
        </row>
        <row r="67">
          <cell r="F67" t="str">
            <v>27016616J - Shop 3 Welding 2</v>
          </cell>
        </row>
        <row r="68">
          <cell r="F68" t="str">
            <v>27016616K - Shop 3 Other</v>
          </cell>
        </row>
        <row r="69">
          <cell r="F69" t="str">
            <v>27016616M - Shop 4 Welding</v>
          </cell>
        </row>
        <row r="70">
          <cell r="F70" t="str">
            <v>27016616N - Shop 4 Grinding</v>
          </cell>
        </row>
        <row r="71">
          <cell r="F71" t="str">
            <v>27016616O - Shop 4 Fitting</v>
          </cell>
        </row>
        <row r="72">
          <cell r="F72" t="str">
            <v>27016616P - Shop 4 Boilermaking</v>
          </cell>
        </row>
        <row r="73">
          <cell r="F73" t="str">
            <v>27016616Q - Shop 4 Other</v>
          </cell>
        </row>
        <row r="74">
          <cell r="F74" t="str">
            <v>27016616R - Shop 4 Plate Rolling</v>
          </cell>
        </row>
        <row r="75">
          <cell r="F75" t="str">
            <v>27016616S - Shop 5 Assmbly Front Wall (K)</v>
          </cell>
        </row>
        <row r="76">
          <cell r="F76" t="str">
            <v>27016616T - Shop 5 Assmbly Front Wall (M)</v>
          </cell>
        </row>
        <row r="77">
          <cell r="F77" t="str">
            <v>27016616U - Shop 5 Assmbly Right Wall</v>
          </cell>
        </row>
        <row r="78">
          <cell r="F78" t="str">
            <v>27016616V - Shop 5 Assmbly Left Wall</v>
          </cell>
        </row>
        <row r="79">
          <cell r="F79" t="str">
            <v>27016616W - Shop 5 Assmbly Right Wall</v>
          </cell>
        </row>
        <row r="80">
          <cell r="F80" t="str">
            <v>27016616X - Shop 5 Pema</v>
          </cell>
        </row>
        <row r="81">
          <cell r="F81" t="str">
            <v>27016616Y - Shop 5 Assmbly Trans. Pieces</v>
          </cell>
        </row>
        <row r="82">
          <cell r="F82" t="str">
            <v>27016616Z - Shop 5 Assmbly Hoppr</v>
          </cell>
        </row>
        <row r="83">
          <cell r="F83" t="str">
            <v>270166170 - QM Quality Management</v>
          </cell>
        </row>
        <row r="84">
          <cell r="F84" t="str">
            <v>270167040 - Stat. - All. SM</v>
          </cell>
        </row>
        <row r="85">
          <cell r="F85" t="str">
            <v>270167090 - Stat. - All. G&amp;A</v>
          </cell>
        </row>
        <row r="86">
          <cell r="F86" t="str">
            <v>270167091 - Stat. - All. R&amp;D</v>
          </cell>
        </row>
        <row r="87">
          <cell r="F87" t="str">
            <v>270167092 - Stat. - All. Man.</v>
          </cell>
        </row>
        <row r="88">
          <cell r="F88" t="str">
            <v>270167093 - Stat. - All. Sell.</v>
          </cell>
        </row>
        <row r="89">
          <cell r="F89" t="str">
            <v>270167094 - Stat. - OH Res.</v>
          </cell>
        </row>
        <row r="90">
          <cell r="F90" t="str">
            <v>270167095 - Stat. - Sell. Res.</v>
          </cell>
        </row>
        <row r="91">
          <cell r="F91" t="str">
            <v>270199910 - Authorization Filter</v>
          </cell>
        </row>
        <row r="92">
          <cell r="F92" t="str">
            <v>270199911 - Authorization Rotary</v>
          </cell>
        </row>
        <row r="93">
          <cell r="F93" t="str">
            <v>270199912 - Authorization Servic</v>
          </cell>
        </row>
        <row r="94">
          <cell r="F94" t="str">
            <v>270199913 - Authorization Statio</v>
          </cell>
        </row>
        <row r="95">
          <cell r="F95" t="str">
            <v>270199914 - Authorization Other</v>
          </cell>
        </row>
        <row r="96">
          <cell r="F96" t="str">
            <v>270199920 - Authorization Dry</v>
          </cell>
        </row>
        <row r="97">
          <cell r="F97" t="str">
            <v>270199921 - Authorization Wet</v>
          </cell>
        </row>
        <row r="98">
          <cell r="F98" t="str">
            <v>270199922 - Authorization Packag</v>
          </cell>
        </row>
        <row r="99">
          <cell r="F99" t="str">
            <v>270199930 - QA - Manager</v>
          </cell>
        </row>
        <row r="100">
          <cell r="F100" t="str">
            <v>270199950 - FC Commercial</v>
          </cell>
        </row>
        <row r="101">
          <cell r="F101" t="str">
            <v>270199951 - Sales</v>
          </cell>
        </row>
      </sheetData>
      <sheetData sheetId="2"/>
      <sheetData sheetId="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0 0300 131115 Piping Quantitie"/>
    </sheetNames>
    <sheetDataSet>
      <sheetData sheetId="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fit"/>
      <sheetName val="IS"/>
      <sheetName val="Variance"/>
      <sheetName val="Preplan"/>
      <sheetName val="P&amp;G Allow"/>
      <sheetName val="C&amp;A"/>
      <sheetName val="Escal"/>
      <sheetName val="Cost"/>
      <sheetName val="Prov"/>
      <sheetName val="Subcon"/>
      <sheetName val="Supply"/>
      <sheetName val="Recode"/>
      <sheetName val="Stock"/>
      <sheetName val="FC Rev"/>
      <sheetName val="RemP&amp;G"/>
      <sheetName val="RemLab"/>
      <sheetName val="RemPlant"/>
      <sheetName val="RemMat"/>
      <sheetName val="Claims"/>
      <sheetName val="Codes"/>
      <sheetName val="Suggest"/>
      <sheetName val="Notes"/>
      <sheetName val="Key Risks"/>
      <sheetName val="Sheet1"/>
    </sheetNames>
    <sheetDataSet>
      <sheetData sheetId="0" refreshError="1">
        <row r="1">
          <cell r="F1" t="str">
            <v>October</v>
          </cell>
          <cell r="G1">
            <v>2011</v>
          </cell>
        </row>
      </sheetData>
      <sheetData sheetId="1" refreshError="1"/>
      <sheetData sheetId="2" refreshError="1"/>
      <sheetData sheetId="3" refreshError="1">
        <row r="4">
          <cell r="M4">
            <v>12124040.380000001</v>
          </cell>
        </row>
        <row r="5">
          <cell r="M5">
            <v>0</v>
          </cell>
        </row>
        <row r="6">
          <cell r="M6">
            <v>0</v>
          </cell>
        </row>
        <row r="7">
          <cell r="M7">
            <v>0</v>
          </cell>
        </row>
        <row r="8">
          <cell r="M8">
            <v>0</v>
          </cell>
        </row>
        <row r="9">
          <cell r="M9">
            <v>0</v>
          </cell>
        </row>
        <row r="10">
          <cell r="M10">
            <v>0</v>
          </cell>
        </row>
        <row r="11">
          <cell r="M11">
            <v>4888431.06427</v>
          </cell>
        </row>
        <row r="12">
          <cell r="M12">
            <v>-153078.26134999999</v>
          </cell>
        </row>
        <row r="13">
          <cell r="M13">
            <v>4139934.4293999998</v>
          </cell>
        </row>
        <row r="14">
          <cell r="M14">
            <v>435080.82300000003</v>
          </cell>
        </row>
        <row r="15">
          <cell r="M15">
            <v>2410450</v>
          </cell>
        </row>
        <row r="16">
          <cell r="M16">
            <v>66754.05</v>
          </cell>
        </row>
        <row r="17">
          <cell r="M17">
            <v>0</v>
          </cell>
        </row>
        <row r="18">
          <cell r="M18">
            <v>8859552.6199999992</v>
          </cell>
        </row>
        <row r="19">
          <cell r="M19">
            <v>228150.43</v>
          </cell>
        </row>
        <row r="20">
          <cell r="M20">
            <v>3196.19</v>
          </cell>
        </row>
        <row r="21">
          <cell r="M21">
            <v>987960.72</v>
          </cell>
        </row>
        <row r="22">
          <cell r="M22">
            <v>21450.51</v>
          </cell>
        </row>
        <row r="23">
          <cell r="M23">
            <v>0</v>
          </cell>
        </row>
        <row r="24">
          <cell r="M24">
            <v>0</v>
          </cell>
        </row>
        <row r="25">
          <cell r="M25">
            <v>0</v>
          </cell>
        </row>
        <row r="26">
          <cell r="M26">
            <v>0</v>
          </cell>
        </row>
        <row r="27">
          <cell r="M27">
            <v>0</v>
          </cell>
        </row>
        <row r="28">
          <cell r="M28">
            <v>-291851.29600000003</v>
          </cell>
        </row>
        <row r="29">
          <cell r="M29">
            <v>312552.77</v>
          </cell>
        </row>
        <row r="30">
          <cell r="M30">
            <v>-43520</v>
          </cell>
        </row>
        <row r="31">
          <cell r="M31">
            <v>0</v>
          </cell>
        </row>
        <row r="32">
          <cell r="M32">
            <v>0</v>
          </cell>
        </row>
        <row r="33">
          <cell r="M33">
            <v>368666.59</v>
          </cell>
        </row>
        <row r="34">
          <cell r="M34">
            <v>1394907.21</v>
          </cell>
        </row>
        <row r="35">
          <cell r="M35">
            <v>40579.21</v>
          </cell>
        </row>
        <row r="36">
          <cell r="M36">
            <v>853831.32</v>
          </cell>
        </row>
        <row r="37">
          <cell r="M37">
            <v>0</v>
          </cell>
        </row>
        <row r="38">
          <cell r="M38">
            <v>0</v>
          </cell>
        </row>
        <row r="39">
          <cell r="M39">
            <v>0</v>
          </cell>
        </row>
        <row r="40">
          <cell r="M40">
            <v>0</v>
          </cell>
        </row>
        <row r="41">
          <cell r="M41">
            <v>0</v>
          </cell>
        </row>
        <row r="42">
          <cell r="M42">
            <v>0</v>
          </cell>
        </row>
        <row r="43">
          <cell r="M43">
            <v>0</v>
          </cell>
        </row>
        <row r="44">
          <cell r="M44">
            <v>0</v>
          </cell>
        </row>
        <row r="45">
          <cell r="M45">
            <v>7930915.8499999996</v>
          </cell>
        </row>
        <row r="46">
          <cell r="M46">
            <v>0</v>
          </cell>
        </row>
        <row r="47">
          <cell r="M47">
            <v>0</v>
          </cell>
        </row>
        <row r="48">
          <cell r="M48">
            <v>-994515.81</v>
          </cell>
        </row>
        <row r="49">
          <cell r="M49">
            <v>0</v>
          </cell>
        </row>
        <row r="50">
          <cell r="M50">
            <v>0</v>
          </cell>
        </row>
        <row r="51">
          <cell r="M51">
            <v>0</v>
          </cell>
        </row>
        <row r="52">
          <cell r="M52">
            <v>0</v>
          </cell>
        </row>
        <row r="53">
          <cell r="M53">
            <v>2417323.9</v>
          </cell>
        </row>
        <row r="54">
          <cell r="M54">
            <v>0</v>
          </cell>
        </row>
        <row r="55">
          <cell r="M55">
            <v>0</v>
          </cell>
        </row>
        <row r="56">
          <cell r="M56">
            <v>0</v>
          </cell>
        </row>
        <row r="57">
          <cell r="M57">
            <v>611549.66</v>
          </cell>
        </row>
        <row r="58">
          <cell r="M58">
            <v>3881681.49</v>
          </cell>
        </row>
        <row r="59">
          <cell r="M59">
            <v>2557347.16</v>
          </cell>
        </row>
        <row r="60">
          <cell r="M60">
            <v>1777288.95</v>
          </cell>
        </row>
        <row r="61">
          <cell r="M61">
            <v>586.94000000000005</v>
          </cell>
        </row>
        <row r="62">
          <cell r="M62">
            <v>0</v>
          </cell>
        </row>
        <row r="63">
          <cell r="M63">
            <v>2411055</v>
          </cell>
        </row>
        <row r="64">
          <cell r="M64">
            <v>0</v>
          </cell>
        </row>
        <row r="65">
          <cell r="M65">
            <v>204639</v>
          </cell>
        </row>
        <row r="66">
          <cell r="M66">
            <v>0</v>
          </cell>
        </row>
        <row r="67">
          <cell r="M67">
            <v>0</v>
          </cell>
        </row>
        <row r="68">
          <cell r="M68">
            <v>374050.68</v>
          </cell>
        </row>
        <row r="69">
          <cell r="M69">
            <v>4360.5</v>
          </cell>
        </row>
        <row r="70">
          <cell r="M70">
            <v>9566.7000000000007</v>
          </cell>
        </row>
        <row r="71">
          <cell r="M71">
            <v>1301516.68</v>
          </cell>
        </row>
        <row r="72">
          <cell r="M72">
            <v>36502</v>
          </cell>
        </row>
        <row r="73">
          <cell r="M73">
            <v>116822.09</v>
          </cell>
        </row>
        <row r="74">
          <cell r="M74">
            <v>2456.14</v>
          </cell>
        </row>
        <row r="75">
          <cell r="M75">
            <v>20270.009999999998</v>
          </cell>
        </row>
        <row r="76">
          <cell r="M76">
            <v>10520456.16</v>
          </cell>
        </row>
        <row r="77">
          <cell r="M77">
            <v>286506.2</v>
          </cell>
        </row>
        <row r="78">
          <cell r="M78">
            <v>137428.25</v>
          </cell>
        </row>
        <row r="79">
          <cell r="M79">
            <v>12597</v>
          </cell>
        </row>
        <row r="80">
          <cell r="M80">
            <v>1610568.84</v>
          </cell>
        </row>
        <row r="81">
          <cell r="M81">
            <v>2924501.16</v>
          </cell>
        </row>
        <row r="82">
          <cell r="M82">
            <v>57244.94</v>
          </cell>
        </row>
        <row r="83">
          <cell r="M83">
            <v>364476.74</v>
          </cell>
        </row>
        <row r="84">
          <cell r="M84">
            <v>2542306.31</v>
          </cell>
        </row>
        <row r="85">
          <cell r="M85">
            <v>738954.17</v>
          </cell>
        </row>
        <row r="86">
          <cell r="M86">
            <v>413946.87</v>
          </cell>
        </row>
        <row r="87">
          <cell r="M87">
            <v>372280.46</v>
          </cell>
        </row>
        <row r="88">
          <cell r="M88">
            <v>136675.01999999999</v>
          </cell>
        </row>
        <row r="89">
          <cell r="M89">
            <v>0</v>
          </cell>
        </row>
        <row r="90">
          <cell r="M90">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1"/>
      <sheetName val="Unit 5"/>
      <sheetName val="Unit 6"/>
      <sheetName val="Common Plant"/>
      <sheetName val="Unit 2"/>
      <sheetName val="Unit 3"/>
      <sheetName val="Unit 4"/>
      <sheetName val="Summary BOQ"/>
      <sheetName val="P &amp; G "/>
      <sheetName val="BOQ Categories"/>
      <sheetName val="Schedule A"/>
      <sheetName val="Evaluation Summary"/>
      <sheetName val="Cost Report"/>
      <sheetName val="FRI"/>
      <sheetName val="GM 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1"/>
      <sheetName val="Unit 5"/>
      <sheetName val="Unit 6"/>
      <sheetName val="Common Plant"/>
      <sheetName val="Unit 2"/>
      <sheetName val="Unit 3"/>
      <sheetName val="Unit 4"/>
      <sheetName val="Summary BOQ"/>
      <sheetName val="P &amp; G "/>
      <sheetName val="BOQ Categories"/>
      <sheetName val="Schedule A"/>
      <sheetName val="Evaluation Summary"/>
      <sheetName val="Cost Report"/>
      <sheetName val="FRI"/>
      <sheetName val="GM 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
      <sheetName val="COEFF FRAIS ET PROVISIONS"/>
      <sheetName val="SAISIE DES PRIX TURBINES"/>
      <sheetName val="SAISIE DES PRIX AUXIL. MECA."/>
      <sheetName val="SAISIE DES PRIX ENVIR. MECA."/>
      <sheetName val="SAISIE DES PRIX PARTIE VAPEUR"/>
      <sheetName val="SAISIE DES PRIX ENVIR. ELEC."/>
      <sheetName val="SAISIE PRIX ETUDES &amp; GEST CONT"/>
      <sheetName val="SAISIE DES PRIX FORMATION"/>
      <sheetName val="SAISIE DES PRIX TRANSP ET GC"/>
      <sheetName val="SAISIE DES PRIX MONT ET GARANT"/>
      <sheetName val="FRAIS ET PROVISIONS"/>
      <sheetName val="RECAPITULATIF"/>
      <sheetName val="TenderVet"/>
      <sheetName val="Taux Horaires &amp; Couvertures"/>
      <sheetName val="Routine Calcul"/>
      <sheetName val="FINSUM"/>
      <sheetName val="DECOMP PV"/>
      <sheetName val="Ajouts et retraits"/>
      <sheetName val="Details"/>
      <sheetName val="Fonction calcul"/>
      <sheetName val="REDEVANCE"/>
      <sheetName val="PREFINANCEMENT"/>
      <sheetName val="Modification"/>
      <sheetName val="Dates et Delais"/>
      <sheetName val="Frais Utilisateur"/>
      <sheetName val="Coface et Fi"/>
      <sheetName val="Divers"/>
      <sheetName val="ComGEC"/>
      <sheetName val="Impots"/>
      <sheetName val="Assurances"/>
      <sheetName val="Provisions"/>
      <sheetName val="Devises"/>
      <sheetName val="Infos Turbines"/>
      <sheetName val="Infos générales"/>
      <sheetName val="Coef Commerciaux"/>
      <sheetName val="MenuSaisie"/>
      <sheetName val="DirectionCommerciale"/>
      <sheetName val="Mise à Jour"/>
      <sheetName val="Frais gestion de contrat"/>
      <sheetName val="Menu Impression"/>
      <sheetName val="Module Dialogues"/>
      <sheetName val="Module Préfi"/>
      <sheetName val="Transfert"/>
      <sheetName val="NewRegionVlookup"/>
      <sheetName val="Base Case"/>
      <sheetName val="Counterparties"/>
    </sheetNames>
    <sheetDataSet>
      <sheetData sheetId="0" refreshError="1">
        <row r="1">
          <cell r="AI1">
            <v>17</v>
          </cell>
        </row>
        <row r="8">
          <cell r="L8" t="str">
            <v>A</v>
          </cell>
        </row>
        <row r="16">
          <cell r="L16">
            <v>1</v>
          </cell>
        </row>
        <row r="25">
          <cell r="D25">
            <v>6.6</v>
          </cell>
        </row>
        <row r="41">
          <cell r="A41" t="str">
            <v>Ce document, propriété exclusive de GE Energy Products France SNC, est strictement confidentiel. Il ne peut être communiqué, copié, ou reproduit sans son autorisation écrite.</v>
          </cell>
          <cell r="P41"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row r="10">
          <cell r="J10">
            <v>0</v>
          </cell>
        </row>
      </sheetData>
      <sheetData sheetId="44" refreshError="1"/>
      <sheetData sheetId="45" refreshError="1"/>
      <sheetData sheetId="46"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 Activities"/>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 Activities"/>
    </sheetNames>
    <sheetDataSet>
      <sheetData sheetId="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s"/>
    </sheetNames>
    <sheetDataSet>
      <sheetData sheetId="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x Capex"/>
      <sheetName val="WUC"/>
      <sheetName val="Tfer to CO"/>
      <sheetName val="Tax split"/>
      <sheetName val="SUMREP"/>
      <sheetName val="1"/>
      <sheetName val="2"/>
      <sheetName val="3"/>
      <sheetName val="4"/>
      <sheetName val="5"/>
      <sheetName val="6"/>
      <sheetName val="7"/>
      <sheetName val="8"/>
      <sheetName val="9"/>
      <sheetName val="Progress Table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rate"/>
      <sheetName val="Lookup"/>
    </sheetNames>
    <sheetDataSet>
      <sheetData sheetId="0" refreshError="1"/>
      <sheetData sheetId="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rate"/>
      <sheetName val="Lookup"/>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List of Drawings"/>
      <sheetName val="Electr.-equipm."/>
      <sheetName val="I&amp;C Equipment"/>
      <sheetName val="MV Cables"/>
      <sheetName val="LV Cables"/>
      <sheetName val="I&amp;C Cables"/>
      <sheetName val="Cables gas compressor"/>
      <sheetName val="Trays, Ladders, Accessories"/>
      <sheetName val="Earthing"/>
      <sheetName val="Key"/>
      <sheetName val="Schedule vlookkup"/>
      <sheetName val="BoQ electrical"/>
      <sheetName val="Qm"/>
      <sheetName val="BoQ%20electrical"/>
      <sheetName val="Unit 1"/>
      <sheetName val="Unit 5"/>
      <sheetName val="Unit 6"/>
      <sheetName val="Common Plant"/>
      <sheetName val="Unit 2"/>
      <sheetName val="Unit 3"/>
      <sheetName val="Unit 4"/>
      <sheetName val="absorber_silo"/>
      <sheetName val="Sheet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RESIGNED"/>
      <sheetName val="LOCKE GEORGE"/>
      <sheetName val="DU PREEZ HG"/>
      <sheetName val="DATASHEET"/>
      <sheetName val="Consol sheet"/>
    </sheetNames>
    <sheetDataSet>
      <sheetData sheetId="0" refreshError="1"/>
      <sheetData sheetId="1" refreshError="1"/>
      <sheetData sheetId="2" refreshError="1"/>
      <sheetData sheetId="3" refreshError="1"/>
      <sheetData sheetId="4">
        <row r="2">
          <cell r="B2" t="str">
            <v>AB368205</v>
          </cell>
          <cell r="C2" t="str">
            <v>BOILERMAKER</v>
          </cell>
          <cell r="D2" t="str">
            <v>ARTISAN</v>
          </cell>
          <cell r="E2" t="str">
            <v>DFL</v>
          </cell>
          <cell r="F2" t="str">
            <v>B/MAKER</v>
          </cell>
        </row>
        <row r="3">
          <cell r="B3" t="str">
            <v>H2530067</v>
          </cell>
          <cell r="C3" t="str">
            <v>S.VISOR STRUCTURAL</v>
          </cell>
          <cell r="D3" t="str">
            <v>SUPERVISION</v>
          </cell>
          <cell r="E3" t="str">
            <v>P&amp;G</v>
          </cell>
          <cell r="F3" t="str">
            <v>SUPERV</v>
          </cell>
        </row>
        <row r="4">
          <cell r="B4" t="str">
            <v>H1494965</v>
          </cell>
          <cell r="C4" t="str">
            <v>ELECTRICIAN</v>
          </cell>
          <cell r="D4" t="str">
            <v>OPERATOR</v>
          </cell>
          <cell r="E4" t="str">
            <v>P&amp;G</v>
          </cell>
          <cell r="F4" t="str">
            <v>OPERATOR</v>
          </cell>
        </row>
        <row r="5">
          <cell r="B5" t="str">
            <v>H1548208</v>
          </cell>
          <cell r="C5" t="str">
            <v>ELECTRICIAN</v>
          </cell>
          <cell r="D5" t="str">
            <v>OPERATOR</v>
          </cell>
          <cell r="E5" t="str">
            <v>P&amp;G</v>
          </cell>
          <cell r="F5" t="str">
            <v>OPERATOR</v>
          </cell>
        </row>
        <row r="6">
          <cell r="B6" t="str">
            <v>5608075856083</v>
          </cell>
          <cell r="C6" t="str">
            <v>DRIVER BUS CD 14</v>
          </cell>
          <cell r="D6" t="str">
            <v>OPERATOR</v>
          </cell>
          <cell r="E6" t="str">
            <v>P&amp;G</v>
          </cell>
          <cell r="F6" t="str">
            <v>OPERATOR</v>
          </cell>
        </row>
        <row r="7">
          <cell r="B7">
            <v>5706165035087</v>
          </cell>
          <cell r="C7" t="str">
            <v>S.VISOR BOILER SHOP</v>
          </cell>
          <cell r="D7" t="str">
            <v>SUPERVISION</v>
          </cell>
          <cell r="E7" t="str">
            <v>P&amp;G</v>
          </cell>
          <cell r="F7" t="str">
            <v>SUPERV</v>
          </cell>
        </row>
        <row r="8">
          <cell r="B8">
            <v>6707035174089</v>
          </cell>
          <cell r="C8" t="str">
            <v>RIGGER S.VISOR</v>
          </cell>
          <cell r="D8" t="str">
            <v>ARTISAN</v>
          </cell>
          <cell r="E8" t="str">
            <v>DFL</v>
          </cell>
          <cell r="F8" t="str">
            <v>RIGGER</v>
          </cell>
        </row>
        <row r="9">
          <cell r="B9">
            <v>9107255129086</v>
          </cell>
          <cell r="C9" t="str">
            <v>MAT CTRL JNR</v>
          </cell>
          <cell r="D9" t="str">
            <v>ADMIN</v>
          </cell>
          <cell r="E9" t="str">
            <v>P&amp;G</v>
          </cell>
          <cell r="F9" t="str">
            <v>ADMIN</v>
          </cell>
        </row>
        <row r="10">
          <cell r="B10" t="str">
            <v>H0716284</v>
          </cell>
          <cell r="C10" t="str">
            <v>CRANE OPERATOR</v>
          </cell>
          <cell r="D10" t="str">
            <v>OPERATOR</v>
          </cell>
          <cell r="E10" t="str">
            <v>P&amp;G</v>
          </cell>
          <cell r="F10" t="str">
            <v>OPERATOR</v>
          </cell>
        </row>
        <row r="11">
          <cell r="B11" t="str">
            <v>H2360763</v>
          </cell>
          <cell r="C11" t="str">
            <v>STEEL CATCHER</v>
          </cell>
          <cell r="D11" t="str">
            <v>ARTISAN</v>
          </cell>
          <cell r="E11" t="str">
            <v>DFL</v>
          </cell>
          <cell r="F11" t="str">
            <v>STRUCT</v>
          </cell>
        </row>
        <row r="12">
          <cell r="B12" t="str">
            <v>H1861537</v>
          </cell>
          <cell r="C12" t="str">
            <v>ELECTRICIAN</v>
          </cell>
          <cell r="D12" t="str">
            <v>OPERATOR</v>
          </cell>
          <cell r="E12" t="str">
            <v>P&amp;G</v>
          </cell>
          <cell r="F12" t="str">
            <v>OPERATOR</v>
          </cell>
        </row>
        <row r="13">
          <cell r="B13" t="str">
            <v>G0439818 / H1169400</v>
          </cell>
          <cell r="C13" t="str">
            <v>CRANE OPERATOR</v>
          </cell>
          <cell r="D13" t="str">
            <v>OPERATOR</v>
          </cell>
          <cell r="E13" t="str">
            <v>P&amp;G</v>
          </cell>
          <cell r="F13" t="str">
            <v>OPERATOR</v>
          </cell>
        </row>
        <row r="14">
          <cell r="B14" t="str">
            <v>H2137967</v>
          </cell>
          <cell r="C14" t="str">
            <v>WELDER</v>
          </cell>
          <cell r="D14" t="str">
            <v>ARTISAN</v>
          </cell>
          <cell r="E14" t="str">
            <v>DFL</v>
          </cell>
          <cell r="F14" t="str">
            <v>WELD</v>
          </cell>
        </row>
        <row r="15">
          <cell r="B15" t="str">
            <v>H1769780</v>
          </cell>
          <cell r="C15" t="str">
            <v>BOILERMAKER</v>
          </cell>
          <cell r="D15" t="str">
            <v>ARTISAN</v>
          </cell>
          <cell r="E15" t="str">
            <v>DFL</v>
          </cell>
          <cell r="F15" t="str">
            <v>B/MAKER</v>
          </cell>
        </row>
        <row r="16">
          <cell r="B16" t="str">
            <v>H2106652</v>
          </cell>
          <cell r="C16" t="str">
            <v>WELDER</v>
          </cell>
          <cell r="D16" t="str">
            <v>ARTISAN</v>
          </cell>
          <cell r="E16" t="str">
            <v>DFL</v>
          </cell>
          <cell r="F16" t="str">
            <v>WELD</v>
          </cell>
        </row>
        <row r="17">
          <cell r="B17">
            <v>7007016315184</v>
          </cell>
          <cell r="C17" t="str">
            <v>MECHANIC</v>
          </cell>
          <cell r="D17" t="str">
            <v>OPERATOR</v>
          </cell>
          <cell r="E17" t="str">
            <v>P&amp;G</v>
          </cell>
          <cell r="F17" t="str">
            <v>OPERATOR</v>
          </cell>
        </row>
        <row r="18">
          <cell r="B18" t="str">
            <v>10.656.494-9 (02/07/1968)</v>
          </cell>
          <cell r="C18" t="str">
            <v>S.VISOR MECHANICAL</v>
          </cell>
          <cell r="D18" t="str">
            <v>SUPERVISION</v>
          </cell>
          <cell r="E18" t="str">
            <v>P&amp;G</v>
          </cell>
          <cell r="F18" t="str">
            <v>SUPERV</v>
          </cell>
        </row>
        <row r="19">
          <cell r="B19" t="str">
            <v>H2558467</v>
          </cell>
          <cell r="C19" t="str">
            <v>BOILERMAKER</v>
          </cell>
          <cell r="D19" t="str">
            <v>ARTISAN</v>
          </cell>
          <cell r="E19" t="str">
            <v>DFL</v>
          </cell>
          <cell r="F19" t="str">
            <v>B/MAKER</v>
          </cell>
        </row>
        <row r="20">
          <cell r="B20" t="str">
            <v>H2360937</v>
          </cell>
          <cell r="C20" t="str">
            <v>BOILERMAKER</v>
          </cell>
          <cell r="D20" t="str">
            <v>ARTISAN</v>
          </cell>
          <cell r="E20" t="str">
            <v>DFL</v>
          </cell>
          <cell r="F20" t="str">
            <v>B/MAKER</v>
          </cell>
        </row>
        <row r="21">
          <cell r="B21" t="str">
            <v>H1989506</v>
          </cell>
          <cell r="C21" t="str">
            <v>WELDER</v>
          </cell>
          <cell r="D21" t="str">
            <v>ARTISAN</v>
          </cell>
          <cell r="E21" t="str">
            <v>DFL</v>
          </cell>
          <cell r="F21" t="str">
            <v>WELD</v>
          </cell>
        </row>
        <row r="22">
          <cell r="B22" t="str">
            <v>H2602603</v>
          </cell>
          <cell r="C22" t="str">
            <v>BOILERMAKER</v>
          </cell>
          <cell r="D22" t="str">
            <v>ARTISAN</v>
          </cell>
          <cell r="E22" t="str">
            <v>DFL</v>
          </cell>
          <cell r="F22" t="str">
            <v>B/MAKER</v>
          </cell>
        </row>
        <row r="23">
          <cell r="B23">
            <v>7801205559085</v>
          </cell>
          <cell r="C23" t="str">
            <v>RIGGER</v>
          </cell>
          <cell r="D23" t="str">
            <v>ARTISAN</v>
          </cell>
          <cell r="E23" t="str">
            <v>DFL</v>
          </cell>
          <cell r="F23" t="str">
            <v>RIGGER</v>
          </cell>
        </row>
        <row r="24">
          <cell r="B24">
            <v>7409096598087</v>
          </cell>
          <cell r="C24" t="str">
            <v>SUPERVISOR</v>
          </cell>
          <cell r="D24" t="str">
            <v>SUPERVISION</v>
          </cell>
          <cell r="E24" t="str">
            <v>P&amp;G</v>
          </cell>
          <cell r="F24" t="str">
            <v>SUPERV</v>
          </cell>
        </row>
        <row r="25">
          <cell r="B25">
            <v>8704065461088</v>
          </cell>
          <cell r="C25" t="str">
            <v>WELDER</v>
          </cell>
          <cell r="D25" t="str">
            <v>ARTISAN</v>
          </cell>
          <cell r="E25" t="str">
            <v>DFL</v>
          </cell>
          <cell r="F25" t="str">
            <v>WELD</v>
          </cell>
        </row>
        <row r="26">
          <cell r="B26" t="str">
            <v>650625551083</v>
          </cell>
          <cell r="C26" t="str">
            <v>WELDER</v>
          </cell>
          <cell r="D26" t="str">
            <v>ARTISAN</v>
          </cell>
          <cell r="E26" t="str">
            <v>DFL</v>
          </cell>
          <cell r="F26" t="str">
            <v>WELD</v>
          </cell>
        </row>
        <row r="27">
          <cell r="B27">
            <v>5908255138082</v>
          </cell>
          <cell r="C27" t="str">
            <v>WELDER</v>
          </cell>
          <cell r="D27" t="str">
            <v>ARTISAN</v>
          </cell>
          <cell r="E27" t="str">
            <v>DFL</v>
          </cell>
          <cell r="F27" t="str">
            <v>WELD</v>
          </cell>
        </row>
        <row r="28">
          <cell r="B28">
            <v>8507145451080</v>
          </cell>
          <cell r="C28" t="str">
            <v>SCAFFOLD ERECTOR</v>
          </cell>
          <cell r="D28" t="str">
            <v>OPERATOR</v>
          </cell>
          <cell r="E28" t="str">
            <v>P&amp;G</v>
          </cell>
          <cell r="F28" t="str">
            <v>OPERATOR</v>
          </cell>
        </row>
        <row r="29">
          <cell r="B29">
            <v>7002170683089</v>
          </cell>
          <cell r="C29" t="str">
            <v>GENERAL WORKER</v>
          </cell>
          <cell r="D29" t="str">
            <v>SEMI-SKILLED</v>
          </cell>
          <cell r="E29" t="str">
            <v>DFL</v>
          </cell>
          <cell r="F29" t="str">
            <v>ALL</v>
          </cell>
        </row>
        <row r="30">
          <cell r="B30">
            <v>8412246171085</v>
          </cell>
          <cell r="C30" t="str">
            <v>SCAFFOLD ERECTOR</v>
          </cell>
          <cell r="D30" t="str">
            <v>OPERATOR</v>
          </cell>
          <cell r="E30" t="str">
            <v>P&amp;G</v>
          </cell>
          <cell r="F30" t="str">
            <v>OPERATOR</v>
          </cell>
        </row>
        <row r="31">
          <cell r="B31" t="str">
            <v>8208026135088</v>
          </cell>
          <cell r="C31" t="str">
            <v>S/S BOILERMAKER</v>
          </cell>
          <cell r="D31" t="str">
            <v>ARTISAN</v>
          </cell>
          <cell r="E31" t="str">
            <v>DFL</v>
          </cell>
          <cell r="F31" t="str">
            <v>B/MAKER</v>
          </cell>
        </row>
        <row r="32">
          <cell r="B32" t="str">
            <v>6610107404188</v>
          </cell>
          <cell r="C32" t="str">
            <v>CRANE OPERATOR</v>
          </cell>
          <cell r="D32" t="str">
            <v>OPERATOR</v>
          </cell>
          <cell r="E32" t="str">
            <v>P&amp;G</v>
          </cell>
          <cell r="F32" t="str">
            <v>OPERATOR</v>
          </cell>
        </row>
        <row r="33">
          <cell r="B33" t="str">
            <v>BN627753</v>
          </cell>
          <cell r="C33" t="str">
            <v>STEEL ERECTOR</v>
          </cell>
          <cell r="D33" t="str">
            <v>ARTISAN</v>
          </cell>
          <cell r="E33" t="str">
            <v>DFL</v>
          </cell>
          <cell r="F33" t="str">
            <v>STRUCT</v>
          </cell>
        </row>
        <row r="34">
          <cell r="B34">
            <v>8804156337088</v>
          </cell>
          <cell r="C34" t="str">
            <v>ASST STEEL ERECTOR</v>
          </cell>
          <cell r="D34" t="str">
            <v>SEMI-SKILLED</v>
          </cell>
          <cell r="E34" t="str">
            <v>DFL</v>
          </cell>
          <cell r="F34" t="str">
            <v>STRUCT</v>
          </cell>
        </row>
        <row r="35">
          <cell r="B35" t="str">
            <v>BN417263</v>
          </cell>
          <cell r="C35" t="str">
            <v>MECHANICAL FITTER</v>
          </cell>
          <cell r="D35" t="str">
            <v>ARTISAN</v>
          </cell>
          <cell r="E35" t="str">
            <v>DFL</v>
          </cell>
          <cell r="F35" t="str">
            <v>MECH</v>
          </cell>
        </row>
        <row r="36">
          <cell r="B36">
            <v>7002145197082</v>
          </cell>
          <cell r="C36" t="str">
            <v>F.MAN PIPING</v>
          </cell>
          <cell r="D36" t="str">
            <v>ARTISAN</v>
          </cell>
          <cell r="E36" t="str">
            <v>DFL</v>
          </cell>
          <cell r="F36" t="str">
            <v>PIPING</v>
          </cell>
        </row>
        <row r="37">
          <cell r="B37">
            <v>7108225477086</v>
          </cell>
          <cell r="C37" t="str">
            <v>SAFETY REPRESENTATIVE</v>
          </cell>
          <cell r="D37" t="str">
            <v>ADMIN</v>
          </cell>
          <cell r="E37" t="str">
            <v>P&amp;G</v>
          </cell>
          <cell r="F37" t="str">
            <v>ADMIN</v>
          </cell>
        </row>
        <row r="38">
          <cell r="B38">
            <v>7509130868089</v>
          </cell>
          <cell r="C38" t="str">
            <v>GENERAL WORKER</v>
          </cell>
          <cell r="D38" t="str">
            <v>SEMI-SKILLED</v>
          </cell>
          <cell r="E38" t="str">
            <v>DFL</v>
          </cell>
          <cell r="F38" t="str">
            <v>ALL</v>
          </cell>
        </row>
        <row r="39">
          <cell r="B39">
            <v>7205235817085</v>
          </cell>
          <cell r="C39" t="str">
            <v>RIGGER ASST/TACKLER</v>
          </cell>
          <cell r="D39" t="str">
            <v>ARTISAN</v>
          </cell>
          <cell r="E39" t="str">
            <v>DFL</v>
          </cell>
          <cell r="F39" t="str">
            <v>RIGGER</v>
          </cell>
        </row>
        <row r="40">
          <cell r="B40">
            <v>6306045562084</v>
          </cell>
          <cell r="C40" t="str">
            <v>RIGGER ASST/TACKLER</v>
          </cell>
          <cell r="D40" t="str">
            <v>ARTISAN</v>
          </cell>
          <cell r="E40" t="str">
            <v>DFL</v>
          </cell>
          <cell r="F40" t="str">
            <v>RIGGER</v>
          </cell>
        </row>
        <row r="41">
          <cell r="B41">
            <v>8812126592088</v>
          </cell>
          <cell r="C41" t="str">
            <v>RIGGER ASST/TACKLER</v>
          </cell>
          <cell r="D41" t="str">
            <v>ARTISAN</v>
          </cell>
          <cell r="E41" t="str">
            <v>DFL</v>
          </cell>
          <cell r="F41" t="str">
            <v>RIGGER</v>
          </cell>
        </row>
        <row r="42">
          <cell r="B42">
            <v>8006185679080</v>
          </cell>
          <cell r="C42" t="str">
            <v>RIGGER ASST/TACKLER</v>
          </cell>
          <cell r="D42" t="str">
            <v>SEMI-SKILLED</v>
          </cell>
          <cell r="E42" t="str">
            <v>DFL</v>
          </cell>
          <cell r="F42" t="str">
            <v>RIGGER</v>
          </cell>
        </row>
        <row r="43">
          <cell r="B43">
            <v>8108045772087</v>
          </cell>
          <cell r="C43" t="str">
            <v>GENERAL WORKER</v>
          </cell>
          <cell r="D43" t="str">
            <v>SEMI-SKILLED</v>
          </cell>
          <cell r="E43" t="str">
            <v>DFL</v>
          </cell>
          <cell r="F43" t="str">
            <v>ALL</v>
          </cell>
        </row>
        <row r="44">
          <cell r="B44">
            <v>7906275133081</v>
          </cell>
          <cell r="C44" t="str">
            <v>S.VISOR PIPING</v>
          </cell>
          <cell r="D44" t="str">
            <v>SUPERVISION</v>
          </cell>
          <cell r="E44" t="str">
            <v>P&amp;G</v>
          </cell>
          <cell r="F44" t="str">
            <v>SUPERV</v>
          </cell>
        </row>
        <row r="45">
          <cell r="B45">
            <v>8609085111086</v>
          </cell>
          <cell r="C45" t="str">
            <v>APP DIESEL MECHANIC</v>
          </cell>
          <cell r="D45" t="str">
            <v>OPERATOR</v>
          </cell>
          <cell r="E45" t="str">
            <v>P&amp;G</v>
          </cell>
          <cell r="F45" t="str">
            <v>OPERATOR</v>
          </cell>
        </row>
        <row r="46">
          <cell r="B46">
            <v>5607285045081</v>
          </cell>
          <cell r="C46" t="str">
            <v>PIPE FITTER</v>
          </cell>
          <cell r="D46" t="str">
            <v>ARTISAN</v>
          </cell>
          <cell r="E46" t="str">
            <v>DFL</v>
          </cell>
          <cell r="F46" t="str">
            <v>PIPING</v>
          </cell>
        </row>
        <row r="47">
          <cell r="B47">
            <v>5607285045081</v>
          </cell>
          <cell r="C47" t="str">
            <v>PIPE FITTER</v>
          </cell>
          <cell r="D47" t="str">
            <v>ARTISAN</v>
          </cell>
          <cell r="E47" t="str">
            <v>DFL</v>
          </cell>
          <cell r="F47" t="str">
            <v>PIPING</v>
          </cell>
        </row>
        <row r="48">
          <cell r="B48">
            <v>9403015144089</v>
          </cell>
          <cell r="C48" t="str">
            <v>STORES ASST</v>
          </cell>
          <cell r="D48" t="str">
            <v>ADMIN</v>
          </cell>
          <cell r="E48" t="str">
            <v>P&amp;G</v>
          </cell>
          <cell r="F48" t="str">
            <v>ADMIN</v>
          </cell>
        </row>
        <row r="49">
          <cell r="B49">
            <v>7712195100089</v>
          </cell>
          <cell r="C49" t="str">
            <v>MECHANIC ASSISTANT</v>
          </cell>
          <cell r="D49" t="str">
            <v>OPERATOR</v>
          </cell>
          <cell r="E49" t="str">
            <v>P&amp;G</v>
          </cell>
          <cell r="F49" t="str">
            <v>OPERATOR</v>
          </cell>
        </row>
        <row r="50">
          <cell r="B50">
            <v>8209195312086</v>
          </cell>
          <cell r="C50" t="str">
            <v>MECHANICAL FITTER</v>
          </cell>
          <cell r="D50" t="str">
            <v>ARTISAN</v>
          </cell>
          <cell r="E50" t="str">
            <v>DFL</v>
          </cell>
          <cell r="F50" t="str">
            <v>MECH</v>
          </cell>
        </row>
        <row r="51">
          <cell r="B51">
            <v>8411070080081</v>
          </cell>
          <cell r="C51" t="str">
            <v>HR/TIMEKEEPING CLERK</v>
          </cell>
          <cell r="D51" t="str">
            <v>ADMIN</v>
          </cell>
          <cell r="E51" t="str">
            <v>P&amp;G</v>
          </cell>
          <cell r="F51" t="str">
            <v>ADMIN</v>
          </cell>
        </row>
        <row r="52">
          <cell r="B52">
            <v>8211105042084</v>
          </cell>
          <cell r="C52" t="str">
            <v>MECHANIC</v>
          </cell>
          <cell r="D52" t="str">
            <v>OPERATOR</v>
          </cell>
          <cell r="E52" t="str">
            <v>P&amp;G</v>
          </cell>
          <cell r="F52" t="str">
            <v>OPERATOR</v>
          </cell>
        </row>
        <row r="53">
          <cell r="B53">
            <v>8701286068080</v>
          </cell>
          <cell r="C53" t="str">
            <v>BOILERMAKER</v>
          </cell>
          <cell r="D53" t="str">
            <v>ARTISAN</v>
          </cell>
          <cell r="E53" t="str">
            <v>DFL</v>
          </cell>
          <cell r="F53" t="str">
            <v>B/MAKER</v>
          </cell>
        </row>
        <row r="54">
          <cell r="B54">
            <v>8310235898082</v>
          </cell>
          <cell r="C54" t="str">
            <v>CRANE OPERATOR</v>
          </cell>
          <cell r="D54" t="str">
            <v>OPERATOR</v>
          </cell>
          <cell r="E54" t="str">
            <v>P&amp;G</v>
          </cell>
          <cell r="F54" t="str">
            <v>OPERATOR</v>
          </cell>
        </row>
        <row r="55">
          <cell r="B55" t="str">
            <v>4106085178086</v>
          </cell>
          <cell r="C55" t="str">
            <v>CRANE OPERATOR</v>
          </cell>
          <cell r="D55" t="str">
            <v>OPERATOR</v>
          </cell>
          <cell r="E55" t="str">
            <v>P&amp;G</v>
          </cell>
          <cell r="F55" t="str">
            <v>OPERATOR</v>
          </cell>
        </row>
        <row r="56">
          <cell r="B56">
            <v>6503305394089</v>
          </cell>
          <cell r="C56" t="str">
            <v xml:space="preserve">WELDER </v>
          </cell>
          <cell r="D56" t="str">
            <v>ARTISAN</v>
          </cell>
          <cell r="E56" t="str">
            <v>DFL</v>
          </cell>
          <cell r="F56" t="str">
            <v>WELD</v>
          </cell>
        </row>
        <row r="57">
          <cell r="B57">
            <v>7001016687080</v>
          </cell>
          <cell r="C57" t="str">
            <v>RIGGER ASST/TACKLER</v>
          </cell>
          <cell r="D57" t="str">
            <v>ARTISAN</v>
          </cell>
          <cell r="E57" t="str">
            <v>DFL</v>
          </cell>
          <cell r="F57" t="str">
            <v>RIGGER</v>
          </cell>
        </row>
        <row r="58">
          <cell r="B58">
            <v>8608205784087</v>
          </cell>
          <cell r="C58" t="str">
            <v>ST ERECTOR / S.S. BMAKER</v>
          </cell>
          <cell r="D58" t="str">
            <v>ARTISAN</v>
          </cell>
          <cell r="E58" t="str">
            <v>DFL</v>
          </cell>
          <cell r="F58" t="str">
            <v>STRUCT</v>
          </cell>
        </row>
        <row r="59">
          <cell r="B59">
            <v>9007185855083</v>
          </cell>
          <cell r="C59" t="str">
            <v>S/S BOILERMAKER</v>
          </cell>
          <cell r="D59" t="str">
            <v>ARTISAN</v>
          </cell>
          <cell r="E59" t="str">
            <v>DFL</v>
          </cell>
          <cell r="F59" t="str">
            <v>B/MAKER</v>
          </cell>
        </row>
        <row r="60">
          <cell r="B60">
            <v>8001026283085</v>
          </cell>
          <cell r="C60" t="str">
            <v>RIGGER ASST/TACKLER</v>
          </cell>
          <cell r="D60" t="str">
            <v>SEMI-SKILLED</v>
          </cell>
          <cell r="E60" t="str">
            <v>DFL</v>
          </cell>
          <cell r="F60" t="str">
            <v>RIGGER</v>
          </cell>
        </row>
        <row r="61">
          <cell r="B61">
            <v>7209185338084</v>
          </cell>
          <cell r="C61" t="str">
            <v>RIGGER ASST/TACKLER</v>
          </cell>
          <cell r="D61" t="str">
            <v>ARTISAN</v>
          </cell>
          <cell r="E61" t="str">
            <v>DFL</v>
          </cell>
          <cell r="F61" t="str">
            <v>RIGGER</v>
          </cell>
        </row>
        <row r="62">
          <cell r="B62">
            <v>7706045943086</v>
          </cell>
          <cell r="C62" t="str">
            <v>STEEL CATCHER</v>
          </cell>
          <cell r="D62" t="str">
            <v>ARTISAN</v>
          </cell>
          <cell r="E62" t="str">
            <v>DFL</v>
          </cell>
          <cell r="F62" t="str">
            <v>STRUCT</v>
          </cell>
        </row>
        <row r="63">
          <cell r="B63">
            <v>8606265213088</v>
          </cell>
          <cell r="C63" t="str">
            <v>MAT. CONTROLLER</v>
          </cell>
          <cell r="D63" t="str">
            <v>ADMIN</v>
          </cell>
          <cell r="E63" t="str">
            <v>P&amp;G</v>
          </cell>
          <cell r="F63" t="str">
            <v>ADMIN</v>
          </cell>
        </row>
        <row r="64">
          <cell r="B64">
            <v>5902245238185</v>
          </cell>
          <cell r="C64" t="str">
            <v>S.VISOR B.MAKERS SNR</v>
          </cell>
          <cell r="D64" t="str">
            <v>SUPERVISION</v>
          </cell>
          <cell r="E64" t="str">
            <v>P&amp;G</v>
          </cell>
          <cell r="F64" t="str">
            <v>SUPERV</v>
          </cell>
        </row>
        <row r="65">
          <cell r="B65">
            <v>8607145581082</v>
          </cell>
          <cell r="C65" t="str">
            <v>MECHANICAL FITTER</v>
          </cell>
          <cell r="D65" t="str">
            <v>ARTISAN</v>
          </cell>
          <cell r="E65" t="str">
            <v>DFL</v>
          </cell>
          <cell r="F65" t="str">
            <v>MECH</v>
          </cell>
        </row>
        <row r="66">
          <cell r="B66">
            <v>7504036486086</v>
          </cell>
          <cell r="C66" t="str">
            <v>STEEL CATCHER</v>
          </cell>
          <cell r="D66" t="str">
            <v>SEMI-SKILLED</v>
          </cell>
          <cell r="E66" t="str">
            <v>DFL</v>
          </cell>
          <cell r="F66" t="str">
            <v>STRUCT</v>
          </cell>
        </row>
        <row r="67">
          <cell r="B67" t="str">
            <v>5910310029082</v>
          </cell>
          <cell r="C67" t="str">
            <v>PERSONAL ASSISTANT</v>
          </cell>
          <cell r="D67" t="str">
            <v>ADMIN</v>
          </cell>
          <cell r="E67" t="str">
            <v>P&amp;G</v>
          </cell>
          <cell r="F67" t="str">
            <v>ADMIN</v>
          </cell>
        </row>
        <row r="68">
          <cell r="B68">
            <v>9012126527080</v>
          </cell>
          <cell r="C68" t="str">
            <v>RIGGER ASST/TACKLER</v>
          </cell>
          <cell r="D68" t="str">
            <v>ARTISAN</v>
          </cell>
          <cell r="E68" t="str">
            <v>DFL</v>
          </cell>
          <cell r="F68" t="str">
            <v>RIGGER</v>
          </cell>
        </row>
        <row r="69">
          <cell r="B69">
            <v>6905095668087</v>
          </cell>
          <cell r="C69" t="str">
            <v>CHERRY PICKER OPERATOR</v>
          </cell>
          <cell r="D69" t="str">
            <v>OPERATOR</v>
          </cell>
          <cell r="E69" t="str">
            <v>P&amp;G</v>
          </cell>
          <cell r="F69" t="str">
            <v>OPERATOR</v>
          </cell>
        </row>
        <row r="70">
          <cell r="B70" t="str">
            <v>AN618908</v>
          </cell>
          <cell r="C70" t="str">
            <v>BOILERMAKER</v>
          </cell>
          <cell r="D70" t="str">
            <v>ARTISAN</v>
          </cell>
          <cell r="E70" t="str">
            <v>DFL</v>
          </cell>
          <cell r="F70" t="str">
            <v>B/MAKER</v>
          </cell>
        </row>
        <row r="71">
          <cell r="B71" t="str">
            <v>ZN108384</v>
          </cell>
          <cell r="C71" t="str">
            <v>BOILERMAKER</v>
          </cell>
          <cell r="D71" t="str">
            <v>ARTISAN</v>
          </cell>
          <cell r="E71" t="str">
            <v>DFL</v>
          </cell>
          <cell r="F71" t="str">
            <v>B/MAKER</v>
          </cell>
        </row>
        <row r="72">
          <cell r="B72">
            <v>7901225779083</v>
          </cell>
          <cell r="C72" t="str">
            <v>STEEL ERECTOR</v>
          </cell>
          <cell r="D72" t="str">
            <v>ARTISAN</v>
          </cell>
          <cell r="E72" t="str">
            <v>DFL</v>
          </cell>
          <cell r="F72" t="str">
            <v>STRUCT</v>
          </cell>
        </row>
        <row r="73">
          <cell r="B73" t="str">
            <v>BN837974</v>
          </cell>
          <cell r="C73" t="str">
            <v>MECHANICAL FITTER</v>
          </cell>
          <cell r="D73" t="str">
            <v>ARTISAN</v>
          </cell>
          <cell r="E73" t="str">
            <v>DFL</v>
          </cell>
          <cell r="F73" t="str">
            <v>MECH</v>
          </cell>
        </row>
        <row r="74">
          <cell r="B74">
            <v>8901017044083</v>
          </cell>
          <cell r="C74" t="str">
            <v>STEEL CATCHER (R/A)</v>
          </cell>
          <cell r="D74" t="str">
            <v>SEMI-SKILLED</v>
          </cell>
          <cell r="E74" t="str">
            <v>DFL</v>
          </cell>
          <cell r="F74" t="str">
            <v>STRUCT</v>
          </cell>
        </row>
        <row r="75">
          <cell r="B75" t="str">
            <v>BN483192</v>
          </cell>
          <cell r="C75" t="str">
            <v>STEEL ERECTOR</v>
          </cell>
          <cell r="D75" t="str">
            <v>ARTISAN</v>
          </cell>
          <cell r="E75" t="str">
            <v>DFL</v>
          </cell>
          <cell r="F75" t="str">
            <v>STRUCT</v>
          </cell>
        </row>
        <row r="76">
          <cell r="B76">
            <v>6602205181081</v>
          </cell>
          <cell r="C76" t="str">
            <v>STEEL ERECTOR</v>
          </cell>
          <cell r="D76" t="str">
            <v>ARTISAN</v>
          </cell>
          <cell r="E76" t="str">
            <v>DFL</v>
          </cell>
          <cell r="F76" t="str">
            <v>STRUCT</v>
          </cell>
        </row>
        <row r="77">
          <cell r="B77">
            <v>8108065779087</v>
          </cell>
          <cell r="C77" t="str">
            <v>GENERAL WORKER</v>
          </cell>
          <cell r="D77" t="str">
            <v>SEMI-SKILLED</v>
          </cell>
          <cell r="E77" t="str">
            <v>DFL</v>
          </cell>
          <cell r="F77" t="str">
            <v>ALL</v>
          </cell>
        </row>
        <row r="78">
          <cell r="B78" t="str">
            <v>BN804063</v>
          </cell>
          <cell r="C78" t="str">
            <v>MECHANICAL FITTER</v>
          </cell>
          <cell r="D78" t="str">
            <v>ARTISAN</v>
          </cell>
          <cell r="E78" t="str">
            <v>DFL</v>
          </cell>
          <cell r="F78" t="str">
            <v>MECH</v>
          </cell>
        </row>
        <row r="79">
          <cell r="B79">
            <v>6502155407082</v>
          </cell>
          <cell r="C79" t="str">
            <v>MECHANICAL FITTER</v>
          </cell>
          <cell r="D79" t="str">
            <v>ARTISAN</v>
          </cell>
          <cell r="E79" t="str">
            <v>DFL</v>
          </cell>
          <cell r="F79" t="str">
            <v>MECH</v>
          </cell>
        </row>
        <row r="80">
          <cell r="B80">
            <v>8903165804086</v>
          </cell>
          <cell r="C80" t="str">
            <v>MECHANIC ASSISTANT</v>
          </cell>
          <cell r="D80" t="str">
            <v>OPERATOR</v>
          </cell>
          <cell r="E80" t="str">
            <v>P&amp;G</v>
          </cell>
          <cell r="F80" t="str">
            <v>OPERATOR</v>
          </cell>
        </row>
        <row r="81">
          <cell r="B81">
            <v>7603010381089</v>
          </cell>
          <cell r="C81" t="str">
            <v>CLEANER</v>
          </cell>
          <cell r="D81" t="str">
            <v>ADMIN</v>
          </cell>
          <cell r="E81" t="str">
            <v>P&amp;G</v>
          </cell>
          <cell r="F81" t="str">
            <v>ADMIN</v>
          </cell>
        </row>
        <row r="82">
          <cell r="B82">
            <v>8803015886087</v>
          </cell>
          <cell r="C82" t="str">
            <v>ASST STEEL ERECTOR</v>
          </cell>
          <cell r="D82" t="str">
            <v>SEMI-SKILLED</v>
          </cell>
          <cell r="E82" t="str">
            <v>DFL</v>
          </cell>
          <cell r="F82" t="str">
            <v>STRUCT</v>
          </cell>
        </row>
        <row r="83">
          <cell r="B83">
            <v>9004031146080</v>
          </cell>
          <cell r="C83" t="str">
            <v xml:space="preserve">CLEANER / SPOTTER </v>
          </cell>
          <cell r="D83" t="str">
            <v>OPERATOR</v>
          </cell>
          <cell r="E83" t="str">
            <v>P&amp;G</v>
          </cell>
          <cell r="F83" t="str">
            <v>OPERATOR</v>
          </cell>
        </row>
        <row r="84">
          <cell r="B84">
            <v>8104305718084</v>
          </cell>
          <cell r="C84" t="str">
            <v>RIGGER ASSISTANT</v>
          </cell>
          <cell r="D84" t="str">
            <v>ARTISAN</v>
          </cell>
          <cell r="E84" t="str">
            <v>DFL</v>
          </cell>
          <cell r="F84" t="str">
            <v>RIGGER</v>
          </cell>
        </row>
        <row r="85">
          <cell r="B85">
            <v>5504195672080</v>
          </cell>
          <cell r="C85" t="str">
            <v>STEEL ERECTOR</v>
          </cell>
          <cell r="D85" t="str">
            <v>ARTISAN</v>
          </cell>
          <cell r="E85" t="str">
            <v>DFL</v>
          </cell>
          <cell r="F85" t="str">
            <v>STRUCT</v>
          </cell>
        </row>
        <row r="86">
          <cell r="B86">
            <v>7406305011084</v>
          </cell>
          <cell r="C86" t="str">
            <v>F.MAN ELECTRICAL</v>
          </cell>
          <cell r="D86" t="str">
            <v>OPERATOR</v>
          </cell>
          <cell r="E86" t="str">
            <v>P&amp;G</v>
          </cell>
          <cell r="F86" t="str">
            <v>OPERATOR</v>
          </cell>
        </row>
        <row r="87">
          <cell r="B87" t="str">
            <v>H1751024</v>
          </cell>
          <cell r="C87" t="str">
            <v>WELDER</v>
          </cell>
          <cell r="D87" t="str">
            <v>ARTISAN</v>
          </cell>
          <cell r="E87" t="str">
            <v>DFL</v>
          </cell>
          <cell r="F87" t="str">
            <v>WELD</v>
          </cell>
        </row>
        <row r="88">
          <cell r="B88" t="str">
            <v>4212205135087</v>
          </cell>
          <cell r="C88" t="str">
            <v>S.VISOR B.MAKERS</v>
          </cell>
          <cell r="D88" t="str">
            <v>SUPERVISION</v>
          </cell>
          <cell r="E88" t="str">
            <v>P&amp;G</v>
          </cell>
          <cell r="F88" t="str">
            <v>SUPERV</v>
          </cell>
        </row>
        <row r="89">
          <cell r="B89">
            <v>8808075129088</v>
          </cell>
          <cell r="C89" t="str">
            <v>T.LEADER RIGGER ASST</v>
          </cell>
          <cell r="D89" t="str">
            <v>ARTISAN</v>
          </cell>
          <cell r="E89" t="str">
            <v>DFL</v>
          </cell>
          <cell r="F89" t="str">
            <v>RIGGER</v>
          </cell>
        </row>
        <row r="90">
          <cell r="B90">
            <v>6108075140082</v>
          </cell>
          <cell r="C90" t="str">
            <v>S.VISOR PIPING</v>
          </cell>
          <cell r="D90" t="str">
            <v>SUPERVISION</v>
          </cell>
          <cell r="E90" t="str">
            <v>P&amp;G</v>
          </cell>
          <cell r="F90" t="str">
            <v>SUPERV</v>
          </cell>
        </row>
        <row r="91">
          <cell r="B91">
            <v>5706095244189</v>
          </cell>
          <cell r="C91" t="str">
            <v>BOILERMAKER</v>
          </cell>
          <cell r="D91" t="str">
            <v>ARTISAN</v>
          </cell>
          <cell r="E91" t="str">
            <v>DFL</v>
          </cell>
          <cell r="F91" t="str">
            <v>B/MAKER</v>
          </cell>
        </row>
        <row r="92">
          <cell r="B92" t="str">
            <v>AF072283</v>
          </cell>
          <cell r="C92" t="str">
            <v xml:space="preserve">PIPE FITTER </v>
          </cell>
          <cell r="D92" t="str">
            <v>ARTISAN</v>
          </cell>
          <cell r="E92" t="str">
            <v>DFL</v>
          </cell>
          <cell r="F92" t="str">
            <v>PIPING</v>
          </cell>
        </row>
        <row r="93">
          <cell r="B93">
            <v>8104295197083</v>
          </cell>
          <cell r="C93" t="str">
            <v>MECHANIC</v>
          </cell>
          <cell r="D93" t="str">
            <v>OPERATOR</v>
          </cell>
          <cell r="E93" t="str">
            <v>P&amp;G</v>
          </cell>
          <cell r="F93" t="str">
            <v>OPERATOR</v>
          </cell>
        </row>
        <row r="94">
          <cell r="B94">
            <v>8101210058085</v>
          </cell>
          <cell r="C94" t="str">
            <v>DOC CONTROLLER</v>
          </cell>
          <cell r="D94" t="str">
            <v>ADMIN</v>
          </cell>
          <cell r="E94" t="str">
            <v>P&amp;G</v>
          </cell>
          <cell r="F94" t="str">
            <v>ADMIN</v>
          </cell>
        </row>
        <row r="95">
          <cell r="B95">
            <v>6407115138084</v>
          </cell>
          <cell r="C95" t="str">
            <v>S.VISOR PLASTICIANS</v>
          </cell>
          <cell r="D95" t="str">
            <v>SUPERVISION</v>
          </cell>
          <cell r="E95" t="str">
            <v>P&amp;G</v>
          </cell>
          <cell r="F95" t="str">
            <v>SUPERV</v>
          </cell>
        </row>
        <row r="96">
          <cell r="B96">
            <v>9308030030082</v>
          </cell>
          <cell r="C96" t="str">
            <v>DOC CONTROLLER</v>
          </cell>
          <cell r="D96" t="str">
            <v>ADMIN</v>
          </cell>
          <cell r="E96" t="str">
            <v>P&amp;G</v>
          </cell>
          <cell r="F96" t="str">
            <v>ADMIN</v>
          </cell>
        </row>
        <row r="97">
          <cell r="B97">
            <v>9401045010080</v>
          </cell>
          <cell r="C97" t="str">
            <v>SCAFFOLD ERECTOR</v>
          </cell>
          <cell r="D97" t="str">
            <v>OPERATOR</v>
          </cell>
          <cell r="E97" t="str">
            <v>P&amp;G</v>
          </cell>
          <cell r="F97" t="str">
            <v>OPERATOR</v>
          </cell>
        </row>
        <row r="98">
          <cell r="B98">
            <v>8804165481083</v>
          </cell>
          <cell r="C98" t="str">
            <v>STEEL CATCHER</v>
          </cell>
          <cell r="D98" t="str">
            <v>ARTISAN</v>
          </cell>
          <cell r="E98" t="str">
            <v>DFL</v>
          </cell>
          <cell r="F98" t="str">
            <v>STRUCT</v>
          </cell>
        </row>
        <row r="99">
          <cell r="B99">
            <v>7212145805085</v>
          </cell>
          <cell r="C99" t="str">
            <v>STEEL ERECTOR</v>
          </cell>
          <cell r="D99" t="str">
            <v>ARTISAN</v>
          </cell>
          <cell r="E99" t="str">
            <v>DFL</v>
          </cell>
          <cell r="F99" t="str">
            <v>STRUCT</v>
          </cell>
        </row>
        <row r="100">
          <cell r="B100" t="str">
            <v>BN524411</v>
          </cell>
          <cell r="C100" t="str">
            <v>PIPE FITTER</v>
          </cell>
          <cell r="D100" t="str">
            <v>ARTISAN</v>
          </cell>
          <cell r="E100" t="str">
            <v>DFL</v>
          </cell>
          <cell r="F100" t="str">
            <v>PIPING</v>
          </cell>
        </row>
        <row r="101">
          <cell r="B101">
            <v>8209015761082</v>
          </cell>
          <cell r="C101" t="str">
            <v>G.WORKER /HANDYMAN</v>
          </cell>
          <cell r="D101" t="str">
            <v>SEMI-SKILLED</v>
          </cell>
          <cell r="E101" t="str">
            <v>DFL</v>
          </cell>
          <cell r="F101" t="str">
            <v>ALL</v>
          </cell>
        </row>
        <row r="102">
          <cell r="B102">
            <v>8406165713083</v>
          </cell>
          <cell r="C102" t="str">
            <v>GENERAL WORKER</v>
          </cell>
          <cell r="D102" t="str">
            <v>ASSISTANT</v>
          </cell>
          <cell r="E102" t="str">
            <v>DFL</v>
          </cell>
          <cell r="F102" t="str">
            <v>ALL</v>
          </cell>
        </row>
        <row r="103">
          <cell r="B103" t="str">
            <v>7711195680082</v>
          </cell>
          <cell r="C103" t="str">
            <v>SCAFFOLD ASSISTANT</v>
          </cell>
          <cell r="D103" t="str">
            <v>OPERATOR</v>
          </cell>
          <cell r="E103" t="str">
            <v>P&amp;G</v>
          </cell>
          <cell r="F103" t="str">
            <v>OPERATOR</v>
          </cell>
        </row>
        <row r="104">
          <cell r="B104">
            <v>7412266052182</v>
          </cell>
          <cell r="C104" t="str">
            <v>S/S PIPE FITTER</v>
          </cell>
          <cell r="D104" t="str">
            <v>SEMI-SKILLED</v>
          </cell>
          <cell r="E104" t="str">
            <v>DFL</v>
          </cell>
          <cell r="F104" t="str">
            <v>PIPING</v>
          </cell>
        </row>
        <row r="105">
          <cell r="B105">
            <v>8508145590083</v>
          </cell>
          <cell r="C105" t="str">
            <v>S/S BOILERMAKER</v>
          </cell>
          <cell r="D105" t="str">
            <v>SEMI-SKILLED</v>
          </cell>
          <cell r="E105" t="str">
            <v>DFL</v>
          </cell>
          <cell r="F105" t="str">
            <v>B/MAKER</v>
          </cell>
        </row>
        <row r="106">
          <cell r="B106" t="str">
            <v>8104095766087</v>
          </cell>
          <cell r="C106" t="str">
            <v>MECHANIC ASSISTANT</v>
          </cell>
          <cell r="D106" t="str">
            <v>OPERATOR</v>
          </cell>
          <cell r="E106" t="str">
            <v>P&amp;G</v>
          </cell>
          <cell r="F106" t="str">
            <v>OPERATOR</v>
          </cell>
        </row>
        <row r="107">
          <cell r="B107">
            <v>8212285941087</v>
          </cell>
          <cell r="C107" t="str">
            <v>RIGGER ASST/TACKLER</v>
          </cell>
          <cell r="D107" t="str">
            <v>ARTISAN</v>
          </cell>
          <cell r="E107" t="str">
            <v>DFL</v>
          </cell>
          <cell r="F107" t="str">
            <v>RIGGER</v>
          </cell>
        </row>
        <row r="108">
          <cell r="B108">
            <v>7710286032088</v>
          </cell>
          <cell r="C108" t="str">
            <v>DRIVER TRACTOR</v>
          </cell>
          <cell r="D108" t="str">
            <v>OPERATOR</v>
          </cell>
          <cell r="E108" t="str">
            <v>P&amp;G</v>
          </cell>
          <cell r="F108" t="str">
            <v>OPERATOR</v>
          </cell>
        </row>
        <row r="109">
          <cell r="B109">
            <v>8606305630085</v>
          </cell>
          <cell r="C109" t="str">
            <v>WELDER</v>
          </cell>
          <cell r="D109" t="str">
            <v>ARTISAN</v>
          </cell>
          <cell r="E109" t="str">
            <v>DFL</v>
          </cell>
          <cell r="F109" t="str">
            <v>WELD</v>
          </cell>
        </row>
        <row r="110">
          <cell r="B110">
            <v>8104105862082</v>
          </cell>
          <cell r="C110" t="str">
            <v>RIGGER ASST/TACKLER</v>
          </cell>
          <cell r="D110" t="str">
            <v>SEMI-SKILLED</v>
          </cell>
          <cell r="E110" t="str">
            <v>DFL</v>
          </cell>
          <cell r="F110" t="str">
            <v>RIGGER</v>
          </cell>
        </row>
        <row r="111">
          <cell r="B111">
            <v>8801055375086</v>
          </cell>
          <cell r="C111" t="str">
            <v>RIGGER ASST/TACKLER</v>
          </cell>
          <cell r="D111" t="str">
            <v>ARTISAN</v>
          </cell>
          <cell r="E111" t="str">
            <v>DFL</v>
          </cell>
          <cell r="F111" t="str">
            <v>RIGGER</v>
          </cell>
        </row>
        <row r="112">
          <cell r="B112">
            <v>6705255187088</v>
          </cell>
          <cell r="C112" t="str">
            <v>MECHANICAL FITTER</v>
          </cell>
          <cell r="D112" t="str">
            <v>ARTISAN</v>
          </cell>
          <cell r="E112" t="str">
            <v>DFL</v>
          </cell>
          <cell r="F112" t="str">
            <v>MECH</v>
          </cell>
        </row>
        <row r="113">
          <cell r="B113">
            <v>6705195086085</v>
          </cell>
          <cell r="C113" t="str">
            <v>HANDYMAN</v>
          </cell>
          <cell r="D113" t="str">
            <v>OPERATOR</v>
          </cell>
          <cell r="E113" t="str">
            <v>P&amp;G</v>
          </cell>
          <cell r="F113" t="str">
            <v>OPERATOR</v>
          </cell>
        </row>
        <row r="114">
          <cell r="B114">
            <v>7301265243084</v>
          </cell>
          <cell r="C114" t="str">
            <v>STEEL ERECTOR</v>
          </cell>
          <cell r="D114" t="str">
            <v>ARTISAN</v>
          </cell>
          <cell r="E114" t="str">
            <v>DFL</v>
          </cell>
          <cell r="F114" t="str">
            <v>STRUCT</v>
          </cell>
        </row>
        <row r="115">
          <cell r="B115">
            <v>7603045497082</v>
          </cell>
          <cell r="C115" t="str">
            <v>WELDER D/C</v>
          </cell>
          <cell r="D115" t="str">
            <v>ARTISAN</v>
          </cell>
          <cell r="E115" t="str">
            <v>DFL</v>
          </cell>
          <cell r="F115" t="str">
            <v>WELD</v>
          </cell>
        </row>
        <row r="116">
          <cell r="B116" t="str">
            <v>H2165595</v>
          </cell>
          <cell r="C116" t="str">
            <v>MECHANIC</v>
          </cell>
          <cell r="D116" t="str">
            <v>OPERATOR</v>
          </cell>
          <cell r="E116" t="str">
            <v>P&amp;G</v>
          </cell>
          <cell r="F116" t="str">
            <v>OPERATOR</v>
          </cell>
        </row>
        <row r="117">
          <cell r="B117">
            <v>8309236633084</v>
          </cell>
          <cell r="C117" t="str">
            <v>SCAFFOLD ERECTOR</v>
          </cell>
          <cell r="D117" t="str">
            <v>OPERATOR</v>
          </cell>
          <cell r="E117" t="str">
            <v>P&amp;G</v>
          </cell>
          <cell r="F117" t="str">
            <v>OPERATOR</v>
          </cell>
        </row>
        <row r="118">
          <cell r="B118" t="str">
            <v>7801125280085</v>
          </cell>
          <cell r="C118" t="str">
            <v>RIGGER ASST/TACKLER</v>
          </cell>
          <cell r="D118" t="str">
            <v>ARTISAN</v>
          </cell>
          <cell r="E118" t="str">
            <v>DFL</v>
          </cell>
          <cell r="F118" t="str">
            <v>RIGGER</v>
          </cell>
        </row>
        <row r="119">
          <cell r="B119" t="str">
            <v>H1442857</v>
          </cell>
          <cell r="C119" t="str">
            <v>BOILERMAKER</v>
          </cell>
          <cell r="D119" t="str">
            <v>ARTISAN</v>
          </cell>
          <cell r="E119" t="str">
            <v>DFL</v>
          </cell>
          <cell r="F119" t="str">
            <v>B/MAKER</v>
          </cell>
        </row>
        <row r="120">
          <cell r="B120">
            <v>4708105018083</v>
          </cell>
          <cell r="C120" t="str">
            <v>MECHANIC CRANES</v>
          </cell>
          <cell r="D120" t="str">
            <v>OPERATOR</v>
          </cell>
          <cell r="E120" t="str">
            <v>P&amp;G</v>
          </cell>
          <cell r="F120" t="str">
            <v>OPERATOR</v>
          </cell>
        </row>
        <row r="121">
          <cell r="B121">
            <v>6702215377081</v>
          </cell>
          <cell r="C121" t="str">
            <v>BOILERMAKER</v>
          </cell>
          <cell r="D121" t="str">
            <v>ARTISAN</v>
          </cell>
          <cell r="E121" t="str">
            <v>DFL</v>
          </cell>
          <cell r="F121" t="str">
            <v>B/MAKER</v>
          </cell>
        </row>
        <row r="122">
          <cell r="B122">
            <v>8005235304087</v>
          </cell>
          <cell r="C122" t="str">
            <v>MECHANICAL FITTER</v>
          </cell>
          <cell r="D122" t="str">
            <v>OPERATOR</v>
          </cell>
          <cell r="E122" t="str">
            <v>P&amp;G</v>
          </cell>
          <cell r="F122" t="str">
            <v>OPERATOR</v>
          </cell>
        </row>
        <row r="123">
          <cell r="B123">
            <v>7507076444089</v>
          </cell>
          <cell r="C123" t="str">
            <v>SAFETY REPRESENTATIVE</v>
          </cell>
          <cell r="D123" t="str">
            <v>ADMIN</v>
          </cell>
          <cell r="E123" t="str">
            <v>P&amp;G</v>
          </cell>
          <cell r="F123" t="str">
            <v>ADMIN</v>
          </cell>
        </row>
        <row r="124">
          <cell r="B124" t="str">
            <v>8002075758084</v>
          </cell>
          <cell r="C124" t="str">
            <v>SCAFFOLD ASSISTANT</v>
          </cell>
          <cell r="D124" t="str">
            <v>OPERATOR</v>
          </cell>
          <cell r="E124" t="str">
            <v>P&amp;G</v>
          </cell>
          <cell r="F124" t="str">
            <v>OPERATOR</v>
          </cell>
        </row>
        <row r="125">
          <cell r="B125">
            <v>8512065202083</v>
          </cell>
          <cell r="C125" t="str">
            <v>MECHANIC</v>
          </cell>
          <cell r="D125" t="str">
            <v>OPERATOR</v>
          </cell>
          <cell r="E125" t="str">
            <v>P&amp;G</v>
          </cell>
          <cell r="F125" t="str">
            <v>OPERATOR</v>
          </cell>
        </row>
        <row r="126">
          <cell r="B126" t="str">
            <v>CMR01427639</v>
          </cell>
          <cell r="C126" t="str">
            <v>WELDER D/C</v>
          </cell>
          <cell r="D126" t="str">
            <v>ARTISAN</v>
          </cell>
          <cell r="E126" t="str">
            <v>DFL</v>
          </cell>
          <cell r="F126" t="str">
            <v>WELD</v>
          </cell>
        </row>
        <row r="127">
          <cell r="B127" t="str">
            <v>H0754347</v>
          </cell>
          <cell r="C127" t="str">
            <v>BOILERMAKER</v>
          </cell>
          <cell r="D127" t="str">
            <v>ARTISAN</v>
          </cell>
          <cell r="E127" t="str">
            <v>DFL</v>
          </cell>
          <cell r="F127" t="str">
            <v>B/MAKER</v>
          </cell>
        </row>
        <row r="128">
          <cell r="B128">
            <v>9210185392089</v>
          </cell>
          <cell r="C128" t="str">
            <v>GENERAL WORKER</v>
          </cell>
          <cell r="D128" t="str">
            <v>SEMI-SKILLED</v>
          </cell>
          <cell r="E128" t="str">
            <v>DFL</v>
          </cell>
          <cell r="F128" t="str">
            <v>ALL</v>
          </cell>
        </row>
        <row r="129">
          <cell r="B129">
            <v>7210025963081</v>
          </cell>
          <cell r="C129" t="str">
            <v>GENERAL WORKER</v>
          </cell>
          <cell r="D129" t="str">
            <v>SEMI-SKILLED</v>
          </cell>
          <cell r="E129" t="str">
            <v>DFL</v>
          </cell>
          <cell r="F129" t="str">
            <v>ALL</v>
          </cell>
        </row>
        <row r="130">
          <cell r="B130">
            <v>8211026146089</v>
          </cell>
          <cell r="C130" t="str">
            <v>WELDER D/C</v>
          </cell>
          <cell r="D130" t="str">
            <v>ARTISAN</v>
          </cell>
          <cell r="E130" t="str">
            <v>DFL</v>
          </cell>
          <cell r="F130" t="str">
            <v>WELD</v>
          </cell>
        </row>
        <row r="131">
          <cell r="B131">
            <v>8103056131083</v>
          </cell>
          <cell r="C131" t="str">
            <v>GENERAL WORKER</v>
          </cell>
          <cell r="D131" t="str">
            <v>SEMI-SKILLED</v>
          </cell>
          <cell r="E131" t="str">
            <v>DFL</v>
          </cell>
          <cell r="F131" t="str">
            <v>ALL</v>
          </cell>
        </row>
        <row r="132">
          <cell r="B132">
            <v>8805015331089</v>
          </cell>
          <cell r="C132" t="str">
            <v>RIGGER ASST/TACKLER</v>
          </cell>
          <cell r="D132" t="str">
            <v>SEMI-SKILLED</v>
          </cell>
          <cell r="E132" t="str">
            <v>DFL</v>
          </cell>
          <cell r="F132" t="str">
            <v>RIGGER</v>
          </cell>
        </row>
        <row r="133">
          <cell r="B133">
            <v>7910156003082</v>
          </cell>
          <cell r="C133" t="str">
            <v>RIGGER ASST/TACKLER</v>
          </cell>
          <cell r="D133" t="str">
            <v>ARTISAN</v>
          </cell>
          <cell r="E133" t="str">
            <v>DFL</v>
          </cell>
          <cell r="F133" t="str">
            <v>RIGGER</v>
          </cell>
        </row>
        <row r="134">
          <cell r="B134">
            <v>7911015739080</v>
          </cell>
          <cell r="C134" t="str">
            <v>BOILERMAKER</v>
          </cell>
          <cell r="D134" t="str">
            <v>ARTISAN</v>
          </cell>
          <cell r="E134" t="str">
            <v>DFL</v>
          </cell>
          <cell r="F134" t="str">
            <v>B/MAKER</v>
          </cell>
        </row>
        <row r="135">
          <cell r="B135">
            <v>8210106400085</v>
          </cell>
          <cell r="C135" t="str">
            <v>GENERAL WORKER</v>
          </cell>
          <cell r="D135" t="str">
            <v>SEMI-SKILLED</v>
          </cell>
          <cell r="E135" t="str">
            <v>DFL</v>
          </cell>
          <cell r="F135" t="str">
            <v>ALL</v>
          </cell>
        </row>
        <row r="136">
          <cell r="B136">
            <v>7008156117083</v>
          </cell>
          <cell r="C136" t="str">
            <v>RIGGER ASST/TACKLER</v>
          </cell>
          <cell r="D136" t="str">
            <v>SEMI-SKILLED</v>
          </cell>
          <cell r="E136" t="str">
            <v>DFL</v>
          </cell>
          <cell r="F136" t="str">
            <v>ALL</v>
          </cell>
        </row>
        <row r="137">
          <cell r="B137">
            <v>7906065566086</v>
          </cell>
          <cell r="C137" t="str">
            <v>PIPE FITTER</v>
          </cell>
          <cell r="D137" t="str">
            <v>ARTISAN</v>
          </cell>
          <cell r="E137" t="str">
            <v>DFL</v>
          </cell>
          <cell r="F137" t="str">
            <v>PIPING</v>
          </cell>
        </row>
        <row r="138">
          <cell r="B138">
            <v>8403275945085</v>
          </cell>
          <cell r="C138" t="str">
            <v>RIGGER ASST/TACKLER</v>
          </cell>
          <cell r="D138" t="str">
            <v>SEMI-SKILLED</v>
          </cell>
          <cell r="E138" t="str">
            <v>DFL</v>
          </cell>
          <cell r="F138" t="str">
            <v>RIGGER</v>
          </cell>
        </row>
        <row r="139">
          <cell r="B139">
            <v>7902016138083</v>
          </cell>
          <cell r="C139" t="str">
            <v>STEEL ERECTOR - TBQ</v>
          </cell>
          <cell r="D139" t="str">
            <v>ARTISAN</v>
          </cell>
          <cell r="E139" t="str">
            <v>DFL</v>
          </cell>
          <cell r="F139" t="str">
            <v>STRUCT</v>
          </cell>
        </row>
        <row r="140">
          <cell r="B140">
            <v>8709096136088</v>
          </cell>
          <cell r="C140" t="str">
            <v>RIGGER ASST/TACKLER</v>
          </cell>
          <cell r="D140" t="str">
            <v>ARTISAN</v>
          </cell>
          <cell r="E140" t="str">
            <v>DFL</v>
          </cell>
          <cell r="F140" t="str">
            <v>RIGGER</v>
          </cell>
        </row>
        <row r="141">
          <cell r="B141">
            <v>8007025065084</v>
          </cell>
          <cell r="C141" t="str">
            <v>S/S MECH FITTER</v>
          </cell>
          <cell r="D141" t="str">
            <v>ARTISAN</v>
          </cell>
          <cell r="E141" t="str">
            <v>DFL</v>
          </cell>
          <cell r="F141" t="str">
            <v>MECH</v>
          </cell>
        </row>
        <row r="142">
          <cell r="B142">
            <v>8701055013085</v>
          </cell>
          <cell r="C142" t="str">
            <v>QUALITY CONTROLLER</v>
          </cell>
          <cell r="D142" t="str">
            <v>ADMIN</v>
          </cell>
          <cell r="E142" t="str">
            <v>P&amp;G</v>
          </cell>
          <cell r="F142" t="str">
            <v>ADMIN</v>
          </cell>
        </row>
        <row r="143">
          <cell r="B143">
            <v>6508145099186</v>
          </cell>
          <cell r="C143" t="str">
            <v>AUTO ELECTRICIAN</v>
          </cell>
          <cell r="D143" t="str">
            <v>OPERATOR</v>
          </cell>
          <cell r="E143" t="str">
            <v>P&amp;G</v>
          </cell>
          <cell r="F143" t="str">
            <v>OPERATOR</v>
          </cell>
        </row>
        <row r="144">
          <cell r="B144">
            <v>7607205943181</v>
          </cell>
          <cell r="C144" t="str">
            <v>STOREMAN</v>
          </cell>
          <cell r="D144" t="str">
            <v>ADMIN</v>
          </cell>
          <cell r="E144" t="str">
            <v>P&amp;G</v>
          </cell>
          <cell r="F144" t="str">
            <v>ADMIN</v>
          </cell>
        </row>
        <row r="145">
          <cell r="B145">
            <v>8804015596080</v>
          </cell>
          <cell r="C145" t="str">
            <v>STEEL ERECTOR</v>
          </cell>
          <cell r="D145" t="str">
            <v>ARTISAN</v>
          </cell>
          <cell r="E145" t="str">
            <v>DFL</v>
          </cell>
          <cell r="F145" t="str">
            <v>STRUCT</v>
          </cell>
        </row>
        <row r="146">
          <cell r="B146" t="str">
            <v>BN160057</v>
          </cell>
          <cell r="C146" t="str">
            <v>BOILERMAKER</v>
          </cell>
          <cell r="D146" t="str">
            <v>ARTISAN</v>
          </cell>
          <cell r="E146" t="str">
            <v>DFL</v>
          </cell>
          <cell r="F146" t="str">
            <v>B/MAKER</v>
          </cell>
        </row>
        <row r="147">
          <cell r="B147">
            <v>7408105286080</v>
          </cell>
          <cell r="C147" t="str">
            <v>WELDER</v>
          </cell>
          <cell r="D147" t="str">
            <v>ARTISAN</v>
          </cell>
          <cell r="E147" t="str">
            <v>DFL</v>
          </cell>
          <cell r="F147" t="str">
            <v>WELD</v>
          </cell>
        </row>
        <row r="148">
          <cell r="B148" t="str">
            <v>BN786614</v>
          </cell>
          <cell r="C148" t="str">
            <v>MECHANICAL FITTER</v>
          </cell>
          <cell r="D148" t="str">
            <v>ARTISAN</v>
          </cell>
          <cell r="E148" t="str">
            <v>DFL</v>
          </cell>
          <cell r="F148" t="str">
            <v>MECH</v>
          </cell>
        </row>
        <row r="149">
          <cell r="B149">
            <v>8401295471082</v>
          </cell>
          <cell r="C149" t="str">
            <v>GENERAL WORKER</v>
          </cell>
          <cell r="D149" t="str">
            <v>SEMI-SKILLED</v>
          </cell>
          <cell r="E149" t="str">
            <v>DFL</v>
          </cell>
          <cell r="F149" t="str">
            <v>ALL</v>
          </cell>
        </row>
        <row r="150">
          <cell r="B150" t="str">
            <v>BN624215</v>
          </cell>
          <cell r="C150" t="str">
            <v>MECHANICAL FITTER</v>
          </cell>
          <cell r="D150" t="str">
            <v>ARTISAN</v>
          </cell>
          <cell r="E150" t="str">
            <v>DFL</v>
          </cell>
          <cell r="F150" t="str">
            <v>MECH</v>
          </cell>
        </row>
        <row r="151">
          <cell r="B151" t="str">
            <v>BN539300</v>
          </cell>
          <cell r="C151" t="str">
            <v>MECHANICAL FITTER</v>
          </cell>
          <cell r="D151" t="str">
            <v>ARTISAN</v>
          </cell>
          <cell r="E151" t="str">
            <v>DFL</v>
          </cell>
          <cell r="F151" t="str">
            <v>MECH</v>
          </cell>
        </row>
        <row r="152">
          <cell r="B152">
            <v>9007235538085</v>
          </cell>
          <cell r="C152" t="str">
            <v>WELDER D/C</v>
          </cell>
          <cell r="D152" t="str">
            <v>ARTISAN</v>
          </cell>
          <cell r="E152" t="str">
            <v>DFL</v>
          </cell>
          <cell r="F152" t="str">
            <v>WELD</v>
          </cell>
        </row>
        <row r="153">
          <cell r="B153" t="str">
            <v>G0068515 (H0093383)</v>
          </cell>
          <cell r="C153" t="str">
            <v>CRANE OPERATOR</v>
          </cell>
          <cell r="D153" t="str">
            <v>OPERATOR</v>
          </cell>
          <cell r="E153" t="str">
            <v>P&amp;G</v>
          </cell>
          <cell r="F153" t="str">
            <v>OPERATOR</v>
          </cell>
        </row>
        <row r="154">
          <cell r="B154">
            <v>8401115066088</v>
          </cell>
          <cell r="C154" t="str">
            <v>Q.C. JNR</v>
          </cell>
          <cell r="D154" t="str">
            <v>ADMIN</v>
          </cell>
          <cell r="E154" t="str">
            <v>P&amp;G</v>
          </cell>
          <cell r="F154" t="str">
            <v>ADMIN</v>
          </cell>
        </row>
        <row r="155">
          <cell r="B155">
            <v>7705275915087</v>
          </cell>
          <cell r="C155" t="str">
            <v>CRANE OPERATOR</v>
          </cell>
          <cell r="D155" t="str">
            <v>OPERATOR</v>
          </cell>
          <cell r="E155" t="str">
            <v>P&amp;G</v>
          </cell>
          <cell r="F155" t="str">
            <v>OPERATOR</v>
          </cell>
        </row>
        <row r="156">
          <cell r="B156">
            <v>8004015238086</v>
          </cell>
          <cell r="C156" t="str">
            <v>MECHANICAL FITTER</v>
          </cell>
          <cell r="D156" t="str">
            <v>ARTISAN</v>
          </cell>
          <cell r="E156" t="str">
            <v>DFL</v>
          </cell>
          <cell r="F156" t="str">
            <v>MECH</v>
          </cell>
        </row>
        <row r="157">
          <cell r="B157">
            <v>6012095263082</v>
          </cell>
          <cell r="C157" t="str">
            <v>STEEL ERECTOR</v>
          </cell>
          <cell r="D157" t="str">
            <v>ARTISAN</v>
          </cell>
          <cell r="E157" t="str">
            <v>DFL</v>
          </cell>
          <cell r="F157" t="str">
            <v>STRUCT</v>
          </cell>
        </row>
        <row r="158">
          <cell r="B158">
            <v>7703215754088</v>
          </cell>
          <cell r="C158" t="str">
            <v>CRANE OPERATOR</v>
          </cell>
          <cell r="D158" t="str">
            <v>OPERATOR</v>
          </cell>
          <cell r="E158" t="str">
            <v>P&amp;G</v>
          </cell>
          <cell r="F158" t="str">
            <v>OPERATOR</v>
          </cell>
        </row>
        <row r="159">
          <cell r="B159">
            <v>7703215754088</v>
          </cell>
          <cell r="C159" t="str">
            <v>CRANE OPERATOR</v>
          </cell>
          <cell r="D159" t="str">
            <v>OPERATOR</v>
          </cell>
          <cell r="E159" t="str">
            <v>P&amp;G</v>
          </cell>
          <cell r="F159" t="str">
            <v>OPERATOR</v>
          </cell>
        </row>
        <row r="160">
          <cell r="B160">
            <v>8807285754081</v>
          </cell>
          <cell r="C160" t="str">
            <v>SCAFFOLD ERECTOR</v>
          </cell>
          <cell r="D160" t="str">
            <v>OPERATOR</v>
          </cell>
          <cell r="E160" t="str">
            <v>P&amp;G</v>
          </cell>
          <cell r="F160" t="str">
            <v>OPERATOR</v>
          </cell>
        </row>
        <row r="161">
          <cell r="B161">
            <v>9108065505085</v>
          </cell>
          <cell r="C161" t="str">
            <v>RIGGER ASST/TACKLER</v>
          </cell>
          <cell r="D161" t="str">
            <v>ARTISAN</v>
          </cell>
          <cell r="E161" t="str">
            <v>DFL</v>
          </cell>
          <cell r="F161" t="str">
            <v>RIGGER</v>
          </cell>
        </row>
        <row r="162">
          <cell r="B162" t="str">
            <v>7401016402086</v>
          </cell>
          <cell r="C162" t="str">
            <v>STEEL ERECTOR - TBQ</v>
          </cell>
          <cell r="D162" t="str">
            <v>SEMI-SKILLED</v>
          </cell>
          <cell r="E162" t="str">
            <v>DFL</v>
          </cell>
          <cell r="F162" t="str">
            <v>STRUCT</v>
          </cell>
        </row>
        <row r="163">
          <cell r="B163" t="str">
            <v>BN784225</v>
          </cell>
          <cell r="C163" t="str">
            <v>GENERAL WORKER</v>
          </cell>
          <cell r="D163" t="str">
            <v>ASSISTANT</v>
          </cell>
          <cell r="E163" t="str">
            <v>DFL</v>
          </cell>
          <cell r="F163" t="str">
            <v>ALL</v>
          </cell>
        </row>
        <row r="164">
          <cell r="B164">
            <v>8109166170085</v>
          </cell>
          <cell r="C164" t="str">
            <v>WELDER</v>
          </cell>
          <cell r="D164" t="str">
            <v>ARTISAN</v>
          </cell>
          <cell r="E164" t="str">
            <v>DFL</v>
          </cell>
          <cell r="F164" t="str">
            <v>WELD</v>
          </cell>
        </row>
        <row r="165">
          <cell r="B165">
            <v>8609116141086</v>
          </cell>
          <cell r="C165" t="str">
            <v>ASSISTANT</v>
          </cell>
          <cell r="D165" t="str">
            <v>SEMI-SKILLED</v>
          </cell>
          <cell r="E165" t="str">
            <v>DFL</v>
          </cell>
          <cell r="F165" t="str">
            <v>ALL</v>
          </cell>
        </row>
        <row r="166">
          <cell r="B166">
            <v>8910016243083</v>
          </cell>
          <cell r="C166" t="str">
            <v>S/S BOILERMAKER</v>
          </cell>
          <cell r="D166" t="str">
            <v>SEMI-SKILLED</v>
          </cell>
          <cell r="E166" t="str">
            <v>DFL</v>
          </cell>
          <cell r="F166" t="str">
            <v>B/MAKER</v>
          </cell>
        </row>
        <row r="167">
          <cell r="B167">
            <v>8512215959087</v>
          </cell>
          <cell r="C167" t="str">
            <v>RIGGER ASST/TACKLER</v>
          </cell>
          <cell r="D167" t="str">
            <v>SEMI-SKILLED</v>
          </cell>
          <cell r="E167" t="str">
            <v>DFL</v>
          </cell>
          <cell r="F167" t="str">
            <v>RIGGER</v>
          </cell>
        </row>
        <row r="168">
          <cell r="B168">
            <v>9009276571082</v>
          </cell>
          <cell r="C168" t="str">
            <v>RIGGER ASST/TACKLER</v>
          </cell>
          <cell r="D168" t="str">
            <v>ARTISAN</v>
          </cell>
          <cell r="E168" t="str">
            <v>DFL</v>
          </cell>
          <cell r="F168" t="str">
            <v>RIGGER</v>
          </cell>
        </row>
        <row r="169">
          <cell r="B169">
            <v>6805250345085</v>
          </cell>
          <cell r="C169" t="str">
            <v>TEA LADY / CLEANER</v>
          </cell>
          <cell r="D169" t="str">
            <v>ADMIN</v>
          </cell>
          <cell r="E169" t="str">
            <v>P&amp;G</v>
          </cell>
          <cell r="F169" t="str">
            <v>ADMIN</v>
          </cell>
        </row>
        <row r="170">
          <cell r="B170">
            <v>6703095448083</v>
          </cell>
          <cell r="C170" t="str">
            <v>BOILERMAKER</v>
          </cell>
          <cell r="D170" t="str">
            <v>ARTISAN</v>
          </cell>
          <cell r="E170" t="str">
            <v>DFL</v>
          </cell>
          <cell r="F170" t="str">
            <v>B/MAKER</v>
          </cell>
        </row>
        <row r="171">
          <cell r="B171">
            <v>6709085739084</v>
          </cell>
          <cell r="C171" t="str">
            <v>PIPE FITTER</v>
          </cell>
          <cell r="D171" t="str">
            <v>ARTISAN</v>
          </cell>
          <cell r="E171" t="str">
            <v>DFL</v>
          </cell>
          <cell r="F171" t="str">
            <v>PIPING</v>
          </cell>
        </row>
        <row r="172">
          <cell r="B172">
            <v>7002286314082</v>
          </cell>
          <cell r="C172" t="str">
            <v>RIGGER ASST/TACKLER</v>
          </cell>
          <cell r="D172" t="str">
            <v>ARTISAN</v>
          </cell>
          <cell r="E172" t="str">
            <v>DFL</v>
          </cell>
          <cell r="F172" t="str">
            <v>RIGGER</v>
          </cell>
        </row>
        <row r="173">
          <cell r="B173">
            <v>8107315554084</v>
          </cell>
          <cell r="C173" t="str">
            <v>MECHANIC ASSISTANT</v>
          </cell>
          <cell r="D173" t="str">
            <v>OPERATOR</v>
          </cell>
          <cell r="E173" t="str">
            <v>P&amp;G</v>
          </cell>
          <cell r="F173" t="str">
            <v>OPERATOR</v>
          </cell>
        </row>
        <row r="174">
          <cell r="B174">
            <v>6903305626086</v>
          </cell>
          <cell r="C174" t="str">
            <v>RIGGER ASST/TACKLER</v>
          </cell>
          <cell r="D174" t="str">
            <v>ARTISAN</v>
          </cell>
          <cell r="E174" t="str">
            <v>DFL</v>
          </cell>
          <cell r="F174" t="str">
            <v>RIGGER</v>
          </cell>
        </row>
        <row r="175">
          <cell r="B175">
            <v>8502225821088</v>
          </cell>
          <cell r="C175" t="str">
            <v>RIGGER ASST/TACKLER</v>
          </cell>
          <cell r="D175" t="str">
            <v>ARTISAN</v>
          </cell>
          <cell r="E175" t="str">
            <v>DFL</v>
          </cell>
          <cell r="F175" t="str">
            <v>RIGGER</v>
          </cell>
        </row>
        <row r="176">
          <cell r="B176" t="str">
            <v>7512257624186 (269)</v>
          </cell>
          <cell r="C176" t="str">
            <v>S/S PIPE FITTER</v>
          </cell>
          <cell r="D176" t="str">
            <v>ARTISAN</v>
          </cell>
          <cell r="E176" t="str">
            <v>DFL</v>
          </cell>
          <cell r="F176" t="str">
            <v>PIPING</v>
          </cell>
        </row>
        <row r="177">
          <cell r="B177">
            <v>7208145848083</v>
          </cell>
          <cell r="C177" t="str">
            <v>GEN WORKER /PIPE ASST</v>
          </cell>
          <cell r="D177" t="str">
            <v>SEMI-SKILLED</v>
          </cell>
          <cell r="E177" t="str">
            <v>DFL</v>
          </cell>
          <cell r="F177" t="str">
            <v>PIPING</v>
          </cell>
        </row>
        <row r="178">
          <cell r="B178" t="str">
            <v>BN857211</v>
          </cell>
          <cell r="C178" t="str">
            <v>MECHANICAL FITTER</v>
          </cell>
          <cell r="D178" t="str">
            <v>ARTISAN</v>
          </cell>
          <cell r="E178" t="str">
            <v>DFL</v>
          </cell>
          <cell r="F178" t="str">
            <v>MECH</v>
          </cell>
        </row>
        <row r="179">
          <cell r="B179">
            <v>8302065060081</v>
          </cell>
          <cell r="C179" t="str">
            <v>B.MAKER ASST</v>
          </cell>
          <cell r="D179" t="str">
            <v>SEMI-SKILLED</v>
          </cell>
          <cell r="E179" t="str">
            <v>DFL</v>
          </cell>
          <cell r="F179" t="str">
            <v>B/MAKER</v>
          </cell>
        </row>
        <row r="180">
          <cell r="B180">
            <v>5905135122088</v>
          </cell>
          <cell r="C180" t="str">
            <v>S.VISOR MECHANICAL</v>
          </cell>
          <cell r="D180" t="str">
            <v>SUPERVISION</v>
          </cell>
          <cell r="E180" t="str">
            <v>P&amp;G</v>
          </cell>
          <cell r="F180" t="str">
            <v>SUPERV</v>
          </cell>
        </row>
        <row r="181">
          <cell r="B181">
            <v>7211125236089</v>
          </cell>
          <cell r="C181" t="str">
            <v>RIGGER ASST/TACKLER</v>
          </cell>
          <cell r="D181" t="str">
            <v>ARTISAN</v>
          </cell>
          <cell r="E181" t="str">
            <v>DFL</v>
          </cell>
          <cell r="F181" t="str">
            <v>RIGGER</v>
          </cell>
        </row>
        <row r="182">
          <cell r="B182" t="str">
            <v>CN027828</v>
          </cell>
          <cell r="C182" t="str">
            <v>BOILERMAKER</v>
          </cell>
          <cell r="D182" t="str">
            <v>ARTISAN</v>
          </cell>
          <cell r="E182" t="str">
            <v>DFL</v>
          </cell>
          <cell r="F182" t="str">
            <v>B/MAKER</v>
          </cell>
        </row>
        <row r="183">
          <cell r="B183" t="str">
            <v>BN990780</v>
          </cell>
          <cell r="C183" t="str">
            <v>PIPE FITTER</v>
          </cell>
          <cell r="D183" t="str">
            <v>ARTISAN</v>
          </cell>
          <cell r="E183" t="str">
            <v>DFL</v>
          </cell>
          <cell r="F183" t="str">
            <v>PIPING</v>
          </cell>
        </row>
        <row r="184">
          <cell r="B184">
            <v>8502200855085</v>
          </cell>
          <cell r="C184" t="str">
            <v>SAFETY REPRESENTATIVE</v>
          </cell>
          <cell r="D184" t="str">
            <v>ADMIN</v>
          </cell>
          <cell r="E184" t="str">
            <v>P&amp;G</v>
          </cell>
          <cell r="F184" t="str">
            <v>ADMIN</v>
          </cell>
        </row>
        <row r="185">
          <cell r="B185" t="str">
            <v>H1773502</v>
          </cell>
          <cell r="C185" t="str">
            <v>WELDER D/C</v>
          </cell>
          <cell r="D185" t="str">
            <v>ARTISAN</v>
          </cell>
          <cell r="E185" t="str">
            <v>DFL</v>
          </cell>
          <cell r="F185" t="str">
            <v>WELD</v>
          </cell>
        </row>
        <row r="186">
          <cell r="B186">
            <v>6502265352087</v>
          </cell>
          <cell r="C186" t="str">
            <v>GENERAL WORKER</v>
          </cell>
          <cell r="D186" t="str">
            <v>SEMI-SKILLED</v>
          </cell>
          <cell r="E186" t="str">
            <v>DFL</v>
          </cell>
          <cell r="F186" t="str">
            <v>ALL</v>
          </cell>
        </row>
        <row r="187">
          <cell r="B187">
            <v>8910015995089</v>
          </cell>
          <cell r="C187" t="str">
            <v>STEEL CATCHER</v>
          </cell>
          <cell r="D187" t="str">
            <v>ARTISAN</v>
          </cell>
          <cell r="E187" t="str">
            <v>DFL</v>
          </cell>
          <cell r="F187" t="str">
            <v>STRUCT</v>
          </cell>
        </row>
        <row r="188">
          <cell r="B188">
            <v>8211236207085</v>
          </cell>
          <cell r="C188" t="str">
            <v>GENERAL WORKER</v>
          </cell>
          <cell r="D188" t="str">
            <v>SEMI-SKILLED</v>
          </cell>
          <cell r="E188" t="str">
            <v>DFL</v>
          </cell>
          <cell r="F188" t="str">
            <v>ALL</v>
          </cell>
        </row>
        <row r="189">
          <cell r="B189">
            <v>7608235817080</v>
          </cell>
          <cell r="C189" t="str">
            <v>RIGGER ASST/TACKLER</v>
          </cell>
          <cell r="D189" t="str">
            <v>ARTISAN</v>
          </cell>
          <cell r="E189" t="str">
            <v>DFL</v>
          </cell>
          <cell r="F189" t="str">
            <v>RIGGER</v>
          </cell>
        </row>
        <row r="190">
          <cell r="B190">
            <v>9110155819087</v>
          </cell>
          <cell r="C190" t="str">
            <v>ASST STEEL ERECTOR</v>
          </cell>
          <cell r="D190" t="str">
            <v>SEMI-SKILLED</v>
          </cell>
          <cell r="E190" t="str">
            <v>DFL</v>
          </cell>
          <cell r="F190" t="str">
            <v>STRUCT</v>
          </cell>
        </row>
        <row r="191">
          <cell r="B191">
            <v>8908310752080</v>
          </cell>
          <cell r="C191" t="str">
            <v>DATA CAPTURE CLERK</v>
          </cell>
          <cell r="D191" t="str">
            <v>ADMIN</v>
          </cell>
          <cell r="E191" t="str">
            <v>P&amp;G</v>
          </cell>
          <cell r="F191" t="str">
            <v>ADMIN</v>
          </cell>
        </row>
        <row r="192">
          <cell r="B192">
            <v>7605155250086</v>
          </cell>
          <cell r="C192" t="str">
            <v>GENERAL WORKER</v>
          </cell>
          <cell r="D192" t="str">
            <v>SEMI-SKILLED</v>
          </cell>
          <cell r="E192" t="str">
            <v>DFL</v>
          </cell>
          <cell r="F192" t="str">
            <v>ALL</v>
          </cell>
        </row>
        <row r="193">
          <cell r="B193">
            <v>8702245993087</v>
          </cell>
          <cell r="C193" t="str">
            <v>RIGGER ASST/TACKLER</v>
          </cell>
          <cell r="D193" t="str">
            <v>SEMI-SKILLED</v>
          </cell>
          <cell r="E193" t="str">
            <v>DFL</v>
          </cell>
          <cell r="F193" t="str">
            <v>RIGGER</v>
          </cell>
        </row>
        <row r="194">
          <cell r="B194">
            <v>8902046196084</v>
          </cell>
          <cell r="C194" t="str">
            <v>GENERAL WORKER</v>
          </cell>
          <cell r="D194" t="str">
            <v>ASSISTANT</v>
          </cell>
          <cell r="E194" t="str">
            <v>DFL</v>
          </cell>
          <cell r="F194" t="str">
            <v>ALL</v>
          </cell>
        </row>
        <row r="195">
          <cell r="B195">
            <v>8912136106083</v>
          </cell>
          <cell r="C195" t="str">
            <v>GENERAL WORKER</v>
          </cell>
          <cell r="D195" t="str">
            <v>ASSISTANT</v>
          </cell>
          <cell r="E195" t="str">
            <v>DFL</v>
          </cell>
          <cell r="F195" t="str">
            <v>ALL</v>
          </cell>
        </row>
        <row r="196">
          <cell r="B196" t="str">
            <v>8105195736086</v>
          </cell>
          <cell r="C196" t="str">
            <v>FOREMAN</v>
          </cell>
          <cell r="D196" t="str">
            <v>ARTISAN</v>
          </cell>
          <cell r="E196" t="str">
            <v>DFL</v>
          </cell>
          <cell r="F196" t="str">
            <v>ALL</v>
          </cell>
        </row>
        <row r="197">
          <cell r="B197">
            <v>8303225319086</v>
          </cell>
          <cell r="C197" t="str">
            <v>F.MAN ST ERECTOR</v>
          </cell>
          <cell r="D197" t="str">
            <v>ARTISAN</v>
          </cell>
          <cell r="E197" t="str">
            <v>DFL</v>
          </cell>
          <cell r="F197" t="str">
            <v>STRUCT</v>
          </cell>
        </row>
        <row r="198">
          <cell r="B198">
            <v>8402025861089</v>
          </cell>
          <cell r="C198" t="str">
            <v>BOILERMAKER</v>
          </cell>
          <cell r="D198" t="str">
            <v>ARTISAN</v>
          </cell>
          <cell r="E198" t="str">
            <v>DFL</v>
          </cell>
          <cell r="F198" t="str">
            <v>B/MAKER</v>
          </cell>
        </row>
        <row r="199">
          <cell r="B199">
            <v>8701175974083</v>
          </cell>
          <cell r="C199" t="str">
            <v>ASST BOILERMAKER</v>
          </cell>
          <cell r="D199" t="str">
            <v>SEMI-SKILLED</v>
          </cell>
          <cell r="E199" t="str">
            <v>DFL</v>
          </cell>
          <cell r="F199" t="str">
            <v>B/MAKER</v>
          </cell>
        </row>
        <row r="200">
          <cell r="B200">
            <v>8710110645088</v>
          </cell>
          <cell r="C200" t="str">
            <v>GENERAL WORKER</v>
          </cell>
          <cell r="D200" t="str">
            <v>SEMI-SKILLED</v>
          </cell>
          <cell r="E200" t="str">
            <v>DFL</v>
          </cell>
          <cell r="F200" t="str">
            <v>ALL</v>
          </cell>
        </row>
        <row r="201">
          <cell r="B201" t="str">
            <v>SWZ 40167037</v>
          </cell>
          <cell r="C201" t="str">
            <v>BOILERMAKER</v>
          </cell>
          <cell r="D201" t="str">
            <v>ARTISAN</v>
          </cell>
          <cell r="E201" t="str">
            <v>DFL</v>
          </cell>
          <cell r="F201" t="str">
            <v>B/MAKER</v>
          </cell>
        </row>
        <row r="202">
          <cell r="B202">
            <v>7908285117088</v>
          </cell>
          <cell r="C202" t="str">
            <v>MAT. CONTROLLER</v>
          </cell>
          <cell r="D202" t="str">
            <v>ADMIN</v>
          </cell>
          <cell r="E202" t="str">
            <v>P&amp;G</v>
          </cell>
          <cell r="F202" t="str">
            <v>ADMIN</v>
          </cell>
        </row>
        <row r="203">
          <cell r="B203">
            <v>8605066204080</v>
          </cell>
          <cell r="C203" t="str">
            <v>SAFETY REPRESENTATIVE</v>
          </cell>
          <cell r="D203" t="str">
            <v>ADMIN</v>
          </cell>
          <cell r="E203" t="str">
            <v>P&amp;G</v>
          </cell>
          <cell r="F203" t="str">
            <v>ADMIN</v>
          </cell>
        </row>
        <row r="204">
          <cell r="B204">
            <v>8507295643080</v>
          </cell>
          <cell r="C204" t="str">
            <v>RIGGER ASST/TACKLER</v>
          </cell>
          <cell r="D204" t="str">
            <v>ARTISAN</v>
          </cell>
          <cell r="E204" t="str">
            <v>DFL</v>
          </cell>
          <cell r="F204" t="str">
            <v>RIGGER</v>
          </cell>
        </row>
        <row r="205">
          <cell r="B205">
            <v>7208125578080</v>
          </cell>
          <cell r="C205" t="str">
            <v>GENERAL WORKER</v>
          </cell>
          <cell r="D205" t="str">
            <v>ASSISTANT</v>
          </cell>
          <cell r="E205" t="str">
            <v>DFL</v>
          </cell>
          <cell r="F205" t="str">
            <v>ALL</v>
          </cell>
        </row>
        <row r="206">
          <cell r="B206" t="str">
            <v>8210155482083</v>
          </cell>
          <cell r="C206" t="str">
            <v>PIPE FITTER</v>
          </cell>
          <cell r="D206" t="str">
            <v>ARTISAN</v>
          </cell>
          <cell r="E206" t="str">
            <v>DFL</v>
          </cell>
          <cell r="F206" t="str">
            <v>PIPING</v>
          </cell>
        </row>
        <row r="207">
          <cell r="B207">
            <v>8708125273086</v>
          </cell>
          <cell r="C207" t="str">
            <v>STEEL CATCHER</v>
          </cell>
          <cell r="D207" t="str">
            <v>ARTISAN</v>
          </cell>
          <cell r="E207" t="str">
            <v>DFL</v>
          </cell>
          <cell r="F207" t="str">
            <v>STRUCT</v>
          </cell>
        </row>
        <row r="208">
          <cell r="B208">
            <v>6702045381089</v>
          </cell>
          <cell r="C208" t="str">
            <v>WELDER</v>
          </cell>
          <cell r="D208" t="str">
            <v>ARTISAN</v>
          </cell>
          <cell r="E208" t="str">
            <v>DFL</v>
          </cell>
          <cell r="F208" t="str">
            <v>WELD</v>
          </cell>
        </row>
        <row r="209">
          <cell r="B209">
            <v>7907155842080</v>
          </cell>
          <cell r="C209" t="str">
            <v>PIPE FITTER</v>
          </cell>
          <cell r="D209" t="str">
            <v>ARTISAN</v>
          </cell>
          <cell r="E209" t="str">
            <v>DFL</v>
          </cell>
          <cell r="F209" t="str">
            <v>PIPING</v>
          </cell>
        </row>
        <row r="210">
          <cell r="B210">
            <v>8208185512085</v>
          </cell>
          <cell r="C210" t="str">
            <v>SAFETY REPRESENTATIVE</v>
          </cell>
          <cell r="D210" t="str">
            <v>ADMIN</v>
          </cell>
          <cell r="E210" t="str">
            <v>P&amp;G</v>
          </cell>
          <cell r="F210" t="str">
            <v>ADMIN</v>
          </cell>
        </row>
        <row r="211">
          <cell r="B211">
            <v>8311195541084</v>
          </cell>
          <cell r="C211" t="str">
            <v>F.MAN PIPING</v>
          </cell>
          <cell r="D211" t="str">
            <v>ARTISAN</v>
          </cell>
          <cell r="E211" t="str">
            <v>DFL</v>
          </cell>
          <cell r="F211" t="str">
            <v>PIPING</v>
          </cell>
        </row>
        <row r="212">
          <cell r="B212" t="str">
            <v>8409236041088</v>
          </cell>
          <cell r="C212" t="str">
            <v>CRANE OPERATOR</v>
          </cell>
          <cell r="D212" t="str">
            <v>OPERATOR</v>
          </cell>
          <cell r="E212" t="str">
            <v>P&amp;G</v>
          </cell>
          <cell r="F212" t="str">
            <v>OPERATOR</v>
          </cell>
        </row>
        <row r="213">
          <cell r="B213">
            <v>7410175496086</v>
          </cell>
          <cell r="C213" t="str">
            <v>RIGGER ASST/TACKLER</v>
          </cell>
          <cell r="D213" t="str">
            <v>SEMI-SKILLED</v>
          </cell>
          <cell r="E213" t="str">
            <v>DFL</v>
          </cell>
          <cell r="F213" t="str">
            <v>RIGGER</v>
          </cell>
        </row>
        <row r="214">
          <cell r="B214">
            <v>7807025420085</v>
          </cell>
          <cell r="C214" t="str">
            <v>RIGGER ASST/TACKLER</v>
          </cell>
          <cell r="D214" t="str">
            <v>SEMI-SKILLED</v>
          </cell>
          <cell r="E214" t="str">
            <v>DFL</v>
          </cell>
          <cell r="F214" t="str">
            <v>RIGGER</v>
          </cell>
        </row>
        <row r="215">
          <cell r="B215">
            <v>7811245814085</v>
          </cell>
          <cell r="C215" t="str">
            <v>S/S BOILERMAKER</v>
          </cell>
          <cell r="D215" t="str">
            <v>SEMI-SKILLED</v>
          </cell>
          <cell r="E215" t="str">
            <v>DFL</v>
          </cell>
          <cell r="F215" t="str">
            <v>RIGGER</v>
          </cell>
        </row>
        <row r="216">
          <cell r="B216">
            <v>8905135052084</v>
          </cell>
          <cell r="C216" t="str">
            <v>AUTO ELECTRICIAN</v>
          </cell>
          <cell r="D216" t="str">
            <v>OPERATOR</v>
          </cell>
          <cell r="E216" t="str">
            <v>P&amp;G</v>
          </cell>
          <cell r="F216" t="str">
            <v>OPERATOR</v>
          </cell>
        </row>
        <row r="217">
          <cell r="B217">
            <v>7904025879087</v>
          </cell>
          <cell r="C217" t="str">
            <v>RIGGER ASST/TACKLER</v>
          </cell>
          <cell r="D217" t="str">
            <v>ARTISAN</v>
          </cell>
          <cell r="E217" t="str">
            <v>DFL</v>
          </cell>
          <cell r="F217" t="str">
            <v>RIGGER</v>
          </cell>
        </row>
        <row r="218">
          <cell r="B218">
            <v>8801035897084</v>
          </cell>
          <cell r="C218" t="str">
            <v>STEEL CATCHER</v>
          </cell>
          <cell r="D218" t="str">
            <v>ARTISAN</v>
          </cell>
          <cell r="E218" t="str">
            <v>DFL</v>
          </cell>
          <cell r="F218" t="str">
            <v>STRUCT</v>
          </cell>
        </row>
        <row r="219">
          <cell r="B219">
            <v>8105145658083</v>
          </cell>
          <cell r="C219" t="str">
            <v>ASST BOILERMAKER</v>
          </cell>
          <cell r="D219" t="str">
            <v>SEMI-SKILLED</v>
          </cell>
          <cell r="E219" t="str">
            <v>DFL</v>
          </cell>
          <cell r="F219" t="str">
            <v>B/MAKER</v>
          </cell>
        </row>
        <row r="220">
          <cell r="B220">
            <v>7106046205082</v>
          </cell>
          <cell r="C220" t="str">
            <v>SCAFFOLD ERECTOR</v>
          </cell>
          <cell r="D220" t="str">
            <v>OPERATOR</v>
          </cell>
          <cell r="E220" t="str">
            <v>P&amp;G</v>
          </cell>
          <cell r="F220" t="str">
            <v>OPERATOR</v>
          </cell>
        </row>
        <row r="221">
          <cell r="B221" t="str">
            <v>CN552588</v>
          </cell>
          <cell r="C221" t="str">
            <v>STEEL ERECTOR</v>
          </cell>
          <cell r="D221" t="str">
            <v>ARTISAN</v>
          </cell>
          <cell r="E221" t="str">
            <v>DFL</v>
          </cell>
          <cell r="F221" t="str">
            <v>STRUCT</v>
          </cell>
        </row>
        <row r="222">
          <cell r="B222">
            <v>9109025513086</v>
          </cell>
          <cell r="C222" t="str">
            <v>GENERAL WORKER</v>
          </cell>
          <cell r="D222" t="str">
            <v>SEMI-SKILLED</v>
          </cell>
          <cell r="E222" t="str">
            <v>DFL</v>
          </cell>
          <cell r="F222" t="str">
            <v>ALL</v>
          </cell>
        </row>
        <row r="223">
          <cell r="B223" t="str">
            <v>H2584416</v>
          </cell>
          <cell r="C223" t="str">
            <v>BOILERMAKER</v>
          </cell>
          <cell r="D223" t="str">
            <v>ARTISAN</v>
          </cell>
          <cell r="E223" t="str">
            <v>DFL</v>
          </cell>
          <cell r="F223" t="str">
            <v>B/MAKER</v>
          </cell>
        </row>
        <row r="224">
          <cell r="B224">
            <v>4701235199089</v>
          </cell>
          <cell r="C224" t="str">
            <v>F.MAN STRUCTURAL</v>
          </cell>
          <cell r="D224" t="str">
            <v>ARTISAN</v>
          </cell>
          <cell r="E224" t="str">
            <v>DFL</v>
          </cell>
          <cell r="F224" t="str">
            <v>STRUCT</v>
          </cell>
        </row>
        <row r="225">
          <cell r="B225">
            <v>8612256015086</v>
          </cell>
          <cell r="C225" t="str">
            <v>STEEL CATCHER</v>
          </cell>
          <cell r="D225" t="str">
            <v>ARTISAN</v>
          </cell>
          <cell r="E225" t="str">
            <v>DFL</v>
          </cell>
          <cell r="F225" t="str">
            <v>STRUCT</v>
          </cell>
        </row>
        <row r="226">
          <cell r="B226">
            <v>8709225671088</v>
          </cell>
          <cell r="C226" t="str">
            <v>RIGGER ASST/TACKLER</v>
          </cell>
          <cell r="D226" t="str">
            <v>ARTISAN</v>
          </cell>
          <cell r="E226" t="str">
            <v>DFL</v>
          </cell>
          <cell r="F226" t="str">
            <v>RIGGER</v>
          </cell>
        </row>
        <row r="227">
          <cell r="B227" t="str">
            <v>BN793020</v>
          </cell>
          <cell r="C227" t="str">
            <v>BOILERMAKER</v>
          </cell>
          <cell r="D227" t="str">
            <v>ARTISAN</v>
          </cell>
          <cell r="E227" t="str">
            <v>DFL</v>
          </cell>
          <cell r="F227" t="str">
            <v>B/MAKER</v>
          </cell>
        </row>
        <row r="228">
          <cell r="B228">
            <v>8903146100083</v>
          </cell>
          <cell r="C228" t="str">
            <v>PAINTER</v>
          </cell>
          <cell r="D228" t="str">
            <v>SEMI-SKILLED</v>
          </cell>
          <cell r="E228" t="str">
            <v>DFL</v>
          </cell>
          <cell r="F228" t="str">
            <v>PAINT</v>
          </cell>
        </row>
        <row r="229">
          <cell r="B229">
            <v>8509045391085</v>
          </cell>
          <cell r="C229" t="str">
            <v>GENERAL WORKER</v>
          </cell>
          <cell r="D229" t="str">
            <v>SEMI-SKILLED</v>
          </cell>
          <cell r="E229" t="str">
            <v>DFL</v>
          </cell>
          <cell r="F229" t="str">
            <v>ALL</v>
          </cell>
        </row>
        <row r="230">
          <cell r="B230">
            <v>6202027441084</v>
          </cell>
          <cell r="C230" t="str">
            <v>BOILERMAKER</v>
          </cell>
          <cell r="D230" t="str">
            <v>ARTISAN</v>
          </cell>
          <cell r="E230" t="str">
            <v>DFL</v>
          </cell>
          <cell r="F230" t="str">
            <v>B/MAKER</v>
          </cell>
        </row>
        <row r="231">
          <cell r="B231">
            <v>7703315024085</v>
          </cell>
          <cell r="C231" t="str">
            <v>S.VISOR MAT CTRL</v>
          </cell>
          <cell r="D231" t="str">
            <v>SUPERVISION</v>
          </cell>
          <cell r="E231" t="str">
            <v>P&amp;G</v>
          </cell>
          <cell r="F231" t="str">
            <v>SUPERV</v>
          </cell>
        </row>
        <row r="232">
          <cell r="B232">
            <v>8001115099087</v>
          </cell>
          <cell r="C232" t="str">
            <v>S/S BOILERMAKER</v>
          </cell>
          <cell r="D232" t="str">
            <v>ARTISAN</v>
          </cell>
          <cell r="E232" t="str">
            <v>DFL</v>
          </cell>
          <cell r="F232" t="str">
            <v>B/MAKER</v>
          </cell>
        </row>
        <row r="233">
          <cell r="B233">
            <v>7702175664089</v>
          </cell>
          <cell r="C233" t="str">
            <v>BOILERMAKER</v>
          </cell>
          <cell r="D233" t="str">
            <v>ARTISAN</v>
          </cell>
          <cell r="E233" t="str">
            <v>DFL</v>
          </cell>
          <cell r="F233" t="str">
            <v>B/MAKER</v>
          </cell>
        </row>
        <row r="234">
          <cell r="B234">
            <v>7108265873087</v>
          </cell>
          <cell r="C234" t="str">
            <v>GENERAL WORKER</v>
          </cell>
          <cell r="D234" t="str">
            <v>ASSISTANT</v>
          </cell>
          <cell r="E234" t="str">
            <v>DFL</v>
          </cell>
          <cell r="F234" t="str">
            <v>ALL</v>
          </cell>
        </row>
        <row r="235">
          <cell r="B235">
            <v>6303166155087</v>
          </cell>
          <cell r="C235" t="str">
            <v>RIGGER ASST/TACKLER</v>
          </cell>
          <cell r="D235" t="str">
            <v>ARTISAN</v>
          </cell>
          <cell r="E235" t="str">
            <v>DFL</v>
          </cell>
          <cell r="F235" t="str">
            <v>RIGGER</v>
          </cell>
        </row>
        <row r="236">
          <cell r="B236">
            <v>9201145255084</v>
          </cell>
          <cell r="C236" t="str">
            <v>GENERAL WORKER</v>
          </cell>
          <cell r="D236" t="str">
            <v>SEMI-SKILLED</v>
          </cell>
          <cell r="E236" t="str">
            <v>DFL</v>
          </cell>
          <cell r="F236" t="str">
            <v>ALL</v>
          </cell>
        </row>
        <row r="237">
          <cell r="B237">
            <v>8704145540083</v>
          </cell>
          <cell r="C237" t="str">
            <v>RIGGER ASST/TACKLER</v>
          </cell>
          <cell r="D237" t="str">
            <v>SEMI-SKILLED</v>
          </cell>
          <cell r="E237" t="str">
            <v>DFL</v>
          </cell>
          <cell r="F237" t="str">
            <v>RIGGER</v>
          </cell>
        </row>
        <row r="238">
          <cell r="B238">
            <v>7709305516089</v>
          </cell>
          <cell r="C238" t="str">
            <v>DRIVER CD 8</v>
          </cell>
          <cell r="D238" t="str">
            <v>OPERATOR</v>
          </cell>
          <cell r="E238" t="str">
            <v>P&amp;G</v>
          </cell>
          <cell r="F238" t="str">
            <v>OPERATOR</v>
          </cell>
        </row>
        <row r="239">
          <cell r="B239">
            <v>6203245748086</v>
          </cell>
          <cell r="C239" t="str">
            <v>BOILERMAKER</v>
          </cell>
          <cell r="D239" t="str">
            <v>ARTISAN</v>
          </cell>
          <cell r="E239" t="str">
            <v>DFL</v>
          </cell>
          <cell r="F239" t="str">
            <v>B/MAKER</v>
          </cell>
        </row>
        <row r="240">
          <cell r="B240">
            <v>7305205830082</v>
          </cell>
          <cell r="C240" t="str">
            <v>SAFETY REPRESENTATIVE</v>
          </cell>
          <cell r="D240" t="str">
            <v>ADMIN</v>
          </cell>
          <cell r="E240" t="str">
            <v>P&amp;G</v>
          </cell>
          <cell r="F240" t="str">
            <v>ADMIN</v>
          </cell>
        </row>
        <row r="241">
          <cell r="B241">
            <v>7612265966080</v>
          </cell>
          <cell r="C241" t="str">
            <v>GENERAL WORKER</v>
          </cell>
          <cell r="D241" t="str">
            <v>SEMI-SKILLED</v>
          </cell>
          <cell r="E241" t="str">
            <v>DFL</v>
          </cell>
          <cell r="F241" t="str">
            <v>ALL</v>
          </cell>
        </row>
        <row r="242">
          <cell r="B242">
            <v>7312236037083</v>
          </cell>
          <cell r="C242" t="str">
            <v>STEEL ERECTOR</v>
          </cell>
          <cell r="D242" t="str">
            <v>ARTISAN</v>
          </cell>
          <cell r="E242" t="str">
            <v>DFL</v>
          </cell>
          <cell r="F242" t="str">
            <v>STRUCT</v>
          </cell>
        </row>
        <row r="243">
          <cell r="B243">
            <v>8508255050084</v>
          </cell>
          <cell r="C243" t="str">
            <v>RIGGER ASST/TACKLER</v>
          </cell>
          <cell r="D243" t="str">
            <v>SEMI-SKILLED</v>
          </cell>
          <cell r="E243" t="str">
            <v>DFL</v>
          </cell>
          <cell r="F243" t="str">
            <v>RIGGER</v>
          </cell>
        </row>
        <row r="244">
          <cell r="B244">
            <v>7308126037084</v>
          </cell>
          <cell r="C244" t="str">
            <v>S/S BOILERMAKER</v>
          </cell>
          <cell r="D244" t="str">
            <v>SEMI-SKILLED</v>
          </cell>
          <cell r="E244" t="str">
            <v>DFL</v>
          </cell>
          <cell r="F244" t="str">
            <v>B/MAKER</v>
          </cell>
        </row>
        <row r="245">
          <cell r="B245">
            <v>8404295331082</v>
          </cell>
          <cell r="C245" t="str">
            <v>GENERAL WORKER</v>
          </cell>
          <cell r="D245" t="str">
            <v>SEMI-SKILLED</v>
          </cell>
          <cell r="E245" t="str">
            <v>DFL</v>
          </cell>
          <cell r="F245" t="str">
            <v>ALL</v>
          </cell>
        </row>
        <row r="246">
          <cell r="B246">
            <v>8307105982087</v>
          </cell>
          <cell r="C246" t="str">
            <v>RIGGER ASST/TACKLER</v>
          </cell>
          <cell r="D246" t="str">
            <v>ARTISAN</v>
          </cell>
          <cell r="E246" t="str">
            <v>DFL</v>
          </cell>
          <cell r="F246" t="str">
            <v>RIGGER</v>
          </cell>
        </row>
        <row r="247">
          <cell r="B247">
            <v>7009256112081</v>
          </cell>
          <cell r="C247" t="str">
            <v>RIGGER ASST/TACKLER</v>
          </cell>
          <cell r="D247" t="str">
            <v>ARTISAN</v>
          </cell>
          <cell r="E247" t="str">
            <v>DFL</v>
          </cell>
          <cell r="F247" t="str">
            <v>RIGGER</v>
          </cell>
        </row>
        <row r="248">
          <cell r="B248">
            <v>7708265725086</v>
          </cell>
          <cell r="C248" t="str">
            <v>S/S BOILERMAKER</v>
          </cell>
          <cell r="D248" t="str">
            <v>SEMI-SKILLED</v>
          </cell>
          <cell r="E248" t="str">
            <v>DFL</v>
          </cell>
          <cell r="F248" t="str">
            <v>B/MAKER</v>
          </cell>
        </row>
        <row r="249">
          <cell r="B249">
            <v>9203015718084</v>
          </cell>
          <cell r="C249" t="str">
            <v>RIGGER ASST/TACKLER</v>
          </cell>
          <cell r="D249" t="str">
            <v>SEMI-SKILLED</v>
          </cell>
          <cell r="E249" t="str">
            <v>DFL</v>
          </cell>
          <cell r="F249" t="str">
            <v>RIGGER</v>
          </cell>
        </row>
        <row r="250">
          <cell r="B250">
            <v>7810035782080</v>
          </cell>
          <cell r="C250" t="str">
            <v>WELDER</v>
          </cell>
          <cell r="D250" t="str">
            <v>ARTISAN</v>
          </cell>
          <cell r="E250" t="str">
            <v>DFL</v>
          </cell>
          <cell r="F250" t="str">
            <v>WELD</v>
          </cell>
        </row>
        <row r="251">
          <cell r="B251">
            <v>8501115970088</v>
          </cell>
          <cell r="C251" t="str">
            <v>ASST BOILERMAKER</v>
          </cell>
          <cell r="D251" t="str">
            <v>SEMI-SKILLED</v>
          </cell>
          <cell r="E251" t="str">
            <v>DFL</v>
          </cell>
          <cell r="F251" t="str">
            <v>B/MAKER</v>
          </cell>
        </row>
        <row r="252">
          <cell r="B252">
            <v>8603086177089</v>
          </cell>
          <cell r="C252" t="str">
            <v>GENERAL WORKER</v>
          </cell>
          <cell r="D252" t="str">
            <v>ASSISTANT</v>
          </cell>
          <cell r="E252" t="str">
            <v>DFL</v>
          </cell>
          <cell r="F252" t="str">
            <v>ALL</v>
          </cell>
        </row>
        <row r="253">
          <cell r="B253">
            <v>7506156247081</v>
          </cell>
          <cell r="C253" t="str">
            <v>RIGGER ASSST/TACKLER; CHERRY PICKER OPERATOR</v>
          </cell>
          <cell r="D253" t="str">
            <v>ARTISAN</v>
          </cell>
          <cell r="E253" t="str">
            <v>DFL</v>
          </cell>
          <cell r="F253" t="str">
            <v>RIGGER</v>
          </cell>
        </row>
        <row r="254">
          <cell r="B254">
            <v>7608106021085</v>
          </cell>
          <cell r="C254" t="str">
            <v>RIGGER ASST/TACKLER</v>
          </cell>
          <cell r="D254" t="str">
            <v>SEMI-SKILLED</v>
          </cell>
          <cell r="E254" t="str">
            <v>DFL</v>
          </cell>
          <cell r="F254" t="str">
            <v>ALL</v>
          </cell>
        </row>
        <row r="255">
          <cell r="B255">
            <v>6509095486084</v>
          </cell>
          <cell r="C255" t="str">
            <v>GEN WORKER / CONTROLLER</v>
          </cell>
          <cell r="D255" t="str">
            <v>ADMIN</v>
          </cell>
          <cell r="E255" t="str">
            <v>P&amp;G</v>
          </cell>
          <cell r="F255" t="str">
            <v>ADMIN</v>
          </cell>
        </row>
        <row r="256">
          <cell r="B256">
            <v>7003045699086</v>
          </cell>
          <cell r="C256" t="str">
            <v>MECHANIC ASSISTANT</v>
          </cell>
          <cell r="D256" t="str">
            <v>OPERATOR</v>
          </cell>
          <cell r="E256" t="str">
            <v>P&amp;G</v>
          </cell>
          <cell r="F256" t="str">
            <v>OPERATOR</v>
          </cell>
        </row>
        <row r="257">
          <cell r="B257">
            <v>7311225070089</v>
          </cell>
          <cell r="C257" t="str">
            <v>F.MAN MECHANICAL</v>
          </cell>
          <cell r="D257" t="str">
            <v>ARTISAN</v>
          </cell>
          <cell r="E257" t="str">
            <v>DFL</v>
          </cell>
          <cell r="F257" t="str">
            <v>MECH</v>
          </cell>
        </row>
        <row r="258">
          <cell r="B258">
            <v>7509295860087</v>
          </cell>
          <cell r="C258" t="str">
            <v>RIGGER ASST/TACKLER</v>
          </cell>
          <cell r="D258" t="str">
            <v>ARTISAN</v>
          </cell>
          <cell r="E258" t="str">
            <v>DFL</v>
          </cell>
          <cell r="F258" t="str">
            <v>RIGGER</v>
          </cell>
        </row>
        <row r="259">
          <cell r="B259">
            <v>8301126309081</v>
          </cell>
          <cell r="C259" t="str">
            <v>RIGGER ASST/TACKLER</v>
          </cell>
          <cell r="D259" t="str">
            <v>SEMI-SKILLED</v>
          </cell>
          <cell r="E259" t="str">
            <v>DFL</v>
          </cell>
          <cell r="F259" t="str">
            <v>RIGGER</v>
          </cell>
        </row>
        <row r="260">
          <cell r="B260">
            <v>8302135335083</v>
          </cell>
          <cell r="C260" t="str">
            <v>STEEL ERECTOR</v>
          </cell>
          <cell r="D260" t="str">
            <v>ARTISAN</v>
          </cell>
          <cell r="E260" t="str">
            <v>DFL</v>
          </cell>
          <cell r="F260" t="str">
            <v>STRUCT</v>
          </cell>
        </row>
        <row r="261">
          <cell r="B261">
            <v>5401255583085</v>
          </cell>
          <cell r="C261" t="str">
            <v>RIGGER ASST/TACKLER</v>
          </cell>
          <cell r="D261" t="str">
            <v>SEMI-SKILLED</v>
          </cell>
          <cell r="E261" t="str">
            <v>DFL</v>
          </cell>
          <cell r="F261" t="str">
            <v>RIGGER</v>
          </cell>
        </row>
        <row r="262">
          <cell r="B262">
            <v>9001146168082</v>
          </cell>
          <cell r="C262" t="str">
            <v>GENERAL WORKER</v>
          </cell>
          <cell r="D262" t="str">
            <v>ASSISTANT</v>
          </cell>
          <cell r="E262" t="str">
            <v>DFL</v>
          </cell>
          <cell r="F262" t="str">
            <v>ALL</v>
          </cell>
        </row>
        <row r="263">
          <cell r="B263">
            <v>8912051300083</v>
          </cell>
          <cell r="C263" t="str">
            <v>CLEANER</v>
          </cell>
          <cell r="D263" t="str">
            <v>ADMIN</v>
          </cell>
          <cell r="E263" t="str">
            <v>P&amp;G</v>
          </cell>
          <cell r="F263" t="str">
            <v>ADMIN</v>
          </cell>
        </row>
        <row r="264">
          <cell r="B264">
            <v>8403036384087</v>
          </cell>
          <cell r="C264" t="str">
            <v>CRANE OPERATOR</v>
          </cell>
          <cell r="D264" t="str">
            <v>OPERATOR</v>
          </cell>
          <cell r="E264" t="str">
            <v>P&amp;G</v>
          </cell>
          <cell r="F264" t="str">
            <v>OPERATOR</v>
          </cell>
        </row>
        <row r="265">
          <cell r="B265">
            <v>7603075814081</v>
          </cell>
          <cell r="C265" t="str">
            <v>STEEL ERECTOR</v>
          </cell>
          <cell r="D265" t="str">
            <v>ARTISAN</v>
          </cell>
          <cell r="E265" t="str">
            <v>DFL</v>
          </cell>
          <cell r="F265" t="str">
            <v>STRUCT</v>
          </cell>
        </row>
        <row r="266">
          <cell r="B266">
            <v>9003076290084</v>
          </cell>
          <cell r="C266" t="str">
            <v>RIGGER ASST/TACKLER</v>
          </cell>
          <cell r="D266" t="str">
            <v>SEMI-SKILLED</v>
          </cell>
          <cell r="E266" t="str">
            <v>DFL</v>
          </cell>
          <cell r="F266" t="str">
            <v>RIGGER</v>
          </cell>
        </row>
        <row r="267">
          <cell r="B267">
            <v>8502246051087</v>
          </cell>
          <cell r="C267" t="str">
            <v>STOREMAN</v>
          </cell>
          <cell r="D267" t="str">
            <v>ADMIN</v>
          </cell>
          <cell r="E267" t="str">
            <v>P&amp;G</v>
          </cell>
          <cell r="F267" t="str">
            <v>ADMIN</v>
          </cell>
        </row>
        <row r="268">
          <cell r="B268" t="str">
            <v>6401075529085</v>
          </cell>
          <cell r="C268" t="str">
            <v>DRIVER HD CD 14</v>
          </cell>
          <cell r="D268" t="str">
            <v>OPERATOR</v>
          </cell>
          <cell r="E268" t="str">
            <v>P&amp;G</v>
          </cell>
          <cell r="F268" t="str">
            <v>OPERATOR</v>
          </cell>
        </row>
        <row r="269">
          <cell r="B269">
            <v>9007185358088</v>
          </cell>
          <cell r="C269" t="str">
            <v>GENERAL WORKER</v>
          </cell>
          <cell r="D269" t="str">
            <v>ASSISTANT</v>
          </cell>
          <cell r="E269" t="str">
            <v>DFL</v>
          </cell>
          <cell r="F269" t="str">
            <v>ALL</v>
          </cell>
        </row>
        <row r="270">
          <cell r="B270">
            <v>7002165423087</v>
          </cell>
          <cell r="C270" t="str">
            <v>GENERAL WORKER</v>
          </cell>
          <cell r="D270" t="str">
            <v>ASSISTANT</v>
          </cell>
          <cell r="E270" t="str">
            <v>DFL</v>
          </cell>
          <cell r="F270" t="str">
            <v>ALL</v>
          </cell>
        </row>
        <row r="271">
          <cell r="B271" t="str">
            <v>7202225688089</v>
          </cell>
          <cell r="C271" t="str">
            <v>WELDER</v>
          </cell>
          <cell r="D271" t="str">
            <v>ARTISAN</v>
          </cell>
          <cell r="E271" t="str">
            <v>DFL</v>
          </cell>
          <cell r="F271" t="str">
            <v>WELD</v>
          </cell>
        </row>
        <row r="272">
          <cell r="B272">
            <v>7309185902085</v>
          </cell>
          <cell r="C272" t="str">
            <v>BOILERMAKER</v>
          </cell>
          <cell r="D272" t="str">
            <v>ARTISAN</v>
          </cell>
          <cell r="E272" t="str">
            <v>DFL</v>
          </cell>
          <cell r="F272" t="str">
            <v>B/MAKER</v>
          </cell>
        </row>
        <row r="273">
          <cell r="B273" t="str">
            <v>7911285964087</v>
          </cell>
          <cell r="C273" t="str">
            <v>RIGGER ASST/TACKLER</v>
          </cell>
          <cell r="D273" t="str">
            <v>SEMI-SKILLED</v>
          </cell>
          <cell r="E273" t="str">
            <v>DFL</v>
          </cell>
          <cell r="F273" t="str">
            <v>RIGGER</v>
          </cell>
        </row>
        <row r="274">
          <cell r="B274">
            <v>7201105387085</v>
          </cell>
          <cell r="C274" t="str">
            <v>GENERAL WORKER</v>
          </cell>
          <cell r="D274" t="str">
            <v>SEMI-SKILLED</v>
          </cell>
          <cell r="E274" t="str">
            <v>DFL</v>
          </cell>
          <cell r="F274" t="str">
            <v>ALL</v>
          </cell>
        </row>
        <row r="275">
          <cell r="B275">
            <v>6402205364088</v>
          </cell>
          <cell r="C275" t="str">
            <v>DRIVER HD CD 14</v>
          </cell>
          <cell r="D275" t="str">
            <v>OPERATOR</v>
          </cell>
          <cell r="E275" t="str">
            <v>P&amp;G</v>
          </cell>
          <cell r="F275" t="str">
            <v>OPERATOR</v>
          </cell>
        </row>
        <row r="276">
          <cell r="B276">
            <v>7310105568089</v>
          </cell>
          <cell r="C276" t="str">
            <v>DRIVER HD 8T CD 14</v>
          </cell>
          <cell r="D276" t="str">
            <v>OPERATOR</v>
          </cell>
          <cell r="E276" t="str">
            <v>P&amp;G</v>
          </cell>
          <cell r="F276" t="str">
            <v>OPERATOR</v>
          </cell>
        </row>
        <row r="277">
          <cell r="B277">
            <v>8608160854081</v>
          </cell>
          <cell r="C277" t="str">
            <v>DATA CAPTURE CLERK</v>
          </cell>
          <cell r="D277" t="str">
            <v>ADMIN</v>
          </cell>
          <cell r="E277" t="str">
            <v>P&amp;G</v>
          </cell>
          <cell r="F277" t="str">
            <v>ADMIN</v>
          </cell>
        </row>
        <row r="278">
          <cell r="B278">
            <v>8607065592085</v>
          </cell>
          <cell r="C278" t="str">
            <v>ASST STEEL ERECTOR</v>
          </cell>
          <cell r="D278" t="str">
            <v>SEMI-SKILLED</v>
          </cell>
          <cell r="E278" t="str">
            <v>DFL</v>
          </cell>
          <cell r="F278" t="str">
            <v>STRUCT</v>
          </cell>
        </row>
        <row r="279">
          <cell r="B279">
            <v>7701305667186</v>
          </cell>
          <cell r="C279" t="str">
            <v>PIPE FITTER</v>
          </cell>
          <cell r="D279" t="str">
            <v>ARTISAN</v>
          </cell>
          <cell r="E279" t="str">
            <v>DFL</v>
          </cell>
          <cell r="F279" t="str">
            <v>PIPING</v>
          </cell>
        </row>
        <row r="280">
          <cell r="B280">
            <v>6912056163181</v>
          </cell>
          <cell r="C280" t="str">
            <v>BOILERMAKER</v>
          </cell>
          <cell r="D280" t="str">
            <v>ARTISAN</v>
          </cell>
          <cell r="E280" t="str">
            <v>DFL</v>
          </cell>
          <cell r="F280" t="str">
            <v>B/MAKER</v>
          </cell>
        </row>
        <row r="281">
          <cell r="B281">
            <v>6912056163181</v>
          </cell>
          <cell r="C281" t="str">
            <v>BOILERMAKER</v>
          </cell>
          <cell r="D281" t="str">
            <v>ARTISAN</v>
          </cell>
          <cell r="E281" t="str">
            <v>DFL</v>
          </cell>
          <cell r="F281" t="str">
            <v>B/MAKER</v>
          </cell>
        </row>
        <row r="282">
          <cell r="B282">
            <v>8505215751082</v>
          </cell>
          <cell r="C282" t="str">
            <v>PIPE FITTER</v>
          </cell>
          <cell r="D282" t="str">
            <v>ARTISAN</v>
          </cell>
          <cell r="E282" t="str">
            <v>DFL</v>
          </cell>
          <cell r="F282" t="str">
            <v>PIPING</v>
          </cell>
        </row>
        <row r="283">
          <cell r="B283">
            <v>7506175413086</v>
          </cell>
          <cell r="C283" t="str">
            <v>GENERAL WORKER</v>
          </cell>
          <cell r="D283" t="str">
            <v>ASSISTANT</v>
          </cell>
          <cell r="E283" t="str">
            <v>DFL</v>
          </cell>
          <cell r="F283" t="str">
            <v>ALL</v>
          </cell>
        </row>
        <row r="284">
          <cell r="B284">
            <v>8401295678082</v>
          </cell>
          <cell r="C284" t="str">
            <v>RIGGER ASST/TACKLER</v>
          </cell>
          <cell r="D284" t="str">
            <v>SEMI-SKILLED</v>
          </cell>
          <cell r="E284" t="str">
            <v>DFL</v>
          </cell>
          <cell r="F284" t="str">
            <v>ALL</v>
          </cell>
        </row>
        <row r="285">
          <cell r="B285">
            <v>8202035553084</v>
          </cell>
          <cell r="C285" t="str">
            <v>WELDER</v>
          </cell>
          <cell r="D285" t="str">
            <v>ARTISAN</v>
          </cell>
          <cell r="E285" t="str">
            <v>DFL</v>
          </cell>
          <cell r="F285" t="str">
            <v>WELD</v>
          </cell>
        </row>
        <row r="286">
          <cell r="B286">
            <v>8501017386086</v>
          </cell>
          <cell r="C286" t="str">
            <v>GENERAL WORKER</v>
          </cell>
          <cell r="D286" t="str">
            <v>ASSISTANT</v>
          </cell>
          <cell r="E286" t="str">
            <v>DFL</v>
          </cell>
          <cell r="F286" t="str">
            <v>ALL</v>
          </cell>
        </row>
        <row r="287">
          <cell r="B287">
            <v>7306075401087</v>
          </cell>
          <cell r="C287" t="str">
            <v>STEEL ERECTOR</v>
          </cell>
          <cell r="D287" t="str">
            <v>SEMI-SKILLED</v>
          </cell>
          <cell r="E287" t="str">
            <v>DFL</v>
          </cell>
          <cell r="F287" t="str">
            <v>STRUCT</v>
          </cell>
        </row>
        <row r="288">
          <cell r="B288" t="str">
            <v>7510156088081</v>
          </cell>
          <cell r="C288" t="str">
            <v>SPRAY PAINTER</v>
          </cell>
          <cell r="D288" t="str">
            <v>OPERATOR</v>
          </cell>
          <cell r="E288" t="str">
            <v>P&amp;G</v>
          </cell>
          <cell r="F288" t="str">
            <v>OPERATOR</v>
          </cell>
        </row>
        <row r="289">
          <cell r="B289">
            <v>8002025807080</v>
          </cell>
          <cell r="C289" t="str">
            <v>DRIVER TRACTOR</v>
          </cell>
          <cell r="D289" t="str">
            <v>OPERATOR</v>
          </cell>
          <cell r="E289" t="str">
            <v>P&amp;G</v>
          </cell>
          <cell r="F289" t="str">
            <v>OPERATOR</v>
          </cell>
        </row>
        <row r="290">
          <cell r="B290">
            <v>8109056181085</v>
          </cell>
          <cell r="C290" t="str">
            <v>STOREMAN</v>
          </cell>
          <cell r="D290" t="str">
            <v>ADMIN</v>
          </cell>
          <cell r="E290" t="str">
            <v>P&amp;G</v>
          </cell>
          <cell r="F290" t="str">
            <v>ADMIN</v>
          </cell>
        </row>
        <row r="291">
          <cell r="B291">
            <v>8208185505089</v>
          </cell>
          <cell r="C291" t="str">
            <v>WELDER</v>
          </cell>
          <cell r="D291" t="str">
            <v>ARTISAN</v>
          </cell>
          <cell r="E291" t="str">
            <v>DFL</v>
          </cell>
          <cell r="F291" t="str">
            <v>WELD</v>
          </cell>
        </row>
        <row r="292">
          <cell r="B292">
            <v>7806045184085</v>
          </cell>
          <cell r="C292" t="str">
            <v>BOILERMAKER</v>
          </cell>
          <cell r="D292" t="str">
            <v>ARTISAN</v>
          </cell>
          <cell r="E292" t="str">
            <v>DFL</v>
          </cell>
          <cell r="F292" t="str">
            <v>B/MAKER</v>
          </cell>
        </row>
        <row r="293">
          <cell r="B293" t="str">
            <v>6508195223082</v>
          </cell>
          <cell r="C293" t="str">
            <v>DRIVER 3-8T CD 14</v>
          </cell>
          <cell r="D293" t="str">
            <v>OPERATOR</v>
          </cell>
          <cell r="E293" t="str">
            <v>P&amp;G</v>
          </cell>
          <cell r="F293" t="str">
            <v>OPERATOR</v>
          </cell>
        </row>
        <row r="294">
          <cell r="B294">
            <v>8607195916089</v>
          </cell>
          <cell r="C294" t="str">
            <v>BOILERMAKER</v>
          </cell>
          <cell r="D294" t="str">
            <v>ARTISAN</v>
          </cell>
          <cell r="E294" t="str">
            <v>DFL</v>
          </cell>
          <cell r="F294" t="str">
            <v>B/MAKER</v>
          </cell>
        </row>
        <row r="295">
          <cell r="B295">
            <v>7710085561089</v>
          </cell>
          <cell r="C295" t="str">
            <v>PIPE FITTER</v>
          </cell>
          <cell r="D295" t="str">
            <v>ARTISAN</v>
          </cell>
          <cell r="E295" t="str">
            <v>DFL</v>
          </cell>
          <cell r="F295" t="str">
            <v>PIPING</v>
          </cell>
        </row>
        <row r="296">
          <cell r="B296">
            <v>7812125906082</v>
          </cell>
          <cell r="C296" t="str">
            <v>STEEL ERECTOR</v>
          </cell>
          <cell r="D296" t="str">
            <v>ARTISAN</v>
          </cell>
          <cell r="E296" t="str">
            <v>DFL</v>
          </cell>
          <cell r="F296" t="str">
            <v>STRUCT</v>
          </cell>
        </row>
        <row r="297">
          <cell r="B297">
            <v>8004275001083</v>
          </cell>
          <cell r="C297" t="str">
            <v>RIGGER ASST/TACKLER</v>
          </cell>
          <cell r="D297" t="str">
            <v>ARTISAN</v>
          </cell>
          <cell r="E297" t="str">
            <v>DFL</v>
          </cell>
          <cell r="F297" t="str">
            <v>RIGGER</v>
          </cell>
        </row>
        <row r="298">
          <cell r="B298">
            <v>6701255793082</v>
          </cell>
          <cell r="C298" t="str">
            <v>SCAFFOLD ERECTOR</v>
          </cell>
          <cell r="D298" t="str">
            <v>OPERATOR</v>
          </cell>
          <cell r="E298" t="str">
            <v>P&amp;G</v>
          </cell>
          <cell r="F298" t="str">
            <v>OPERATOR</v>
          </cell>
        </row>
        <row r="299">
          <cell r="B299">
            <v>5902165486087</v>
          </cell>
          <cell r="C299" t="str">
            <v>DRIVER TRACTOR</v>
          </cell>
          <cell r="D299" t="str">
            <v>OPERATOR</v>
          </cell>
          <cell r="E299" t="str">
            <v>P&amp;G</v>
          </cell>
          <cell r="F299" t="str">
            <v>OPERATOR</v>
          </cell>
        </row>
        <row r="300">
          <cell r="B300">
            <v>6704055646088</v>
          </cell>
          <cell r="C300" t="str">
            <v>STEEL ERECTOR - TBQ</v>
          </cell>
          <cell r="D300" t="str">
            <v>ARTISAN</v>
          </cell>
          <cell r="E300" t="str">
            <v>DFL</v>
          </cell>
          <cell r="F300" t="str">
            <v>STRUCT</v>
          </cell>
        </row>
        <row r="301">
          <cell r="B301">
            <v>9011305557082</v>
          </cell>
          <cell r="C301" t="str">
            <v>ASST STEEL ERECTOR</v>
          </cell>
          <cell r="D301" t="str">
            <v>SEMI-SKILLED</v>
          </cell>
          <cell r="E301" t="str">
            <v>DFL</v>
          </cell>
          <cell r="F301" t="str">
            <v>STRUCT</v>
          </cell>
        </row>
        <row r="302">
          <cell r="B302">
            <v>8806035567082</v>
          </cell>
          <cell r="C302" t="str">
            <v>PIPE FITTER</v>
          </cell>
          <cell r="D302" t="str">
            <v>ARTISAN</v>
          </cell>
          <cell r="E302" t="str">
            <v>DFL</v>
          </cell>
          <cell r="F302" t="str">
            <v>PIPING</v>
          </cell>
        </row>
        <row r="303">
          <cell r="B303">
            <v>8601255373083</v>
          </cell>
          <cell r="C303" t="str">
            <v>RIGGER ASST/TACKLER</v>
          </cell>
          <cell r="D303" t="str">
            <v>ARTISAN</v>
          </cell>
          <cell r="E303" t="str">
            <v>DFL</v>
          </cell>
          <cell r="F303" t="str">
            <v>RIGGER</v>
          </cell>
        </row>
        <row r="304">
          <cell r="B304">
            <v>7108115744082</v>
          </cell>
          <cell r="C304" t="str">
            <v>ASST STEEL ERECTOR</v>
          </cell>
          <cell r="D304" t="str">
            <v>SEMI-SKILLED</v>
          </cell>
          <cell r="E304" t="str">
            <v>DFL</v>
          </cell>
          <cell r="F304" t="str">
            <v>STRUCT</v>
          </cell>
        </row>
        <row r="305">
          <cell r="B305">
            <v>8209186023080</v>
          </cell>
          <cell r="C305" t="str">
            <v>ST ERECTOR / S.S. BMAKER</v>
          </cell>
          <cell r="D305" t="str">
            <v>ARTISAN</v>
          </cell>
          <cell r="E305" t="str">
            <v>DFL</v>
          </cell>
          <cell r="F305" t="str">
            <v>STRUCT</v>
          </cell>
        </row>
        <row r="306">
          <cell r="B306" t="str">
            <v>BN706356</v>
          </cell>
          <cell r="C306" t="str">
            <v>MECHANICAL FITTER</v>
          </cell>
          <cell r="D306" t="str">
            <v>ARTISAN</v>
          </cell>
          <cell r="E306" t="str">
            <v>DFL</v>
          </cell>
          <cell r="F306" t="str">
            <v>MECH</v>
          </cell>
        </row>
        <row r="307">
          <cell r="B307">
            <v>8106245339087</v>
          </cell>
          <cell r="C307" t="str">
            <v>STEEL ERECTOR</v>
          </cell>
          <cell r="D307" t="str">
            <v>ARTISAN</v>
          </cell>
          <cell r="E307" t="str">
            <v>DFL</v>
          </cell>
          <cell r="F307" t="str">
            <v>STRUCT</v>
          </cell>
        </row>
        <row r="308">
          <cell r="B308">
            <v>6007255535089</v>
          </cell>
          <cell r="C308" t="str">
            <v>STEEL ERECTOR - TBQ</v>
          </cell>
          <cell r="D308" t="str">
            <v>ARTISAN</v>
          </cell>
          <cell r="E308" t="str">
            <v>DFL</v>
          </cell>
          <cell r="F308" t="str">
            <v>STRUCT</v>
          </cell>
        </row>
        <row r="309">
          <cell r="B309">
            <v>7601265848083</v>
          </cell>
          <cell r="C309" t="str">
            <v>F.MAN B.MAKERS</v>
          </cell>
          <cell r="D309" t="str">
            <v>ARTISAN</v>
          </cell>
          <cell r="E309" t="str">
            <v>DFL</v>
          </cell>
          <cell r="F309" t="str">
            <v>B/MAKER</v>
          </cell>
        </row>
        <row r="310">
          <cell r="B310">
            <v>6406045646083</v>
          </cell>
          <cell r="C310" t="str">
            <v>DRIVER CD 11</v>
          </cell>
          <cell r="D310" t="str">
            <v>OPERATOR</v>
          </cell>
          <cell r="E310" t="str">
            <v>P&amp;G</v>
          </cell>
          <cell r="F310" t="str">
            <v>OPERATOR</v>
          </cell>
        </row>
        <row r="311">
          <cell r="B311">
            <v>6105115730088</v>
          </cell>
          <cell r="C311" t="str">
            <v>WELDER</v>
          </cell>
          <cell r="D311" t="str">
            <v>ARTISAN</v>
          </cell>
          <cell r="E311" t="str">
            <v>DFL</v>
          </cell>
          <cell r="F311" t="str">
            <v>WELD</v>
          </cell>
        </row>
        <row r="312">
          <cell r="B312">
            <v>6008155927087</v>
          </cell>
          <cell r="C312" t="str">
            <v>RIGGER</v>
          </cell>
          <cell r="D312" t="str">
            <v>ARTISAN</v>
          </cell>
          <cell r="E312" t="str">
            <v>DFL</v>
          </cell>
          <cell r="F312" t="str">
            <v>RIGGER</v>
          </cell>
        </row>
        <row r="313">
          <cell r="B313">
            <v>5008025417088</v>
          </cell>
          <cell r="C313" t="str">
            <v>CRANE OPERATOR</v>
          </cell>
          <cell r="D313" t="str">
            <v>OPERATOR</v>
          </cell>
          <cell r="E313" t="str">
            <v>P&amp;G</v>
          </cell>
          <cell r="F313" t="str">
            <v>OPERATOR</v>
          </cell>
        </row>
        <row r="314">
          <cell r="B314">
            <v>7909015615086</v>
          </cell>
          <cell r="C314" t="str">
            <v>DRIVER HD CD 14</v>
          </cell>
          <cell r="D314" t="str">
            <v>OPERATOR</v>
          </cell>
          <cell r="E314" t="str">
            <v>P&amp;G</v>
          </cell>
          <cell r="F314" t="str">
            <v>OPERATOR</v>
          </cell>
        </row>
        <row r="315">
          <cell r="B315" t="str">
            <v>7908275469085</v>
          </cell>
          <cell r="C315" t="str">
            <v>RIGGER ASST/TACKLER</v>
          </cell>
          <cell r="D315" t="str">
            <v>SEMI-SKILLED</v>
          </cell>
          <cell r="E315" t="str">
            <v>DFL</v>
          </cell>
          <cell r="F315" t="str">
            <v>RIGGER</v>
          </cell>
        </row>
        <row r="316">
          <cell r="B316">
            <v>6110095515087</v>
          </cell>
          <cell r="C316" t="str">
            <v>S/S MECHANIC</v>
          </cell>
          <cell r="D316" t="str">
            <v>OPERATOR</v>
          </cell>
          <cell r="E316" t="str">
            <v>P&amp;G</v>
          </cell>
          <cell r="F316" t="str">
            <v>OPERATOR</v>
          </cell>
        </row>
        <row r="317">
          <cell r="B317">
            <v>8503176021082</v>
          </cell>
          <cell r="C317" t="str">
            <v>S/S BOILERMAKER</v>
          </cell>
          <cell r="D317" t="str">
            <v>SEMI-SKILLED</v>
          </cell>
          <cell r="E317" t="str">
            <v>DFL</v>
          </cell>
          <cell r="F317" t="str">
            <v>B/MAKER</v>
          </cell>
        </row>
        <row r="318">
          <cell r="B318">
            <v>6408065672080</v>
          </cell>
          <cell r="C318" t="str">
            <v>STOREMAN</v>
          </cell>
          <cell r="D318" t="str">
            <v>ADMIN</v>
          </cell>
          <cell r="E318" t="str">
            <v>P&amp;G</v>
          </cell>
          <cell r="F318" t="str">
            <v>ADMIN</v>
          </cell>
        </row>
        <row r="319">
          <cell r="B319">
            <v>6612175384086</v>
          </cell>
          <cell r="C319" t="str">
            <v>RIGGER ASST/TACKLER</v>
          </cell>
          <cell r="D319" t="str">
            <v>SEMI-SKILLED</v>
          </cell>
          <cell r="E319" t="str">
            <v>DFL</v>
          </cell>
          <cell r="F319" t="str">
            <v>RIGGER</v>
          </cell>
        </row>
        <row r="320">
          <cell r="B320">
            <v>7001065471089</v>
          </cell>
          <cell r="C320" t="str">
            <v>CRANE OPERATOR</v>
          </cell>
          <cell r="D320" t="str">
            <v>OPERATOR</v>
          </cell>
          <cell r="E320" t="str">
            <v>P&amp;G</v>
          </cell>
          <cell r="F320" t="str">
            <v>OPERATOR</v>
          </cell>
        </row>
        <row r="321">
          <cell r="B321">
            <v>8210265294089</v>
          </cell>
          <cell r="C321" t="str">
            <v>GENERAL WORKER</v>
          </cell>
          <cell r="D321" t="str">
            <v>ASSISTANT</v>
          </cell>
          <cell r="E321" t="str">
            <v>DFL</v>
          </cell>
          <cell r="F321" t="str">
            <v>ALL</v>
          </cell>
        </row>
        <row r="322">
          <cell r="B322" t="str">
            <v>7010255419089</v>
          </cell>
          <cell r="C322" t="str">
            <v>DRIVER 3T/LB ASST C14</v>
          </cell>
          <cell r="D322" t="str">
            <v>OPERATOR</v>
          </cell>
          <cell r="E322" t="str">
            <v>P&amp;G</v>
          </cell>
          <cell r="F322" t="str">
            <v>OPERATOR</v>
          </cell>
        </row>
        <row r="323">
          <cell r="B323">
            <v>7609065370083</v>
          </cell>
          <cell r="C323" t="str">
            <v>ASST STEEL ERECTOR</v>
          </cell>
          <cell r="D323" t="str">
            <v>SEMI-SKILLED</v>
          </cell>
          <cell r="E323" t="str">
            <v>DFL</v>
          </cell>
          <cell r="F323" t="str">
            <v>STRUCT</v>
          </cell>
        </row>
        <row r="324">
          <cell r="B324" t="str">
            <v>7003255917087</v>
          </cell>
          <cell r="C324" t="str">
            <v>RIGGER ASST/TACKLER</v>
          </cell>
          <cell r="D324" t="str">
            <v>SEMI-SKILLED</v>
          </cell>
          <cell r="E324" t="str">
            <v>DFL</v>
          </cell>
          <cell r="F324" t="str">
            <v>RIGGER</v>
          </cell>
        </row>
        <row r="325">
          <cell r="B325">
            <v>8703025390080</v>
          </cell>
          <cell r="C325" t="str">
            <v>ASST STEEL ERECTOR</v>
          </cell>
          <cell r="D325" t="str">
            <v>SEMI-SKILLED</v>
          </cell>
          <cell r="E325" t="str">
            <v>DFL</v>
          </cell>
          <cell r="F325" t="str">
            <v>STRUCT</v>
          </cell>
        </row>
        <row r="326">
          <cell r="B326">
            <v>7802285942084</v>
          </cell>
          <cell r="C326" t="str">
            <v>WELDER</v>
          </cell>
          <cell r="D326" t="str">
            <v>ARTISAN</v>
          </cell>
          <cell r="E326" t="str">
            <v>DFL</v>
          </cell>
          <cell r="F326" t="str">
            <v>WELD</v>
          </cell>
        </row>
        <row r="327">
          <cell r="B327">
            <v>7404075405081</v>
          </cell>
          <cell r="C327" t="str">
            <v>ASST STEEL ERECTOR</v>
          </cell>
          <cell r="D327" t="str">
            <v>SEMI-SKILLED</v>
          </cell>
          <cell r="E327" t="str">
            <v>DFL</v>
          </cell>
          <cell r="F327" t="str">
            <v>STRUCT</v>
          </cell>
        </row>
        <row r="328">
          <cell r="B328">
            <v>8308225725083</v>
          </cell>
          <cell r="C328" t="str">
            <v>RIGGER ASST/TACKLER</v>
          </cell>
          <cell r="D328" t="str">
            <v>SEMI-SKILLED</v>
          </cell>
          <cell r="E328" t="str">
            <v>DFL</v>
          </cell>
          <cell r="F328" t="str">
            <v>RIGGER</v>
          </cell>
        </row>
        <row r="329">
          <cell r="B329">
            <v>8411015999080</v>
          </cell>
          <cell r="C329" t="str">
            <v>ASST STEEL ERECTOR</v>
          </cell>
          <cell r="D329" t="str">
            <v>SEMI-SKILLED</v>
          </cell>
          <cell r="E329" t="str">
            <v>DFL</v>
          </cell>
          <cell r="F329" t="str">
            <v>STRUCT</v>
          </cell>
        </row>
        <row r="330">
          <cell r="B330">
            <v>8803155873085</v>
          </cell>
          <cell r="C330" t="str">
            <v>ASST STEEL ERECTOR</v>
          </cell>
          <cell r="D330" t="str">
            <v>SEMI-SKILLED</v>
          </cell>
          <cell r="E330" t="str">
            <v>DFL</v>
          </cell>
          <cell r="F330" t="str">
            <v>STRUCT</v>
          </cell>
        </row>
        <row r="331">
          <cell r="B331">
            <v>8703235563088</v>
          </cell>
          <cell r="C331" t="str">
            <v>PIPE FITTER</v>
          </cell>
          <cell r="D331" t="str">
            <v>ARTISAN</v>
          </cell>
          <cell r="E331" t="str">
            <v>DFL</v>
          </cell>
          <cell r="F331" t="str">
            <v>PIPING</v>
          </cell>
        </row>
        <row r="332">
          <cell r="B332">
            <v>8704235747085</v>
          </cell>
          <cell r="C332" t="str">
            <v>RIGGER ASST/TACKLER</v>
          </cell>
          <cell r="D332" t="str">
            <v>SEMI-SKILLED</v>
          </cell>
          <cell r="E332" t="str">
            <v>DFL</v>
          </cell>
          <cell r="F332" t="str">
            <v>RIGGER</v>
          </cell>
        </row>
        <row r="333">
          <cell r="B333">
            <v>8412256664086</v>
          </cell>
          <cell r="C333" t="str">
            <v>PIPE FITTER</v>
          </cell>
          <cell r="D333" t="str">
            <v>ARTISAN</v>
          </cell>
          <cell r="E333" t="str">
            <v>DFL</v>
          </cell>
          <cell r="F333" t="str">
            <v>PIPING</v>
          </cell>
        </row>
        <row r="334">
          <cell r="B334">
            <v>7911275515089</v>
          </cell>
          <cell r="C334" t="str">
            <v>RIGGER ASST/TACKLER</v>
          </cell>
          <cell r="D334" t="str">
            <v>SEMI-SKILLED</v>
          </cell>
          <cell r="E334" t="str">
            <v>DFL</v>
          </cell>
          <cell r="F334" t="str">
            <v>RIGGER</v>
          </cell>
        </row>
        <row r="335">
          <cell r="B335">
            <v>6806285993089</v>
          </cell>
          <cell r="C335" t="str">
            <v>ASST STEEL ERECTOR</v>
          </cell>
          <cell r="D335" t="str">
            <v>SEMI-SKILLED</v>
          </cell>
          <cell r="E335" t="str">
            <v>DFL</v>
          </cell>
          <cell r="F335" t="str">
            <v>STRUCT</v>
          </cell>
        </row>
        <row r="336">
          <cell r="B336" t="str">
            <v>BN819062</v>
          </cell>
          <cell r="C336" t="str">
            <v>BOILERMAKER</v>
          </cell>
          <cell r="D336" t="str">
            <v>ARTISAN</v>
          </cell>
          <cell r="E336" t="str">
            <v>DFL</v>
          </cell>
          <cell r="F336" t="str">
            <v>B/MAKER</v>
          </cell>
        </row>
        <row r="337">
          <cell r="B337">
            <v>6611135694089</v>
          </cell>
          <cell r="C337" t="str">
            <v>STORES ASST</v>
          </cell>
          <cell r="D337" t="str">
            <v>ADMIN</v>
          </cell>
          <cell r="E337" t="str">
            <v>P&amp;G</v>
          </cell>
          <cell r="F337" t="str">
            <v>ADMIN</v>
          </cell>
        </row>
        <row r="338">
          <cell r="B338">
            <v>7709075751080</v>
          </cell>
          <cell r="C338" t="str">
            <v>WELDER ASSISTANT</v>
          </cell>
          <cell r="D338" t="str">
            <v>SEMI-SKILLED</v>
          </cell>
          <cell r="E338" t="str">
            <v>DFL</v>
          </cell>
          <cell r="F338" t="str">
            <v>WELD</v>
          </cell>
        </row>
        <row r="339">
          <cell r="B339">
            <v>7412175622083</v>
          </cell>
          <cell r="C339" t="str">
            <v>RIGGER ASST/TACKLER</v>
          </cell>
          <cell r="D339" t="str">
            <v>ARTISAN</v>
          </cell>
          <cell r="E339" t="str">
            <v>DFL</v>
          </cell>
          <cell r="F339" t="str">
            <v>RIGGER</v>
          </cell>
        </row>
        <row r="340">
          <cell r="B340">
            <v>8812275472082</v>
          </cell>
          <cell r="C340" t="str">
            <v>CRANE OPERATOR</v>
          </cell>
          <cell r="D340" t="str">
            <v>OPERATOR</v>
          </cell>
          <cell r="E340" t="str">
            <v>P&amp;G</v>
          </cell>
          <cell r="F340" t="str">
            <v>OPERATOR</v>
          </cell>
        </row>
        <row r="341">
          <cell r="B341">
            <v>6707230510087</v>
          </cell>
          <cell r="C341" t="str">
            <v>CLEANER/TEA LADY</v>
          </cell>
          <cell r="D341" t="str">
            <v>ADMIN</v>
          </cell>
          <cell r="E341" t="str">
            <v>P&amp;G</v>
          </cell>
          <cell r="F341" t="str">
            <v>ADMIN</v>
          </cell>
        </row>
        <row r="342">
          <cell r="B342">
            <v>8208115292089</v>
          </cell>
          <cell r="C342" t="str">
            <v>RIGGER ASST/TACKLER</v>
          </cell>
          <cell r="D342" t="str">
            <v>SEMI-SKILLED</v>
          </cell>
          <cell r="E342" t="str">
            <v>DFL</v>
          </cell>
          <cell r="F342" t="str">
            <v>RIGGER</v>
          </cell>
        </row>
        <row r="343">
          <cell r="B343">
            <v>8201195456088</v>
          </cell>
          <cell r="C343" t="str">
            <v>GENERAL WORKER</v>
          </cell>
          <cell r="D343" t="str">
            <v>SEMI-SKILLED</v>
          </cell>
          <cell r="E343" t="str">
            <v>DFL</v>
          </cell>
          <cell r="F343" t="str">
            <v>ALL</v>
          </cell>
        </row>
        <row r="344">
          <cell r="B344">
            <v>9007176380083</v>
          </cell>
          <cell r="C344" t="str">
            <v>ASST STEEL ERECTOR</v>
          </cell>
          <cell r="D344" t="str">
            <v>SEMI-SKILLED</v>
          </cell>
          <cell r="E344" t="str">
            <v>DFL</v>
          </cell>
          <cell r="F344" t="str">
            <v>STRUCT</v>
          </cell>
        </row>
        <row r="345">
          <cell r="B345">
            <v>6609075273088</v>
          </cell>
          <cell r="C345" t="str">
            <v>F.MAN ST ERECTORS</v>
          </cell>
          <cell r="D345" t="str">
            <v>ARTISAN</v>
          </cell>
          <cell r="E345" t="str">
            <v>DFL</v>
          </cell>
          <cell r="F345" t="str">
            <v>STRUCT</v>
          </cell>
        </row>
        <row r="346">
          <cell r="B346">
            <v>6108295361088</v>
          </cell>
          <cell r="C346" t="str">
            <v>BOILERMAKER</v>
          </cell>
          <cell r="D346" t="str">
            <v>ARTISAN</v>
          </cell>
          <cell r="E346" t="str">
            <v>DFL</v>
          </cell>
          <cell r="F346" t="str">
            <v>B/MAKER</v>
          </cell>
        </row>
        <row r="347">
          <cell r="B347">
            <v>8307271108087</v>
          </cell>
          <cell r="C347" t="str">
            <v>TIME CLERK</v>
          </cell>
          <cell r="D347" t="str">
            <v>ADMIN</v>
          </cell>
          <cell r="E347" t="str">
            <v>P&amp;G</v>
          </cell>
          <cell r="F347" t="str">
            <v>ADMIN</v>
          </cell>
        </row>
        <row r="348">
          <cell r="B348">
            <v>6208315395080</v>
          </cell>
          <cell r="C348" t="str">
            <v>CRANE OPERATOR</v>
          </cell>
          <cell r="D348" t="str">
            <v>OPERATOR</v>
          </cell>
          <cell r="E348" t="str">
            <v>P&amp;G</v>
          </cell>
          <cell r="F348" t="str">
            <v>OPERATOR</v>
          </cell>
        </row>
        <row r="349">
          <cell r="B349">
            <v>8509025911084</v>
          </cell>
          <cell r="C349" t="str">
            <v>STEEL ERECTOR</v>
          </cell>
          <cell r="D349" t="str">
            <v>ARTISAN</v>
          </cell>
          <cell r="E349" t="str">
            <v>DFL</v>
          </cell>
          <cell r="F349" t="str">
            <v>STRUCT</v>
          </cell>
        </row>
        <row r="350">
          <cell r="B350">
            <v>8706255523080</v>
          </cell>
          <cell r="C350" t="str">
            <v>CRANE OPERATOR</v>
          </cell>
          <cell r="D350" t="str">
            <v>OPERATOR</v>
          </cell>
          <cell r="E350" t="str">
            <v>P&amp;G</v>
          </cell>
          <cell r="F350" t="str">
            <v>OPERATOR</v>
          </cell>
        </row>
        <row r="351">
          <cell r="B351">
            <v>8308166018084</v>
          </cell>
          <cell r="C351" t="str">
            <v>SAFETY REPRESENTATIVE</v>
          </cell>
          <cell r="D351" t="str">
            <v>ADMIN</v>
          </cell>
          <cell r="E351" t="str">
            <v>P&amp;G</v>
          </cell>
          <cell r="F351" t="str">
            <v>ADMIN</v>
          </cell>
        </row>
        <row r="352">
          <cell r="B352">
            <v>8309185840086</v>
          </cell>
          <cell r="C352" t="str">
            <v>WELDER</v>
          </cell>
          <cell r="D352" t="str">
            <v>ARTISAN</v>
          </cell>
          <cell r="E352" t="str">
            <v>DFL</v>
          </cell>
          <cell r="F352" t="str">
            <v>WELD</v>
          </cell>
        </row>
        <row r="353">
          <cell r="B353">
            <v>5801295287086</v>
          </cell>
          <cell r="C353" t="str">
            <v>DRIVER TRACTOR</v>
          </cell>
          <cell r="D353" t="str">
            <v>OPERATOR</v>
          </cell>
          <cell r="E353" t="str">
            <v>P&amp;G</v>
          </cell>
          <cell r="F353" t="str">
            <v>OPERATOR</v>
          </cell>
        </row>
        <row r="354">
          <cell r="B354">
            <v>8112075749080</v>
          </cell>
          <cell r="C354" t="str">
            <v>S/S BOILERMAKER</v>
          </cell>
          <cell r="D354" t="str">
            <v>SEMI-SKILLED</v>
          </cell>
          <cell r="E354" t="str">
            <v>DFL</v>
          </cell>
          <cell r="F354" t="str">
            <v>B/MAKER</v>
          </cell>
        </row>
        <row r="355">
          <cell r="B355">
            <v>6007025365080</v>
          </cell>
          <cell r="C355" t="str">
            <v>DRIVER BUS CD 14</v>
          </cell>
          <cell r="D355" t="str">
            <v>OPERATOR</v>
          </cell>
          <cell r="E355" t="str">
            <v>P&amp;G</v>
          </cell>
          <cell r="F355" t="str">
            <v>OPERATOR</v>
          </cell>
        </row>
        <row r="356">
          <cell r="B356">
            <v>9001135736089</v>
          </cell>
          <cell r="C356" t="str">
            <v>RIGGER ASST/TACKLER</v>
          </cell>
          <cell r="D356" t="str">
            <v>SEMI-SKILLED</v>
          </cell>
          <cell r="E356" t="str">
            <v>DFL</v>
          </cell>
          <cell r="F356" t="str">
            <v>RIGGER</v>
          </cell>
        </row>
        <row r="357">
          <cell r="B357">
            <v>8604215717084</v>
          </cell>
          <cell r="C357" t="str">
            <v>GENERAL WORKER</v>
          </cell>
          <cell r="D357" t="str">
            <v>SEMI-SKILLED</v>
          </cell>
          <cell r="E357" t="str">
            <v>DFL</v>
          </cell>
          <cell r="F357" t="str">
            <v>ALL</v>
          </cell>
        </row>
        <row r="358">
          <cell r="B358">
            <v>8506136042080</v>
          </cell>
          <cell r="C358" t="str">
            <v>STEEL ERECTOR</v>
          </cell>
          <cell r="D358" t="str">
            <v>ARTISAN</v>
          </cell>
          <cell r="E358" t="str">
            <v>DFL</v>
          </cell>
          <cell r="F358" t="str">
            <v>STRUCT</v>
          </cell>
        </row>
        <row r="359">
          <cell r="B359">
            <v>6203235567082</v>
          </cell>
          <cell r="C359" t="str">
            <v>STOREMAN</v>
          </cell>
          <cell r="D359" t="str">
            <v>ADMIN</v>
          </cell>
          <cell r="E359" t="str">
            <v>P&amp;G</v>
          </cell>
          <cell r="F359" t="str">
            <v>ADMIN</v>
          </cell>
        </row>
        <row r="360">
          <cell r="B360">
            <v>6206205415083</v>
          </cell>
          <cell r="C360" t="str">
            <v>SECURITY GUARD</v>
          </cell>
          <cell r="D360" t="str">
            <v>ADMIN</v>
          </cell>
          <cell r="E360" t="str">
            <v>P&amp;G</v>
          </cell>
          <cell r="F360" t="str">
            <v>ADMIN</v>
          </cell>
        </row>
        <row r="361">
          <cell r="B361">
            <v>7608035250086</v>
          </cell>
          <cell r="C361" t="str">
            <v>RIGGER ASST/TACKLER</v>
          </cell>
          <cell r="D361" t="str">
            <v>SEMI-SKILLED</v>
          </cell>
          <cell r="E361" t="str">
            <v>DFL</v>
          </cell>
          <cell r="F361" t="str">
            <v>RIGGER</v>
          </cell>
        </row>
        <row r="362">
          <cell r="B362">
            <v>7503315625083</v>
          </cell>
          <cell r="C362" t="str">
            <v>MECHANIC ASSISTANT</v>
          </cell>
          <cell r="D362" t="str">
            <v>OPERATOR</v>
          </cell>
          <cell r="E362" t="str">
            <v>P&amp;G</v>
          </cell>
          <cell r="F362" t="str">
            <v>OPERATOR</v>
          </cell>
        </row>
        <row r="363">
          <cell r="B363">
            <v>6407055542089</v>
          </cell>
          <cell r="C363" t="str">
            <v>LOWBED ASST &amp; ESC DRIVER (C10)</v>
          </cell>
          <cell r="D363" t="str">
            <v>OPERATOR</v>
          </cell>
          <cell r="E363" t="str">
            <v>P&amp;G</v>
          </cell>
          <cell r="F363" t="str">
            <v>OPERATOR</v>
          </cell>
        </row>
        <row r="364">
          <cell r="B364" t="str">
            <v>7706066696084</v>
          </cell>
          <cell r="C364" t="str">
            <v>RIGGER ASST/ TACKLER</v>
          </cell>
          <cell r="D364" t="str">
            <v>SEMI-SKILLED</v>
          </cell>
          <cell r="E364" t="str">
            <v>DFL</v>
          </cell>
          <cell r="F364" t="str">
            <v>RIGGER</v>
          </cell>
        </row>
        <row r="365">
          <cell r="B365">
            <v>8809265396081</v>
          </cell>
          <cell r="C365" t="str">
            <v>ASST STEEL ERECTOR</v>
          </cell>
          <cell r="D365" t="str">
            <v>SEMI-SKILLED</v>
          </cell>
          <cell r="E365" t="str">
            <v>DFL</v>
          </cell>
          <cell r="F365" t="str">
            <v>STRUCT</v>
          </cell>
        </row>
        <row r="366">
          <cell r="B366">
            <v>8311135826082</v>
          </cell>
          <cell r="C366" t="str">
            <v>GENERAL WORKER</v>
          </cell>
          <cell r="D366" t="str">
            <v>ASSISTANT</v>
          </cell>
          <cell r="E366" t="str">
            <v>DFL</v>
          </cell>
          <cell r="F366" t="str">
            <v>ALL</v>
          </cell>
        </row>
        <row r="367">
          <cell r="B367">
            <v>6906265787087</v>
          </cell>
          <cell r="C367" t="str">
            <v>BOILERMAKER</v>
          </cell>
          <cell r="D367" t="str">
            <v>ARTISAN</v>
          </cell>
          <cell r="E367" t="str">
            <v>DFL</v>
          </cell>
          <cell r="F367" t="str">
            <v>B/MAKER</v>
          </cell>
        </row>
        <row r="368">
          <cell r="B368">
            <v>8204205394083</v>
          </cell>
          <cell r="C368" t="str">
            <v>ASST STEEL ERECTOR</v>
          </cell>
          <cell r="D368" t="str">
            <v>SEMI-SKILLED</v>
          </cell>
          <cell r="E368" t="str">
            <v>DFL</v>
          </cell>
          <cell r="F368" t="str">
            <v>STRUCT</v>
          </cell>
        </row>
        <row r="369">
          <cell r="B369" t="str">
            <v>AN890134</v>
          </cell>
          <cell r="C369" t="str">
            <v>BOILERMAKER</v>
          </cell>
          <cell r="D369" t="str">
            <v>ARTISAN</v>
          </cell>
          <cell r="E369" t="str">
            <v>DFL</v>
          </cell>
          <cell r="F369" t="str">
            <v>B/MAKER</v>
          </cell>
        </row>
        <row r="370">
          <cell r="B370">
            <v>9209026423085</v>
          </cell>
          <cell r="C370" t="str">
            <v>SECURITY OFFICER</v>
          </cell>
          <cell r="D370" t="str">
            <v>ADMIN</v>
          </cell>
          <cell r="E370" t="str">
            <v>P&amp;G</v>
          </cell>
          <cell r="F370" t="str">
            <v>ADMIN</v>
          </cell>
        </row>
        <row r="371">
          <cell r="B371" t="str">
            <v>7609245558086</v>
          </cell>
          <cell r="C371" t="str">
            <v>S/S BOILERMAKER</v>
          </cell>
          <cell r="D371" t="str">
            <v>SEMI-SKILLED</v>
          </cell>
          <cell r="E371" t="str">
            <v>DFL</v>
          </cell>
          <cell r="F371" t="str">
            <v>B/MAKER</v>
          </cell>
        </row>
        <row r="372">
          <cell r="B372">
            <v>6310215392082</v>
          </cell>
          <cell r="C372" t="str">
            <v>CRANE OPERATOR</v>
          </cell>
          <cell r="D372" t="str">
            <v>OPERATOR</v>
          </cell>
          <cell r="E372" t="str">
            <v>P&amp;G</v>
          </cell>
          <cell r="F372" t="str">
            <v>OPERATOR</v>
          </cell>
        </row>
        <row r="373">
          <cell r="B373">
            <v>6912205755085</v>
          </cell>
          <cell r="C373" t="str">
            <v>BOILERMAKER</v>
          </cell>
          <cell r="D373" t="str">
            <v>ARTISAN</v>
          </cell>
          <cell r="E373" t="str">
            <v>DFL</v>
          </cell>
          <cell r="F373" t="str">
            <v>B/MAKER</v>
          </cell>
        </row>
        <row r="374">
          <cell r="B374">
            <v>8204145738084</v>
          </cell>
          <cell r="C374" t="str">
            <v>S/S BOILERMAKER</v>
          </cell>
          <cell r="D374" t="str">
            <v>SEMI-SKILLED</v>
          </cell>
          <cell r="E374" t="str">
            <v>DFL</v>
          </cell>
          <cell r="F374" t="str">
            <v>B/MAKER</v>
          </cell>
        </row>
        <row r="375">
          <cell r="B375">
            <v>8003045555089</v>
          </cell>
          <cell r="C375" t="str">
            <v>SAFETY REPRESENTATIVE</v>
          </cell>
          <cell r="D375" t="str">
            <v>ADMIN</v>
          </cell>
          <cell r="E375" t="str">
            <v>P&amp;G</v>
          </cell>
          <cell r="F375" t="str">
            <v>ADMIN</v>
          </cell>
        </row>
        <row r="376">
          <cell r="B376">
            <v>8303281038083</v>
          </cell>
          <cell r="C376" t="str">
            <v>CLEANER/TEA LADY</v>
          </cell>
          <cell r="D376" t="str">
            <v>ADMIN</v>
          </cell>
          <cell r="E376" t="str">
            <v>P&amp;G</v>
          </cell>
          <cell r="F376" t="str">
            <v>ADMIN</v>
          </cell>
        </row>
        <row r="377">
          <cell r="B377">
            <v>8402195753082</v>
          </cell>
          <cell r="C377" t="str">
            <v>GENERAL WORKER</v>
          </cell>
          <cell r="D377" t="str">
            <v>ASSISTANT</v>
          </cell>
          <cell r="E377" t="str">
            <v>DFL</v>
          </cell>
          <cell r="F377" t="str">
            <v>ALL</v>
          </cell>
        </row>
        <row r="378">
          <cell r="B378">
            <v>7306025364088</v>
          </cell>
          <cell r="C378" t="str">
            <v>SCAFFOLD ERECTOR</v>
          </cell>
          <cell r="D378" t="str">
            <v>OPERATOR</v>
          </cell>
          <cell r="E378" t="str">
            <v>P&amp;G</v>
          </cell>
          <cell r="F378" t="str">
            <v>OPERATOR</v>
          </cell>
        </row>
        <row r="379">
          <cell r="B379">
            <v>7611215241081</v>
          </cell>
          <cell r="C379" t="str">
            <v>WELDER</v>
          </cell>
          <cell r="D379" t="str">
            <v>ARTISAN</v>
          </cell>
          <cell r="E379" t="str">
            <v>DFL</v>
          </cell>
          <cell r="F379" t="str">
            <v>WELD</v>
          </cell>
        </row>
        <row r="380">
          <cell r="B380">
            <v>8902070419089</v>
          </cell>
          <cell r="C380" t="str">
            <v>SAFETY REPRESENTATIVE</v>
          </cell>
          <cell r="D380" t="str">
            <v>ADMIN</v>
          </cell>
          <cell r="E380" t="str">
            <v>P&amp;G</v>
          </cell>
          <cell r="F380" t="str">
            <v>ADMIN</v>
          </cell>
        </row>
        <row r="381">
          <cell r="B381">
            <v>8501315707082</v>
          </cell>
          <cell r="C381" t="str">
            <v>STEEL ERECTOR</v>
          </cell>
          <cell r="D381" t="str">
            <v>ARTISAN</v>
          </cell>
          <cell r="E381" t="str">
            <v>DFL</v>
          </cell>
          <cell r="F381" t="str">
            <v>STRUCT</v>
          </cell>
        </row>
        <row r="382">
          <cell r="B382" t="str">
            <v>6411125406085</v>
          </cell>
          <cell r="C382" t="str">
            <v>MAT. CONTROLLER</v>
          </cell>
          <cell r="D382" t="str">
            <v>ADMIN</v>
          </cell>
          <cell r="E382" t="str">
            <v>P&amp;G</v>
          </cell>
          <cell r="F382" t="str">
            <v>ADMIN</v>
          </cell>
        </row>
        <row r="383">
          <cell r="B383">
            <v>8809065769081</v>
          </cell>
          <cell r="C383" t="str">
            <v>WELDER D/C</v>
          </cell>
          <cell r="D383" t="str">
            <v>ARTISAN</v>
          </cell>
          <cell r="E383" t="str">
            <v>DFL</v>
          </cell>
          <cell r="F383" t="str">
            <v>WELD</v>
          </cell>
        </row>
        <row r="384">
          <cell r="B384">
            <v>8809065769081</v>
          </cell>
          <cell r="C384" t="str">
            <v>WELDER D/C</v>
          </cell>
          <cell r="D384" t="str">
            <v>ARTISAN</v>
          </cell>
          <cell r="E384" t="str">
            <v>DFL</v>
          </cell>
          <cell r="F384" t="str">
            <v>WELD</v>
          </cell>
        </row>
        <row r="385">
          <cell r="B385">
            <v>8212155650081</v>
          </cell>
          <cell r="C385" t="str">
            <v>STEEL ERECTOR</v>
          </cell>
          <cell r="D385" t="str">
            <v>SEMI-SKILLED</v>
          </cell>
          <cell r="E385" t="str">
            <v>DFL</v>
          </cell>
          <cell r="F385" t="str">
            <v>STRUCT</v>
          </cell>
        </row>
        <row r="386">
          <cell r="B386">
            <v>7809095319080</v>
          </cell>
          <cell r="C386" t="str">
            <v>MAT. CHECKER</v>
          </cell>
          <cell r="D386" t="str">
            <v>ADMIN</v>
          </cell>
          <cell r="E386" t="str">
            <v>P&amp;G</v>
          </cell>
          <cell r="F386" t="str">
            <v>ADMIN</v>
          </cell>
        </row>
        <row r="387">
          <cell r="B387">
            <v>8310095370081</v>
          </cell>
          <cell r="C387" t="str">
            <v>GENERAL WORKER</v>
          </cell>
          <cell r="D387" t="str">
            <v>SEMI-SKILLED</v>
          </cell>
          <cell r="E387" t="str">
            <v>DFL</v>
          </cell>
          <cell r="F387" t="str">
            <v>ALL</v>
          </cell>
        </row>
        <row r="388">
          <cell r="B388">
            <v>8506256249085</v>
          </cell>
          <cell r="C388" t="str">
            <v>CRANE OPERATOR</v>
          </cell>
          <cell r="D388" t="str">
            <v>OPERATOR</v>
          </cell>
          <cell r="E388" t="str">
            <v>P&amp;G</v>
          </cell>
          <cell r="F388" t="str">
            <v>OPERATOR</v>
          </cell>
        </row>
        <row r="389">
          <cell r="B389" t="str">
            <v>CN805070 (AN484796)</v>
          </cell>
          <cell r="C389" t="str">
            <v>MECHANICAL FITTER</v>
          </cell>
          <cell r="D389" t="str">
            <v>ARTISAN</v>
          </cell>
          <cell r="E389" t="str">
            <v>DFL</v>
          </cell>
          <cell r="F389" t="str">
            <v>MECH</v>
          </cell>
        </row>
        <row r="390">
          <cell r="B390">
            <v>7101025492082</v>
          </cell>
          <cell r="C390" t="str">
            <v>RIGGER ASST/TACKLER</v>
          </cell>
          <cell r="D390" t="str">
            <v>SEMI-SKILLED</v>
          </cell>
          <cell r="E390" t="str">
            <v>DFL</v>
          </cell>
          <cell r="F390" t="str">
            <v>RIGGER</v>
          </cell>
        </row>
        <row r="391">
          <cell r="B391">
            <v>7101165412080</v>
          </cell>
          <cell r="C391" t="str">
            <v>GENERAL WORKER</v>
          </cell>
          <cell r="D391" t="str">
            <v>SEMI-SKILLED</v>
          </cell>
          <cell r="E391" t="str">
            <v>DFL</v>
          </cell>
          <cell r="F391" t="str">
            <v>ALL</v>
          </cell>
        </row>
        <row r="392">
          <cell r="B392">
            <v>8609011027083</v>
          </cell>
          <cell r="C392" t="str">
            <v>SAFETY REPRESENTATIVE</v>
          </cell>
          <cell r="D392" t="str">
            <v>ADMIN</v>
          </cell>
          <cell r="E392" t="str">
            <v>P&amp;G</v>
          </cell>
          <cell r="F392" t="str">
            <v>ADMIN</v>
          </cell>
        </row>
        <row r="393">
          <cell r="B393" t="str">
            <v>H1263157</v>
          </cell>
          <cell r="C393" t="str">
            <v>WELDER</v>
          </cell>
          <cell r="D393" t="str">
            <v>ARTISAN</v>
          </cell>
          <cell r="E393" t="str">
            <v>DFL</v>
          </cell>
          <cell r="F393" t="str">
            <v>WELD</v>
          </cell>
        </row>
        <row r="394">
          <cell r="B394">
            <v>6812115788087</v>
          </cell>
          <cell r="C394" t="str">
            <v>CRANE OPERATOR</v>
          </cell>
          <cell r="D394" t="str">
            <v>OPERATOR</v>
          </cell>
          <cell r="E394" t="str">
            <v>P&amp;G</v>
          </cell>
          <cell r="F394" t="str">
            <v>OPERATOR</v>
          </cell>
        </row>
        <row r="395">
          <cell r="B395">
            <v>8708285580080</v>
          </cell>
          <cell r="C395" t="str">
            <v>ASST STEEL ERECTOR</v>
          </cell>
          <cell r="D395" t="str">
            <v>SEMI-SKILLED</v>
          </cell>
          <cell r="E395" t="str">
            <v>DFL</v>
          </cell>
          <cell r="F395" t="str">
            <v>STRUCT</v>
          </cell>
        </row>
        <row r="396">
          <cell r="B396">
            <v>9001096093082</v>
          </cell>
          <cell r="C396" t="str">
            <v>ASST STEEL ERECTOR</v>
          </cell>
          <cell r="D396" t="str">
            <v>SEMI-SKILLED</v>
          </cell>
          <cell r="E396" t="str">
            <v>DFL</v>
          </cell>
          <cell r="F396" t="str">
            <v>STRUCT</v>
          </cell>
        </row>
        <row r="397">
          <cell r="B397">
            <v>7102065423086</v>
          </cell>
          <cell r="C397" t="str">
            <v>GENERAL WORKER</v>
          </cell>
          <cell r="D397" t="str">
            <v>ASSISTANT</v>
          </cell>
          <cell r="E397" t="str">
            <v>DFL</v>
          </cell>
          <cell r="F397" t="str">
            <v>ALL</v>
          </cell>
        </row>
        <row r="398">
          <cell r="B398">
            <v>8010025631087</v>
          </cell>
          <cell r="C398" t="str">
            <v>ASST STEEL ERECTOR</v>
          </cell>
          <cell r="D398" t="str">
            <v>SEMI-SKILLED</v>
          </cell>
          <cell r="E398" t="str">
            <v>DFL</v>
          </cell>
          <cell r="F398" t="str">
            <v>STRUCT</v>
          </cell>
        </row>
        <row r="399">
          <cell r="B399" t="str">
            <v>8308026187087</v>
          </cell>
          <cell r="C399" t="str">
            <v>ASST STEEL ERECTOR</v>
          </cell>
          <cell r="D399" t="str">
            <v>SEMI-SKILLED</v>
          </cell>
          <cell r="E399" t="str">
            <v>DFL</v>
          </cell>
          <cell r="F399" t="str">
            <v>STRUCT</v>
          </cell>
        </row>
        <row r="400">
          <cell r="B400" t="str">
            <v>AN627316</v>
          </cell>
          <cell r="C400" t="str">
            <v>S/S WORKER</v>
          </cell>
          <cell r="D400" t="str">
            <v>SEMI-SKILLED</v>
          </cell>
          <cell r="E400" t="str">
            <v>DFL</v>
          </cell>
          <cell r="F400" t="str">
            <v>ALL</v>
          </cell>
        </row>
        <row r="401">
          <cell r="B401">
            <v>7611135782081</v>
          </cell>
          <cell r="C401" t="str">
            <v>BOILERMAKER</v>
          </cell>
          <cell r="D401" t="str">
            <v>ARTISAN</v>
          </cell>
          <cell r="E401" t="str">
            <v>DFL</v>
          </cell>
          <cell r="F401" t="str">
            <v>B/MAKER</v>
          </cell>
        </row>
        <row r="402">
          <cell r="B402" t="str">
            <v>AN414809</v>
          </cell>
          <cell r="C402" t="str">
            <v>BOILERMAKER</v>
          </cell>
          <cell r="D402" t="str">
            <v>ARTISAN</v>
          </cell>
          <cell r="E402" t="str">
            <v>DFL</v>
          </cell>
          <cell r="F402" t="str">
            <v>B/MAKER</v>
          </cell>
        </row>
        <row r="403">
          <cell r="B403">
            <v>8612185342080</v>
          </cell>
          <cell r="C403" t="str">
            <v>GENERAL WORKER</v>
          </cell>
          <cell r="D403" t="str">
            <v>SEMI-SKILLED</v>
          </cell>
          <cell r="E403" t="str">
            <v>DFL</v>
          </cell>
          <cell r="F403" t="str">
            <v>ALL</v>
          </cell>
        </row>
        <row r="404">
          <cell r="B404">
            <v>7408055219081</v>
          </cell>
          <cell r="C404" t="str">
            <v>MECHANICAL FITTER</v>
          </cell>
          <cell r="D404" t="str">
            <v>ARTISAN</v>
          </cell>
          <cell r="E404" t="str">
            <v>DFL</v>
          </cell>
          <cell r="F404" t="str">
            <v>MECH</v>
          </cell>
        </row>
        <row r="405">
          <cell r="B405">
            <v>7501175629088</v>
          </cell>
          <cell r="C405" t="str">
            <v>DRIVER HD CD 14</v>
          </cell>
          <cell r="D405" t="str">
            <v>OPERATOR</v>
          </cell>
          <cell r="E405" t="str">
            <v>P&amp;G</v>
          </cell>
          <cell r="F405" t="str">
            <v>OPERATOR</v>
          </cell>
        </row>
        <row r="406">
          <cell r="B406">
            <v>6809095608087</v>
          </cell>
          <cell r="C406" t="str">
            <v>GENERAL WORKER</v>
          </cell>
          <cell r="D406" t="str">
            <v>ASSISTANT</v>
          </cell>
          <cell r="E406" t="str">
            <v>DFL</v>
          </cell>
          <cell r="F406" t="str">
            <v>ALL</v>
          </cell>
        </row>
        <row r="407">
          <cell r="B407">
            <v>8706116041082</v>
          </cell>
          <cell r="C407" t="str">
            <v>RIGGER</v>
          </cell>
          <cell r="D407" t="str">
            <v>ARTISAN</v>
          </cell>
          <cell r="E407" t="str">
            <v>DFL</v>
          </cell>
          <cell r="F407" t="str">
            <v>RIGGER</v>
          </cell>
        </row>
        <row r="408">
          <cell r="B408">
            <v>9010016453086</v>
          </cell>
          <cell r="C408" t="str">
            <v>GENERAL WORKER</v>
          </cell>
          <cell r="D408" t="str">
            <v>ASSISTANT</v>
          </cell>
          <cell r="E408" t="str">
            <v>DFL</v>
          </cell>
          <cell r="F408" t="str">
            <v>ALL</v>
          </cell>
        </row>
        <row r="409">
          <cell r="B409">
            <v>7403215643080</v>
          </cell>
          <cell r="C409" t="str">
            <v>RIGGER FOREMAN</v>
          </cell>
          <cell r="D409" t="str">
            <v>ARTISAN</v>
          </cell>
          <cell r="E409" t="str">
            <v>DFL</v>
          </cell>
          <cell r="F409" t="str">
            <v>RIGGER</v>
          </cell>
        </row>
        <row r="410">
          <cell r="B410" t="str">
            <v>8407076539088</v>
          </cell>
          <cell r="C410" t="str">
            <v>ASST STEEL ERECTOR</v>
          </cell>
          <cell r="D410" t="str">
            <v>SEMI-SKILLED</v>
          </cell>
          <cell r="E410" t="str">
            <v>DFL</v>
          </cell>
          <cell r="F410" t="str">
            <v>STRUCT</v>
          </cell>
        </row>
        <row r="411">
          <cell r="B411">
            <v>8007015956086</v>
          </cell>
          <cell r="C411" t="str">
            <v>RIGGER ASST/TACKLER</v>
          </cell>
          <cell r="D411" t="str">
            <v>ARTISAN</v>
          </cell>
          <cell r="E411" t="str">
            <v>DFL</v>
          </cell>
          <cell r="F411" t="str">
            <v>RIGGER</v>
          </cell>
        </row>
        <row r="412">
          <cell r="B412">
            <v>7301305330081</v>
          </cell>
          <cell r="C412" t="str">
            <v>SPRAY PAINTER</v>
          </cell>
          <cell r="D412" t="str">
            <v>OPERATOR</v>
          </cell>
          <cell r="E412" t="str">
            <v>P&amp;G</v>
          </cell>
          <cell r="F412" t="str">
            <v>OPERATOR</v>
          </cell>
        </row>
        <row r="413">
          <cell r="B413">
            <v>8410015386082</v>
          </cell>
          <cell r="C413" t="str">
            <v>CRANE OPERATOR</v>
          </cell>
          <cell r="D413" t="str">
            <v>OPERATOR</v>
          </cell>
          <cell r="E413" t="str">
            <v>P&amp;G</v>
          </cell>
          <cell r="F413" t="str">
            <v>OPERATOR</v>
          </cell>
        </row>
        <row r="414">
          <cell r="B414">
            <v>5201125480086</v>
          </cell>
          <cell r="C414" t="str">
            <v>DRIVER BUS CD 14</v>
          </cell>
          <cell r="D414" t="str">
            <v>OPERATOR</v>
          </cell>
          <cell r="E414" t="str">
            <v>P&amp;G</v>
          </cell>
          <cell r="F414" t="str">
            <v>OPERATOR</v>
          </cell>
        </row>
        <row r="415">
          <cell r="B415" t="str">
            <v>8508215417084</v>
          </cell>
          <cell r="C415" t="str">
            <v>DRIVER TRACTOR</v>
          </cell>
          <cell r="D415" t="str">
            <v>OPERATOR</v>
          </cell>
          <cell r="E415" t="str">
            <v>P&amp;G</v>
          </cell>
          <cell r="F415" t="str">
            <v>OPERATOR</v>
          </cell>
        </row>
        <row r="416">
          <cell r="B416" t="str">
            <v>AN545225</v>
          </cell>
          <cell r="C416" t="str">
            <v>WELDER</v>
          </cell>
          <cell r="D416" t="str">
            <v>ARTISAN</v>
          </cell>
          <cell r="E416" t="str">
            <v>DFL</v>
          </cell>
          <cell r="F416" t="str">
            <v>WELD</v>
          </cell>
        </row>
        <row r="417">
          <cell r="B417">
            <v>6604265633084</v>
          </cell>
          <cell r="C417" t="str">
            <v>PLUMBER</v>
          </cell>
          <cell r="D417" t="str">
            <v>OPERATOR</v>
          </cell>
          <cell r="E417" t="str">
            <v>P&amp;G</v>
          </cell>
          <cell r="F417" t="str">
            <v>OPERATOR</v>
          </cell>
        </row>
        <row r="418">
          <cell r="B418">
            <v>8302105748083</v>
          </cell>
          <cell r="C418" t="str">
            <v>ASST STEEL ERECTOR</v>
          </cell>
          <cell r="D418" t="str">
            <v>SEMI-SKILLED</v>
          </cell>
          <cell r="E418" t="str">
            <v>DFL</v>
          </cell>
          <cell r="F418" t="str">
            <v>STRUCT</v>
          </cell>
        </row>
        <row r="419">
          <cell r="B419">
            <v>7112015311083</v>
          </cell>
          <cell r="C419" t="str">
            <v>FOREMAN</v>
          </cell>
          <cell r="D419" t="str">
            <v>ARTISAN</v>
          </cell>
          <cell r="E419" t="str">
            <v>DFL</v>
          </cell>
          <cell r="F419" t="str">
            <v>ALL</v>
          </cell>
        </row>
        <row r="420">
          <cell r="B420" t="str">
            <v>BN506173</v>
          </cell>
          <cell r="C420" t="str">
            <v>S.VISOR MECHANICAL</v>
          </cell>
          <cell r="D420" t="str">
            <v>SUPERVISION</v>
          </cell>
          <cell r="E420" t="str">
            <v>P&amp;G</v>
          </cell>
          <cell r="F420" t="str">
            <v>SUPERV</v>
          </cell>
        </row>
        <row r="421">
          <cell r="B421">
            <v>7010265573081</v>
          </cell>
          <cell r="C421" t="str">
            <v>CRANE OPERATOR</v>
          </cell>
          <cell r="D421" t="str">
            <v>OPERATOR</v>
          </cell>
          <cell r="E421" t="str">
            <v>P&amp;G</v>
          </cell>
          <cell r="F421" t="str">
            <v>OPERATOR</v>
          </cell>
        </row>
        <row r="422">
          <cell r="B422">
            <v>8912065506089</v>
          </cell>
          <cell r="C422" t="str">
            <v>GENERAL WORKER</v>
          </cell>
          <cell r="D422" t="str">
            <v>SEMI-SKILLED</v>
          </cell>
          <cell r="E422" t="str">
            <v>DFL</v>
          </cell>
          <cell r="F422" t="str">
            <v>ALL</v>
          </cell>
        </row>
        <row r="423">
          <cell r="B423">
            <v>8503226067085</v>
          </cell>
          <cell r="C423" t="str">
            <v>ASST STEEL ERECTOR</v>
          </cell>
          <cell r="D423" t="str">
            <v>SEMI-SKILLED</v>
          </cell>
          <cell r="E423" t="str">
            <v>DFL</v>
          </cell>
          <cell r="F423" t="str">
            <v>STRUCT</v>
          </cell>
        </row>
        <row r="424">
          <cell r="B424">
            <v>9009266000084</v>
          </cell>
          <cell r="C424" t="str">
            <v>STEEL ERECTOR</v>
          </cell>
          <cell r="D424" t="str">
            <v>SEMI-SKILLED</v>
          </cell>
          <cell r="E424" t="str">
            <v>DFL</v>
          </cell>
          <cell r="F424" t="str">
            <v>STRUCT</v>
          </cell>
        </row>
        <row r="425">
          <cell r="B425">
            <v>7606065460088</v>
          </cell>
          <cell r="C425" t="str">
            <v>BOILERMAKER</v>
          </cell>
          <cell r="D425" t="str">
            <v>ARTISAN</v>
          </cell>
          <cell r="E425" t="str">
            <v>DFL</v>
          </cell>
          <cell r="F425" t="str">
            <v>B/MAKER</v>
          </cell>
        </row>
        <row r="426">
          <cell r="B426">
            <v>8001225495084</v>
          </cell>
          <cell r="C426" t="str">
            <v>S/S BOILERMAKER</v>
          </cell>
          <cell r="D426" t="str">
            <v>ARTISAN</v>
          </cell>
          <cell r="E426" t="str">
            <v>DFL</v>
          </cell>
          <cell r="F426" t="str">
            <v>B/MAKER</v>
          </cell>
        </row>
        <row r="427">
          <cell r="B427">
            <v>7801095702084</v>
          </cell>
          <cell r="C427" t="str">
            <v>RIGGER ASST/TACKLER</v>
          </cell>
          <cell r="D427" t="str">
            <v>SEMI-SKILLED</v>
          </cell>
          <cell r="E427" t="str">
            <v>DFL</v>
          </cell>
          <cell r="F427" t="str">
            <v>RIGGER</v>
          </cell>
        </row>
        <row r="428">
          <cell r="B428">
            <v>7707185717082</v>
          </cell>
          <cell r="C428" t="str">
            <v>S/S BOILERMAKER</v>
          </cell>
          <cell r="D428" t="str">
            <v>ARTISAN</v>
          </cell>
          <cell r="E428" t="str">
            <v>DFL</v>
          </cell>
          <cell r="F428" t="str">
            <v>B/MAKER</v>
          </cell>
        </row>
        <row r="429">
          <cell r="B429">
            <v>8904085557085</v>
          </cell>
          <cell r="C429" t="str">
            <v>WELDER</v>
          </cell>
          <cell r="D429" t="str">
            <v>ARTISAN</v>
          </cell>
          <cell r="E429" t="str">
            <v>DFL</v>
          </cell>
          <cell r="F429" t="str">
            <v>WELD</v>
          </cell>
        </row>
        <row r="430">
          <cell r="B430">
            <v>7806115959085</v>
          </cell>
          <cell r="C430" t="str">
            <v>S/S PIPE FITTER</v>
          </cell>
          <cell r="D430" t="str">
            <v>ARTISAN</v>
          </cell>
          <cell r="E430" t="str">
            <v>DFL</v>
          </cell>
          <cell r="F430" t="str">
            <v>PIPING</v>
          </cell>
        </row>
        <row r="431">
          <cell r="B431">
            <v>7401056760088</v>
          </cell>
          <cell r="C431" t="str">
            <v>RIGGER</v>
          </cell>
          <cell r="D431" t="str">
            <v>ARTISAN</v>
          </cell>
          <cell r="E431" t="str">
            <v>DFL</v>
          </cell>
          <cell r="F431" t="str">
            <v>RIGGER</v>
          </cell>
        </row>
        <row r="432">
          <cell r="B432">
            <v>8112185937088</v>
          </cell>
          <cell r="C432" t="str">
            <v>STEEL CATCHER</v>
          </cell>
          <cell r="D432" t="str">
            <v>ARTISAN</v>
          </cell>
          <cell r="E432" t="str">
            <v>DFL</v>
          </cell>
          <cell r="F432" t="str">
            <v>STRUCT</v>
          </cell>
        </row>
        <row r="433">
          <cell r="B433" t="str">
            <v>8210285702087</v>
          </cell>
          <cell r="C433" t="str">
            <v>CRANE OPERATOR</v>
          </cell>
          <cell r="D433" t="str">
            <v>OPERATOR</v>
          </cell>
          <cell r="E433" t="str">
            <v>P&amp;G</v>
          </cell>
          <cell r="F433" t="str">
            <v>OPERATOR</v>
          </cell>
        </row>
        <row r="434">
          <cell r="B434">
            <v>6406075292089</v>
          </cell>
          <cell r="C434" t="str">
            <v>STEEL CATCHER</v>
          </cell>
          <cell r="D434" t="str">
            <v>SEMI-SKILLED</v>
          </cell>
          <cell r="E434" t="str">
            <v>DFL</v>
          </cell>
          <cell r="F434" t="str">
            <v>STRUCT</v>
          </cell>
        </row>
        <row r="435">
          <cell r="B435">
            <v>6411295453081</v>
          </cell>
          <cell r="C435" t="str">
            <v>DRIVER HD CD 14</v>
          </cell>
          <cell r="D435" t="str">
            <v>OPERATOR</v>
          </cell>
          <cell r="E435" t="str">
            <v>P&amp;G</v>
          </cell>
          <cell r="F435" t="str">
            <v>OPERATOR</v>
          </cell>
        </row>
        <row r="436">
          <cell r="B436">
            <v>8207195363083</v>
          </cell>
          <cell r="C436" t="str">
            <v>RIGGER ASST/TACKLER</v>
          </cell>
          <cell r="D436" t="str">
            <v>ARTISAN</v>
          </cell>
          <cell r="E436" t="str">
            <v>DFL</v>
          </cell>
          <cell r="F436" t="str">
            <v>RIGGER</v>
          </cell>
        </row>
        <row r="437">
          <cell r="B437">
            <v>8007245615080</v>
          </cell>
          <cell r="C437" t="str">
            <v>MECH FITTER ASST</v>
          </cell>
          <cell r="D437" t="str">
            <v>ARTISAN</v>
          </cell>
          <cell r="E437" t="str">
            <v>DFL</v>
          </cell>
          <cell r="F437" t="str">
            <v>MECH</v>
          </cell>
        </row>
        <row r="438">
          <cell r="B438">
            <v>7509025684088</v>
          </cell>
          <cell r="C438" t="str">
            <v>RIGGER ASST/TACKLER</v>
          </cell>
          <cell r="D438" t="str">
            <v>ARTISAN</v>
          </cell>
          <cell r="E438" t="str">
            <v>DFL</v>
          </cell>
          <cell r="F438" t="str">
            <v>RIGGER</v>
          </cell>
        </row>
        <row r="439">
          <cell r="B439">
            <v>8712095711083</v>
          </cell>
          <cell r="C439" t="str">
            <v>RIGGER ASST/TACKLER</v>
          </cell>
          <cell r="D439" t="str">
            <v>ARTISAN</v>
          </cell>
          <cell r="E439" t="str">
            <v>DFL</v>
          </cell>
          <cell r="F439" t="str">
            <v>RIGGER</v>
          </cell>
        </row>
        <row r="440">
          <cell r="B440">
            <v>7808225869089</v>
          </cell>
          <cell r="C440" t="str">
            <v>GENERAL WORKER</v>
          </cell>
          <cell r="D440" t="str">
            <v>SEMI-SKILLED</v>
          </cell>
          <cell r="E440" t="str">
            <v>DFL</v>
          </cell>
          <cell r="F440" t="str">
            <v>ALL</v>
          </cell>
        </row>
        <row r="441">
          <cell r="B441">
            <v>7812085409085</v>
          </cell>
          <cell r="C441" t="str">
            <v>SAFETY REPRESENTATIVE</v>
          </cell>
          <cell r="D441" t="str">
            <v>ADMIN</v>
          </cell>
          <cell r="E441" t="str">
            <v>P&amp;G</v>
          </cell>
          <cell r="F441" t="str">
            <v>ADMIN</v>
          </cell>
        </row>
        <row r="442">
          <cell r="B442">
            <v>7303055814082</v>
          </cell>
          <cell r="C442" t="str">
            <v>GENERAL WORKER</v>
          </cell>
          <cell r="D442" t="str">
            <v>SEMI-SKILLED</v>
          </cell>
          <cell r="E442" t="str">
            <v>DFL</v>
          </cell>
          <cell r="F442" t="str">
            <v>ALL</v>
          </cell>
        </row>
        <row r="443">
          <cell r="B443">
            <v>6108215279089</v>
          </cell>
          <cell r="C443" t="str">
            <v>STEEL ERECTOR - TBQ</v>
          </cell>
          <cell r="D443" t="str">
            <v>SEMI-SKILLED</v>
          </cell>
          <cell r="E443" t="str">
            <v>DFL</v>
          </cell>
          <cell r="F443" t="str">
            <v>STRUCT</v>
          </cell>
        </row>
        <row r="444">
          <cell r="B444">
            <v>8903245532087</v>
          </cell>
          <cell r="C444" t="str">
            <v>ASST STEEL ERECTOR</v>
          </cell>
          <cell r="D444" t="str">
            <v>SEMI-SKILLED</v>
          </cell>
          <cell r="E444" t="str">
            <v>DFL</v>
          </cell>
          <cell r="F444" t="str">
            <v>STRUCT</v>
          </cell>
        </row>
        <row r="445">
          <cell r="B445">
            <v>8805065526083</v>
          </cell>
          <cell r="C445" t="str">
            <v>RIGGER ASST/TACKLER</v>
          </cell>
          <cell r="D445" t="str">
            <v>SEMI-SKILLED</v>
          </cell>
          <cell r="E445" t="str">
            <v>DFL</v>
          </cell>
          <cell r="F445" t="str">
            <v>RIGGER</v>
          </cell>
        </row>
        <row r="446">
          <cell r="B446">
            <v>7006115698086</v>
          </cell>
          <cell r="C446" t="str">
            <v>CRANE OPERATOR</v>
          </cell>
          <cell r="D446" t="str">
            <v>OPERATOR</v>
          </cell>
          <cell r="E446" t="str">
            <v>P&amp;G</v>
          </cell>
          <cell r="F446" t="str">
            <v>OPERATOR</v>
          </cell>
        </row>
        <row r="447">
          <cell r="B447">
            <v>8709276366083</v>
          </cell>
          <cell r="C447" t="str">
            <v>RIGGER ASST/TACKLER</v>
          </cell>
          <cell r="D447" t="str">
            <v>ARTISAN</v>
          </cell>
          <cell r="E447" t="str">
            <v>DFL</v>
          </cell>
          <cell r="F447" t="str">
            <v>RIGGER</v>
          </cell>
        </row>
        <row r="448">
          <cell r="B448">
            <v>6107265595089</v>
          </cell>
          <cell r="C448" t="str">
            <v>S/S BOILERMAKER</v>
          </cell>
          <cell r="D448" t="str">
            <v>SEMI-SKILLED</v>
          </cell>
          <cell r="E448" t="str">
            <v>DFL</v>
          </cell>
          <cell r="F448" t="str">
            <v>B/MAKER</v>
          </cell>
        </row>
        <row r="449">
          <cell r="B449">
            <v>8306067023088</v>
          </cell>
          <cell r="C449" t="str">
            <v>WELDER CODED</v>
          </cell>
          <cell r="D449" t="str">
            <v>ARTISAN</v>
          </cell>
          <cell r="E449" t="str">
            <v>DFL</v>
          </cell>
          <cell r="F449" t="str">
            <v>WELD</v>
          </cell>
        </row>
        <row r="450">
          <cell r="B450">
            <v>5707255467081</v>
          </cell>
          <cell r="C450" t="str">
            <v>RIGGER</v>
          </cell>
          <cell r="D450" t="str">
            <v>ARTISAN</v>
          </cell>
          <cell r="E450" t="str">
            <v>DFL</v>
          </cell>
          <cell r="F450" t="str">
            <v>RIGGER</v>
          </cell>
        </row>
        <row r="451">
          <cell r="B451">
            <v>8906045522083</v>
          </cell>
          <cell r="C451" t="str">
            <v>STEEL CATCHER</v>
          </cell>
          <cell r="D451" t="str">
            <v>SEMI-SKILLED</v>
          </cell>
          <cell r="E451" t="str">
            <v>DFL</v>
          </cell>
          <cell r="F451" t="str">
            <v>STRUCT</v>
          </cell>
        </row>
        <row r="452">
          <cell r="B452">
            <v>6909236198087</v>
          </cell>
          <cell r="C452" t="str">
            <v>MECHANICAL FITTER</v>
          </cell>
          <cell r="D452" t="str">
            <v>ARTISAN</v>
          </cell>
          <cell r="E452" t="str">
            <v>DFL</v>
          </cell>
          <cell r="F452" t="str">
            <v>MECH</v>
          </cell>
        </row>
        <row r="453">
          <cell r="B453">
            <v>7408065683086</v>
          </cell>
          <cell r="C453" t="str">
            <v>ELECTRICIAN</v>
          </cell>
          <cell r="D453" t="str">
            <v>OPERATOR</v>
          </cell>
          <cell r="E453" t="str">
            <v>P&amp;G</v>
          </cell>
          <cell r="F453" t="str">
            <v>OPERATOR</v>
          </cell>
        </row>
        <row r="454">
          <cell r="B454">
            <v>7706045998080</v>
          </cell>
          <cell r="C454" t="str">
            <v>ASST STEEL ERECTOR</v>
          </cell>
          <cell r="D454" t="str">
            <v>SEMI-SKILLED</v>
          </cell>
          <cell r="E454" t="str">
            <v>DFL</v>
          </cell>
          <cell r="F454" t="str">
            <v>STRUCT</v>
          </cell>
        </row>
        <row r="455">
          <cell r="B455">
            <v>6211055555087</v>
          </cell>
          <cell r="C455" t="str">
            <v>RIGGER</v>
          </cell>
          <cell r="D455" t="str">
            <v>ARTISAN</v>
          </cell>
          <cell r="E455" t="str">
            <v>DFL</v>
          </cell>
          <cell r="F455" t="str">
            <v>RIGGER</v>
          </cell>
        </row>
        <row r="456">
          <cell r="B456">
            <v>8108085562083</v>
          </cell>
          <cell r="C456" t="str">
            <v>Q.S. / B.MAKER</v>
          </cell>
          <cell r="D456" t="str">
            <v>ADMIN</v>
          </cell>
          <cell r="E456" t="str">
            <v>P&amp;G</v>
          </cell>
          <cell r="F456" t="str">
            <v>ADMIN</v>
          </cell>
        </row>
        <row r="457">
          <cell r="B457">
            <v>6403065520082</v>
          </cell>
          <cell r="C457" t="str">
            <v>DRIVER LBED CD 14</v>
          </cell>
          <cell r="D457" t="str">
            <v>OPERATOR</v>
          </cell>
          <cell r="E457" t="str">
            <v>P&amp;G</v>
          </cell>
          <cell r="F457" t="str">
            <v>OPERATOR</v>
          </cell>
        </row>
        <row r="458">
          <cell r="B458" t="str">
            <v>7505256449084</v>
          </cell>
          <cell r="C458" t="str">
            <v>F.MAN B.MAKERS</v>
          </cell>
          <cell r="D458" t="str">
            <v>ARTISAN</v>
          </cell>
          <cell r="E458" t="str">
            <v>DFL</v>
          </cell>
          <cell r="F458" t="str">
            <v>B/MAKER</v>
          </cell>
        </row>
        <row r="459">
          <cell r="B459">
            <v>9008175865082</v>
          </cell>
          <cell r="C459" t="str">
            <v>RIGGER ASST/TACKLER</v>
          </cell>
          <cell r="D459" t="str">
            <v>SEMI-SKILLED</v>
          </cell>
          <cell r="E459" t="str">
            <v>DFL</v>
          </cell>
          <cell r="F459" t="str">
            <v>RIGGER</v>
          </cell>
        </row>
        <row r="460">
          <cell r="B460">
            <v>7604025371081</v>
          </cell>
          <cell r="C460" t="str">
            <v>GENERAL WORKER</v>
          </cell>
          <cell r="D460" t="str">
            <v>SEMI-SKILLED</v>
          </cell>
          <cell r="E460" t="str">
            <v>DFL</v>
          </cell>
          <cell r="F460" t="str">
            <v>ALL</v>
          </cell>
        </row>
        <row r="461">
          <cell r="B461">
            <v>8408236206089</v>
          </cell>
          <cell r="C461" t="str">
            <v>ASST STEEL ERECTOR</v>
          </cell>
          <cell r="D461" t="str">
            <v>SEMI-SKILLED</v>
          </cell>
          <cell r="E461" t="str">
            <v>DFL</v>
          </cell>
          <cell r="F461" t="str">
            <v>STRUCT</v>
          </cell>
        </row>
        <row r="462">
          <cell r="B462">
            <v>7903055758088</v>
          </cell>
          <cell r="C462" t="str">
            <v>MECHANICAL FITTER</v>
          </cell>
          <cell r="D462" t="str">
            <v>ARTISAN</v>
          </cell>
          <cell r="E462" t="str">
            <v>DFL</v>
          </cell>
          <cell r="F462" t="str">
            <v>MECH</v>
          </cell>
        </row>
        <row r="463">
          <cell r="B463" t="str">
            <v>BN876317 (AN507526)</v>
          </cell>
          <cell r="C463" t="str">
            <v>MECHANICAL FITTER</v>
          </cell>
          <cell r="D463" t="str">
            <v>ARTISAN</v>
          </cell>
          <cell r="E463" t="str">
            <v>DFL</v>
          </cell>
          <cell r="F463" t="str">
            <v>MECH</v>
          </cell>
        </row>
        <row r="464">
          <cell r="B464">
            <v>8902075084086</v>
          </cell>
          <cell r="C464" t="str">
            <v>APP DIESEL MECHANIC</v>
          </cell>
          <cell r="D464" t="str">
            <v>OPERATOR</v>
          </cell>
          <cell r="E464" t="str">
            <v>P&amp;G</v>
          </cell>
          <cell r="F464" t="str">
            <v>OPERATOR</v>
          </cell>
        </row>
        <row r="465">
          <cell r="B465">
            <v>8707076223082</v>
          </cell>
          <cell r="C465" t="str">
            <v>B.MAKER ASST</v>
          </cell>
          <cell r="D465" t="str">
            <v>SEMI-SKILLED</v>
          </cell>
          <cell r="E465" t="str">
            <v>DFL</v>
          </cell>
          <cell r="F465" t="str">
            <v>B/MAKER</v>
          </cell>
        </row>
        <row r="466">
          <cell r="B466">
            <v>8701295773084</v>
          </cell>
          <cell r="C466" t="str">
            <v>ASST STEEL ERECTOR</v>
          </cell>
          <cell r="D466" t="str">
            <v>SEMI-SKILLED</v>
          </cell>
          <cell r="E466" t="str">
            <v>DFL</v>
          </cell>
          <cell r="F466" t="str">
            <v>STRUCT</v>
          </cell>
        </row>
        <row r="467">
          <cell r="B467">
            <v>8704055206089</v>
          </cell>
          <cell r="C467" t="str">
            <v>ASST STEEL ERECTOR</v>
          </cell>
          <cell r="D467" t="str">
            <v>SEMI-SKILLED</v>
          </cell>
          <cell r="E467" t="str">
            <v>DFL</v>
          </cell>
          <cell r="F467" t="str">
            <v>STRUCT</v>
          </cell>
        </row>
        <row r="468">
          <cell r="B468" t="str">
            <v>7304025848085</v>
          </cell>
          <cell r="C468" t="str">
            <v>STEEL ERECTOR</v>
          </cell>
          <cell r="D468" t="str">
            <v>ARTISAN</v>
          </cell>
          <cell r="E468" t="str">
            <v>DFL</v>
          </cell>
          <cell r="F468" t="str">
            <v>STRUCT</v>
          </cell>
        </row>
        <row r="469">
          <cell r="B469">
            <v>7806015672085</v>
          </cell>
          <cell r="C469" t="str">
            <v>RIGGER ASST/TACKLER</v>
          </cell>
          <cell r="D469" t="str">
            <v>ARTISAN</v>
          </cell>
          <cell r="E469" t="str">
            <v>DFL</v>
          </cell>
          <cell r="F469" t="str">
            <v>RIGGER</v>
          </cell>
        </row>
        <row r="470">
          <cell r="B470">
            <v>7002075472083</v>
          </cell>
          <cell r="C470" t="str">
            <v>STOREMAN</v>
          </cell>
          <cell r="D470" t="str">
            <v>ADMIN</v>
          </cell>
          <cell r="E470" t="str">
            <v>P&amp;G</v>
          </cell>
          <cell r="F470" t="str">
            <v>ADMIN</v>
          </cell>
        </row>
        <row r="471">
          <cell r="B471">
            <v>8012100531083</v>
          </cell>
          <cell r="C471" t="str">
            <v>WELDER</v>
          </cell>
          <cell r="D471" t="str">
            <v>ARTISAN</v>
          </cell>
          <cell r="E471" t="str">
            <v>DFL</v>
          </cell>
          <cell r="F471" t="str">
            <v>WELD</v>
          </cell>
        </row>
        <row r="472">
          <cell r="B472">
            <v>8410126043085</v>
          </cell>
          <cell r="C472" t="str">
            <v>GENERAL WORKER</v>
          </cell>
          <cell r="D472" t="str">
            <v>ASSISTANT</v>
          </cell>
          <cell r="E472" t="str">
            <v>DFL</v>
          </cell>
          <cell r="F472" t="str">
            <v>ALL</v>
          </cell>
        </row>
        <row r="473">
          <cell r="B473">
            <v>7304015586083</v>
          </cell>
          <cell r="C473" t="str">
            <v>CRANE OPERATOR</v>
          </cell>
          <cell r="D473" t="str">
            <v>OPERATOR</v>
          </cell>
          <cell r="E473" t="str">
            <v>P&amp;G</v>
          </cell>
          <cell r="F473" t="str">
            <v>OPERATOR</v>
          </cell>
        </row>
        <row r="474">
          <cell r="B474">
            <v>7503240456083</v>
          </cell>
          <cell r="C474" t="str">
            <v>CRANE OPERATOR</v>
          </cell>
          <cell r="D474" t="str">
            <v>OPERATOR</v>
          </cell>
          <cell r="E474" t="str">
            <v>P&amp;G</v>
          </cell>
          <cell r="F474" t="str">
            <v>OPERATOR</v>
          </cell>
        </row>
        <row r="475">
          <cell r="B475">
            <v>7710295543083</v>
          </cell>
          <cell r="C475" t="str">
            <v>B.MAKER ASSISTANT</v>
          </cell>
          <cell r="D475" t="str">
            <v>ARTISAN</v>
          </cell>
          <cell r="E475" t="str">
            <v>DFL</v>
          </cell>
          <cell r="F475" t="str">
            <v>B/MAKER</v>
          </cell>
        </row>
        <row r="476">
          <cell r="B476">
            <v>8409145958083</v>
          </cell>
          <cell r="C476" t="str">
            <v>RIGGER ASST/TACKLER</v>
          </cell>
          <cell r="D476" t="str">
            <v>ARTISAN</v>
          </cell>
          <cell r="E476" t="str">
            <v>DFL</v>
          </cell>
          <cell r="F476" t="str">
            <v>RIGGER</v>
          </cell>
        </row>
        <row r="477">
          <cell r="B477">
            <v>9204116005082</v>
          </cell>
          <cell r="C477" t="str">
            <v>SCAFFOLD ERECTOR</v>
          </cell>
          <cell r="D477" t="str">
            <v>OPERATOR</v>
          </cell>
          <cell r="E477" t="str">
            <v>P&amp;G</v>
          </cell>
          <cell r="F477" t="str">
            <v>OPERATOR</v>
          </cell>
        </row>
        <row r="478">
          <cell r="B478">
            <v>8608185947084</v>
          </cell>
          <cell r="C478" t="str">
            <v>BOILERMAKER</v>
          </cell>
          <cell r="D478" t="str">
            <v>ARTISAN</v>
          </cell>
          <cell r="E478" t="str">
            <v>DFL</v>
          </cell>
          <cell r="F478" t="str">
            <v>B/MAKER</v>
          </cell>
        </row>
        <row r="479">
          <cell r="B479">
            <v>8608185947084</v>
          </cell>
          <cell r="C479" t="str">
            <v>BOILERMAKER</v>
          </cell>
          <cell r="D479" t="str">
            <v>ARTISAN</v>
          </cell>
          <cell r="E479" t="str">
            <v>DFL</v>
          </cell>
          <cell r="F479" t="str">
            <v>B/MAKER</v>
          </cell>
        </row>
        <row r="480">
          <cell r="B480">
            <v>9011116202084</v>
          </cell>
          <cell r="C480" t="str">
            <v>PIPE FITTER</v>
          </cell>
          <cell r="D480" t="str">
            <v>ARTISAN</v>
          </cell>
          <cell r="E480" t="str">
            <v>DFL</v>
          </cell>
          <cell r="F480" t="str">
            <v>PIPING</v>
          </cell>
        </row>
        <row r="481">
          <cell r="B481">
            <v>8707305919088</v>
          </cell>
          <cell r="C481" t="str">
            <v>PAINTER</v>
          </cell>
          <cell r="D481" t="str">
            <v>SEMI-SKILLED</v>
          </cell>
          <cell r="E481" t="str">
            <v>DFL</v>
          </cell>
          <cell r="F481" t="str">
            <v>PAINT</v>
          </cell>
        </row>
        <row r="482">
          <cell r="B482">
            <v>8007115476084</v>
          </cell>
          <cell r="C482" t="str">
            <v>PIPE FITTER</v>
          </cell>
          <cell r="D482" t="str">
            <v>ARTISAN</v>
          </cell>
          <cell r="E482" t="str">
            <v>DFL</v>
          </cell>
          <cell r="F482" t="str">
            <v>PIPING</v>
          </cell>
        </row>
        <row r="483">
          <cell r="B483" t="str">
            <v>8104105627089</v>
          </cell>
          <cell r="C483" t="str">
            <v>STEEL CATCHER</v>
          </cell>
          <cell r="D483" t="str">
            <v>ARTISAN</v>
          </cell>
          <cell r="E483" t="str">
            <v>DFL</v>
          </cell>
          <cell r="F483" t="str">
            <v>STRUCT</v>
          </cell>
        </row>
        <row r="484">
          <cell r="B484">
            <v>8612145746081</v>
          </cell>
          <cell r="C484" t="str">
            <v>RIGGER ASST/TACKLER</v>
          </cell>
          <cell r="D484" t="str">
            <v>ARTISAN</v>
          </cell>
          <cell r="E484" t="str">
            <v>DFL</v>
          </cell>
          <cell r="F484" t="str">
            <v>RIGGER</v>
          </cell>
        </row>
        <row r="485">
          <cell r="B485">
            <v>7710215497089</v>
          </cell>
          <cell r="C485" t="str">
            <v>CRANE OPERATOR</v>
          </cell>
          <cell r="D485" t="str">
            <v>OPERATOR</v>
          </cell>
          <cell r="E485" t="str">
            <v>P&amp;G</v>
          </cell>
          <cell r="F485" t="str">
            <v>OPERATOR</v>
          </cell>
        </row>
        <row r="486">
          <cell r="B486">
            <v>7303045661080</v>
          </cell>
          <cell r="C486" t="str">
            <v>WELDER</v>
          </cell>
          <cell r="D486" t="str">
            <v>ARTISAN</v>
          </cell>
          <cell r="E486" t="str">
            <v>DFL</v>
          </cell>
          <cell r="F486" t="str">
            <v>WELD</v>
          </cell>
        </row>
        <row r="487">
          <cell r="B487">
            <v>8403046398085</v>
          </cell>
          <cell r="C487" t="str">
            <v>STEEL CATCHER</v>
          </cell>
          <cell r="D487" t="str">
            <v>SEMI-SKILLED</v>
          </cell>
          <cell r="E487" t="str">
            <v>DFL</v>
          </cell>
          <cell r="F487" t="str">
            <v>STRUCT</v>
          </cell>
        </row>
        <row r="488">
          <cell r="B488">
            <v>8304166025088</v>
          </cell>
          <cell r="C488" t="str">
            <v>STEEL CATCHER</v>
          </cell>
          <cell r="D488" t="str">
            <v>ARTISAN</v>
          </cell>
          <cell r="E488" t="str">
            <v>DFL</v>
          </cell>
          <cell r="F488" t="str">
            <v>STRUCT</v>
          </cell>
        </row>
        <row r="489">
          <cell r="B489">
            <v>7001155465082</v>
          </cell>
          <cell r="C489" t="str">
            <v>CRANE OPERATOR</v>
          </cell>
          <cell r="D489" t="str">
            <v>OPERATOR</v>
          </cell>
          <cell r="E489" t="str">
            <v>P&amp;G</v>
          </cell>
          <cell r="F489" t="str">
            <v>OPERATOR</v>
          </cell>
        </row>
        <row r="490">
          <cell r="B490" t="str">
            <v>6610165303082</v>
          </cell>
          <cell r="C490" t="str">
            <v>GENERAL WORKER</v>
          </cell>
          <cell r="D490" t="str">
            <v>SEMI-SKILLED</v>
          </cell>
          <cell r="E490" t="str">
            <v>DFL</v>
          </cell>
          <cell r="F490" t="str">
            <v>ALL</v>
          </cell>
        </row>
        <row r="491">
          <cell r="B491">
            <v>8212256351084</v>
          </cell>
          <cell r="C491" t="str">
            <v>S/S MECHANIC</v>
          </cell>
          <cell r="D491" t="str">
            <v>OPERATOR</v>
          </cell>
          <cell r="E491" t="str">
            <v>P&amp;G</v>
          </cell>
          <cell r="F491" t="str">
            <v>OPERATOR</v>
          </cell>
        </row>
        <row r="492">
          <cell r="B492">
            <v>8402165778085</v>
          </cell>
          <cell r="C492" t="str">
            <v>SCAFFOLD ERECTOR</v>
          </cell>
          <cell r="D492" t="str">
            <v>OPERATOR</v>
          </cell>
          <cell r="E492" t="str">
            <v>P&amp;G</v>
          </cell>
          <cell r="F492" t="str">
            <v>OPERATOR</v>
          </cell>
        </row>
        <row r="493">
          <cell r="B493">
            <v>8212236037084</v>
          </cell>
          <cell r="C493" t="str">
            <v>STEEL CATCHER</v>
          </cell>
          <cell r="D493" t="str">
            <v>ARTISAN</v>
          </cell>
          <cell r="E493" t="str">
            <v>DFL</v>
          </cell>
          <cell r="F493" t="str">
            <v>STRUCT</v>
          </cell>
        </row>
        <row r="494">
          <cell r="B494">
            <v>8802155604086</v>
          </cell>
          <cell r="C494" t="str">
            <v>GENERAL WORKER</v>
          </cell>
          <cell r="D494" t="str">
            <v>SEMI-SKILLED</v>
          </cell>
          <cell r="E494" t="str">
            <v>DFL</v>
          </cell>
          <cell r="F494" t="str">
            <v>ALL</v>
          </cell>
        </row>
        <row r="495">
          <cell r="B495">
            <v>8207280553085</v>
          </cell>
          <cell r="C495" t="str">
            <v>SAFETY REPRESENTATIVE</v>
          </cell>
          <cell r="D495" t="str">
            <v>ADMIN</v>
          </cell>
          <cell r="E495" t="str">
            <v>P&amp;G</v>
          </cell>
          <cell r="F495" t="str">
            <v>ADMIN</v>
          </cell>
        </row>
        <row r="496">
          <cell r="B496">
            <v>8404195873084</v>
          </cell>
          <cell r="C496" t="str">
            <v>RIGGER ASST/TACKLER</v>
          </cell>
          <cell r="D496" t="str">
            <v>ARTISAN</v>
          </cell>
          <cell r="E496" t="str">
            <v>DFL</v>
          </cell>
          <cell r="F496" t="str">
            <v>RIGGER</v>
          </cell>
        </row>
        <row r="497">
          <cell r="B497">
            <v>6912315361089</v>
          </cell>
          <cell r="C497" t="str">
            <v>PIPE FITTER</v>
          </cell>
          <cell r="D497" t="str">
            <v>ARTISAN</v>
          </cell>
          <cell r="E497" t="str">
            <v>DFL</v>
          </cell>
          <cell r="F497" t="str">
            <v>PIPING</v>
          </cell>
        </row>
        <row r="498">
          <cell r="B498">
            <v>7404215529089</v>
          </cell>
          <cell r="C498" t="str">
            <v>PAINTER</v>
          </cell>
          <cell r="D498" t="str">
            <v>SEMI-SKILLED</v>
          </cell>
          <cell r="E498" t="str">
            <v>DFL</v>
          </cell>
          <cell r="F498" t="str">
            <v>PAINT</v>
          </cell>
        </row>
        <row r="499">
          <cell r="B499">
            <v>7612195210088</v>
          </cell>
          <cell r="C499" t="str">
            <v>RIGGER ASST/TACKLER</v>
          </cell>
          <cell r="D499" t="str">
            <v>SEMI-SKILLED</v>
          </cell>
          <cell r="E499" t="str">
            <v>DFL</v>
          </cell>
          <cell r="F499" t="str">
            <v>RIGGER</v>
          </cell>
        </row>
        <row r="500">
          <cell r="B500">
            <v>6704155378087</v>
          </cell>
          <cell r="C500" t="str">
            <v>DRIVER TRACTOR</v>
          </cell>
          <cell r="D500" t="str">
            <v>OPERATOR</v>
          </cell>
          <cell r="E500" t="str">
            <v>P&amp;G</v>
          </cell>
          <cell r="F500" t="str">
            <v>OPERATOR</v>
          </cell>
        </row>
        <row r="501">
          <cell r="B501">
            <v>8505215152083</v>
          </cell>
          <cell r="C501" t="str">
            <v>CRANE OPERATOR</v>
          </cell>
          <cell r="D501" t="str">
            <v>OPERATOR</v>
          </cell>
          <cell r="E501" t="str">
            <v>P&amp;G</v>
          </cell>
          <cell r="F501" t="str">
            <v>OPERATOR</v>
          </cell>
        </row>
        <row r="502">
          <cell r="B502" t="str">
            <v>H0093311</v>
          </cell>
          <cell r="C502" t="str">
            <v>MECHANIC</v>
          </cell>
          <cell r="D502" t="str">
            <v>OPERATOR</v>
          </cell>
          <cell r="E502" t="str">
            <v>P&amp;G</v>
          </cell>
          <cell r="F502" t="str">
            <v>OPERATOR</v>
          </cell>
        </row>
        <row r="503">
          <cell r="B503" t="str">
            <v>H2278047</v>
          </cell>
          <cell r="C503" t="str">
            <v>CRANE OPERATOR</v>
          </cell>
          <cell r="D503" t="str">
            <v>OPERATOR</v>
          </cell>
          <cell r="E503" t="str">
            <v>P&amp;G</v>
          </cell>
          <cell r="F503" t="str">
            <v>OPERATOR</v>
          </cell>
        </row>
        <row r="504">
          <cell r="B504">
            <v>7511106289084</v>
          </cell>
          <cell r="C504" t="str">
            <v>GENERAL WORKER</v>
          </cell>
          <cell r="D504" t="str">
            <v>SEMI-SKILLED</v>
          </cell>
          <cell r="E504" t="str">
            <v>DFL</v>
          </cell>
          <cell r="F504" t="str">
            <v>ALL</v>
          </cell>
        </row>
        <row r="505">
          <cell r="B505">
            <v>8405260216083</v>
          </cell>
          <cell r="C505" t="str">
            <v>QUALITY CONTROLLER</v>
          </cell>
          <cell r="D505" t="str">
            <v>ADMIN</v>
          </cell>
          <cell r="E505" t="str">
            <v>P&amp;G</v>
          </cell>
          <cell r="F505" t="str">
            <v>ADMIN</v>
          </cell>
        </row>
        <row r="506">
          <cell r="B506">
            <v>6901155945085</v>
          </cell>
          <cell r="C506" t="str">
            <v>RIGGER ASST/TACKLER</v>
          </cell>
          <cell r="D506" t="str">
            <v>SEMI-SKILLED</v>
          </cell>
          <cell r="E506" t="str">
            <v>DFL</v>
          </cell>
          <cell r="F506" t="str">
            <v>RIGGER</v>
          </cell>
        </row>
        <row r="507">
          <cell r="B507">
            <v>6805045639081</v>
          </cell>
          <cell r="C507" t="str">
            <v>STOREMAN</v>
          </cell>
          <cell r="D507" t="str">
            <v>ADMIN</v>
          </cell>
          <cell r="E507" t="str">
            <v>P&amp;G</v>
          </cell>
          <cell r="F507" t="str">
            <v>ADMIN</v>
          </cell>
        </row>
        <row r="508">
          <cell r="B508">
            <v>8102175720081</v>
          </cell>
          <cell r="C508" t="str">
            <v>DOCUMENT CONTROLLER</v>
          </cell>
          <cell r="D508" t="str">
            <v>ADMIN</v>
          </cell>
          <cell r="E508" t="str">
            <v>P&amp;G</v>
          </cell>
          <cell r="F508" t="str">
            <v>ADMIN</v>
          </cell>
        </row>
        <row r="509">
          <cell r="B509">
            <v>8505155976087</v>
          </cell>
          <cell r="C509" t="str">
            <v>WELDER</v>
          </cell>
          <cell r="D509" t="str">
            <v>ARTISAN</v>
          </cell>
          <cell r="E509" t="str">
            <v>DFL</v>
          </cell>
          <cell r="F509" t="str">
            <v>WELD</v>
          </cell>
        </row>
        <row r="510">
          <cell r="B510">
            <v>8404047277088</v>
          </cell>
          <cell r="C510" t="str">
            <v>BOILERMAKER</v>
          </cell>
          <cell r="D510" t="str">
            <v>ARTISAN</v>
          </cell>
          <cell r="E510" t="str">
            <v>DFL</v>
          </cell>
          <cell r="F510" t="str">
            <v>B/MAKER</v>
          </cell>
        </row>
        <row r="511">
          <cell r="B511">
            <v>6907035311083</v>
          </cell>
          <cell r="C511" t="str">
            <v>WELDER</v>
          </cell>
          <cell r="D511" t="str">
            <v>ARTISAN</v>
          </cell>
          <cell r="E511" t="str">
            <v>DFL</v>
          </cell>
          <cell r="F511" t="str">
            <v>WELD</v>
          </cell>
        </row>
        <row r="512">
          <cell r="B512">
            <v>7609285639085</v>
          </cell>
          <cell r="C512" t="str">
            <v>STEEL ERECTOR - TBQ</v>
          </cell>
          <cell r="D512" t="str">
            <v>ARTISAN</v>
          </cell>
          <cell r="E512" t="str">
            <v>DFL</v>
          </cell>
          <cell r="F512" t="str">
            <v>STRUCT</v>
          </cell>
        </row>
        <row r="513">
          <cell r="B513">
            <v>8707225957085</v>
          </cell>
          <cell r="C513" t="str">
            <v>STEEL CATCHER</v>
          </cell>
          <cell r="D513" t="str">
            <v>ARTISAN</v>
          </cell>
          <cell r="E513" t="str">
            <v>DFL</v>
          </cell>
          <cell r="F513" t="str">
            <v>STRUCT</v>
          </cell>
        </row>
        <row r="514">
          <cell r="B514">
            <v>7103036110083</v>
          </cell>
          <cell r="C514" t="str">
            <v>F.MAN ST ERECTORS</v>
          </cell>
          <cell r="D514" t="str">
            <v>ARTISAN</v>
          </cell>
          <cell r="E514" t="str">
            <v>DFL</v>
          </cell>
          <cell r="F514" t="str">
            <v>STRUCT</v>
          </cell>
        </row>
        <row r="515">
          <cell r="B515">
            <v>8709225923083</v>
          </cell>
          <cell r="C515" t="str">
            <v>GENERAL WORKER</v>
          </cell>
          <cell r="D515" t="str">
            <v>ASSISTANT</v>
          </cell>
          <cell r="E515" t="str">
            <v>DFL</v>
          </cell>
          <cell r="F515" t="str">
            <v>ALL</v>
          </cell>
        </row>
        <row r="516">
          <cell r="B516">
            <v>8508155105087</v>
          </cell>
          <cell r="C516" t="str">
            <v>WELDER D/C</v>
          </cell>
          <cell r="D516" t="str">
            <v>ARTISAN</v>
          </cell>
          <cell r="E516" t="str">
            <v>DFL</v>
          </cell>
          <cell r="F516" t="str">
            <v>WELD</v>
          </cell>
        </row>
        <row r="517">
          <cell r="B517">
            <v>6810125188082</v>
          </cell>
          <cell r="C517" t="str">
            <v>HANDYMAN</v>
          </cell>
          <cell r="D517" t="str">
            <v>OPERATOR</v>
          </cell>
          <cell r="E517" t="str">
            <v>P&amp;G</v>
          </cell>
          <cell r="F517" t="str">
            <v>OPERATOR</v>
          </cell>
        </row>
        <row r="518">
          <cell r="B518">
            <v>9210106176080</v>
          </cell>
          <cell r="C518" t="str">
            <v>RIGGER ASST/TACKLER</v>
          </cell>
          <cell r="D518" t="str">
            <v>ARTISAN</v>
          </cell>
          <cell r="E518" t="str">
            <v>DFL</v>
          </cell>
          <cell r="F518" t="str">
            <v>RIGGER</v>
          </cell>
        </row>
        <row r="519">
          <cell r="B519">
            <v>8406045907087</v>
          </cell>
          <cell r="C519" t="str">
            <v>RIGGER ASST/TACKLER</v>
          </cell>
          <cell r="D519" t="str">
            <v>SEMI-SKILLED</v>
          </cell>
          <cell r="E519" t="str">
            <v>DFL</v>
          </cell>
          <cell r="F519" t="str">
            <v>RIGGER</v>
          </cell>
        </row>
        <row r="520">
          <cell r="B520">
            <v>7810055788082</v>
          </cell>
          <cell r="C520" t="str">
            <v>BOILERMAKER</v>
          </cell>
          <cell r="D520" t="str">
            <v>ARTISAN</v>
          </cell>
          <cell r="E520" t="str">
            <v>DFL</v>
          </cell>
          <cell r="F520" t="str">
            <v>B/MAKER</v>
          </cell>
        </row>
        <row r="521">
          <cell r="B521">
            <v>8405265299084</v>
          </cell>
          <cell r="C521" t="str">
            <v>RIGGER ASST/TACKLER</v>
          </cell>
          <cell r="D521" t="str">
            <v>SEMI-SKILLED</v>
          </cell>
          <cell r="E521" t="str">
            <v>DFL</v>
          </cell>
          <cell r="F521" t="str">
            <v>RIGGER</v>
          </cell>
        </row>
        <row r="522">
          <cell r="B522">
            <v>9410265331084</v>
          </cell>
          <cell r="C522" t="str">
            <v>GENERAL WORKER</v>
          </cell>
          <cell r="D522" t="str">
            <v>SEMI-SKILLED</v>
          </cell>
          <cell r="E522" t="str">
            <v>DFL</v>
          </cell>
          <cell r="F522" t="str">
            <v>ALL</v>
          </cell>
        </row>
        <row r="523">
          <cell r="B523" t="str">
            <v>9204176428083</v>
          </cell>
          <cell r="C523" t="str">
            <v>ASST STEEL ERECTOR</v>
          </cell>
          <cell r="D523" t="str">
            <v>SEMI-SKILLED</v>
          </cell>
          <cell r="E523" t="str">
            <v>DFL</v>
          </cell>
          <cell r="F523" t="str">
            <v>STRUCT</v>
          </cell>
        </row>
        <row r="524">
          <cell r="B524">
            <v>9012035723085</v>
          </cell>
          <cell r="C524" t="str">
            <v>RIGGER ASST/TACKLER</v>
          </cell>
          <cell r="D524" t="str">
            <v>SEMI-SKILLED</v>
          </cell>
          <cell r="E524" t="str">
            <v>DFL</v>
          </cell>
          <cell r="F524" t="str">
            <v>RIGGER</v>
          </cell>
        </row>
        <row r="525">
          <cell r="B525" t="str">
            <v>4910255499085</v>
          </cell>
          <cell r="C525" t="str">
            <v>DRIVER BUS CD 14</v>
          </cell>
          <cell r="D525" t="str">
            <v>OPERATOR</v>
          </cell>
          <cell r="E525" t="str">
            <v>P&amp;G</v>
          </cell>
          <cell r="F525" t="str">
            <v>OPERATOR</v>
          </cell>
        </row>
        <row r="526">
          <cell r="B526">
            <v>5004295552084</v>
          </cell>
          <cell r="C526" t="str">
            <v>STOREMAN</v>
          </cell>
          <cell r="D526" t="str">
            <v>ADMIN</v>
          </cell>
          <cell r="E526" t="str">
            <v>P&amp;G</v>
          </cell>
          <cell r="F526" t="str">
            <v>ADMIN</v>
          </cell>
        </row>
        <row r="527">
          <cell r="B527">
            <v>8011106050080</v>
          </cell>
          <cell r="C527" t="str">
            <v>WELDER</v>
          </cell>
          <cell r="D527" t="str">
            <v>ARTISAN</v>
          </cell>
          <cell r="E527" t="str">
            <v>DFL</v>
          </cell>
          <cell r="F527" t="str">
            <v>WELD</v>
          </cell>
        </row>
        <row r="528">
          <cell r="B528">
            <v>7908155645085</v>
          </cell>
          <cell r="C528" t="str">
            <v>S.VISOR STRUCTURAL</v>
          </cell>
          <cell r="D528" t="str">
            <v>SUPERVISION</v>
          </cell>
          <cell r="E528" t="str">
            <v>P&amp;G</v>
          </cell>
          <cell r="F528" t="str">
            <v>SUPERV</v>
          </cell>
        </row>
        <row r="529">
          <cell r="B529">
            <v>8005026168089</v>
          </cell>
          <cell r="C529" t="str">
            <v>RIGGER ASST/TACKLER</v>
          </cell>
          <cell r="D529" t="str">
            <v>SEMI-SKILLED</v>
          </cell>
          <cell r="E529" t="str">
            <v>DFL</v>
          </cell>
          <cell r="F529" t="str">
            <v>RIGGER</v>
          </cell>
        </row>
        <row r="530">
          <cell r="B530">
            <v>8401017999089</v>
          </cell>
          <cell r="C530" t="str">
            <v>ASST STEEL ERECTOR</v>
          </cell>
          <cell r="D530" t="str">
            <v>SEMI-SKILLED</v>
          </cell>
          <cell r="E530" t="str">
            <v>DFL</v>
          </cell>
          <cell r="F530" t="str">
            <v>STRUCT</v>
          </cell>
        </row>
        <row r="531">
          <cell r="B531">
            <v>8412165588087</v>
          </cell>
          <cell r="C531" t="str">
            <v>RIGGER ASST/TACKLER</v>
          </cell>
          <cell r="D531" t="str">
            <v>SEMI-SKILLED</v>
          </cell>
          <cell r="E531" t="str">
            <v>DFL</v>
          </cell>
          <cell r="F531" t="str">
            <v>RIGGER</v>
          </cell>
        </row>
        <row r="532">
          <cell r="B532">
            <v>7812055923081</v>
          </cell>
          <cell r="C532" t="str">
            <v>RIGGER ASST/TACKLER</v>
          </cell>
          <cell r="D532" t="str">
            <v>ARTISAN</v>
          </cell>
          <cell r="E532" t="str">
            <v>DFL</v>
          </cell>
          <cell r="F532" t="str">
            <v>RIGGER</v>
          </cell>
        </row>
        <row r="533">
          <cell r="B533" t="str">
            <v>7501035642081</v>
          </cell>
          <cell r="C533" t="str">
            <v xml:space="preserve">SAFETY OFF JNR </v>
          </cell>
          <cell r="D533" t="str">
            <v>ADMIN</v>
          </cell>
          <cell r="E533" t="str">
            <v>P&amp;G</v>
          </cell>
          <cell r="F533" t="str">
            <v>ADMIN</v>
          </cell>
        </row>
        <row r="534">
          <cell r="B534">
            <v>5701205518085</v>
          </cell>
          <cell r="C534" t="str">
            <v>DRIVER TIPPER CD 14</v>
          </cell>
          <cell r="D534" t="str">
            <v>OPERATOR</v>
          </cell>
          <cell r="E534" t="str">
            <v>P&amp;G</v>
          </cell>
          <cell r="F534" t="str">
            <v>OPERATOR</v>
          </cell>
        </row>
        <row r="535">
          <cell r="B535">
            <v>8208235455087</v>
          </cell>
          <cell r="C535" t="str">
            <v>SAFETY OFFICER</v>
          </cell>
          <cell r="D535" t="str">
            <v>ADMIN</v>
          </cell>
          <cell r="E535" t="str">
            <v>P&amp;G</v>
          </cell>
          <cell r="F535" t="str">
            <v>ADMIN</v>
          </cell>
        </row>
        <row r="536">
          <cell r="B536">
            <v>7801175721087</v>
          </cell>
          <cell r="C536" t="str">
            <v>SCAFFOLD ERECTOR</v>
          </cell>
          <cell r="D536" t="str">
            <v>OPERATOR</v>
          </cell>
          <cell r="E536" t="str">
            <v>P&amp;G</v>
          </cell>
          <cell r="F536" t="str">
            <v>OPERATOR</v>
          </cell>
        </row>
        <row r="537">
          <cell r="B537">
            <v>7904245620089</v>
          </cell>
          <cell r="C537" t="str">
            <v>GENERAL WORKER</v>
          </cell>
          <cell r="D537" t="str">
            <v>SEMI-SKILLED</v>
          </cell>
          <cell r="E537" t="str">
            <v>DFL</v>
          </cell>
          <cell r="F537" t="str">
            <v>ALL</v>
          </cell>
        </row>
        <row r="538">
          <cell r="B538" t="str">
            <v>5210255256083</v>
          </cell>
          <cell r="C538" t="str">
            <v xml:space="preserve">DRIVER MECH TR CD 14 </v>
          </cell>
          <cell r="D538" t="str">
            <v>OPERATOR</v>
          </cell>
          <cell r="E538" t="str">
            <v>P&amp;G</v>
          </cell>
          <cell r="F538" t="str">
            <v>OPERATOR</v>
          </cell>
        </row>
        <row r="539">
          <cell r="B539" t="str">
            <v>8208225992081</v>
          </cell>
          <cell r="C539" t="str">
            <v>CRANE OPERATOR</v>
          </cell>
          <cell r="D539" t="str">
            <v>OPERATOR</v>
          </cell>
          <cell r="E539" t="str">
            <v>P&amp;G</v>
          </cell>
          <cell r="F539" t="str">
            <v>OPERATOR</v>
          </cell>
        </row>
        <row r="540">
          <cell r="B540">
            <v>6804290368082</v>
          </cell>
          <cell r="C540" t="str">
            <v>SAFETY OFFICER</v>
          </cell>
          <cell r="D540" t="str">
            <v>ADMIN</v>
          </cell>
          <cell r="E540" t="str">
            <v>P&amp;G</v>
          </cell>
          <cell r="F540" t="str">
            <v>ADMIN</v>
          </cell>
        </row>
        <row r="541">
          <cell r="B541" t="str">
            <v>8611256011087</v>
          </cell>
          <cell r="C541" t="str">
            <v>ASST STEEL ERECTOR</v>
          </cell>
          <cell r="D541" t="str">
            <v>SEMI-SKILLED</v>
          </cell>
          <cell r="E541" t="str">
            <v>DFL</v>
          </cell>
          <cell r="F541" t="str">
            <v>STRUCT</v>
          </cell>
        </row>
        <row r="542">
          <cell r="B542">
            <v>7701160405086</v>
          </cell>
          <cell r="C542" t="str">
            <v>RIGGER ASST/TACKLER</v>
          </cell>
          <cell r="D542" t="str">
            <v>SEMI-SKILLED</v>
          </cell>
          <cell r="E542" t="str">
            <v>DFL</v>
          </cell>
          <cell r="F542" t="str">
            <v>ALL</v>
          </cell>
        </row>
        <row r="543">
          <cell r="B543">
            <v>7306266147085</v>
          </cell>
          <cell r="C543" t="str">
            <v>BOILERMAKER</v>
          </cell>
          <cell r="D543" t="str">
            <v>ARTISAN</v>
          </cell>
          <cell r="E543" t="str">
            <v>DFL</v>
          </cell>
          <cell r="F543" t="str">
            <v>B/MAKER</v>
          </cell>
        </row>
        <row r="544">
          <cell r="B544">
            <v>8709055367088</v>
          </cell>
          <cell r="C544" t="str">
            <v>GENERAL WORKER</v>
          </cell>
          <cell r="D544" t="str">
            <v>SEMI-SKILLED</v>
          </cell>
          <cell r="E544" t="str">
            <v>DFL</v>
          </cell>
          <cell r="F544" t="str">
            <v>ALL</v>
          </cell>
        </row>
        <row r="545">
          <cell r="B545">
            <v>5904295451080</v>
          </cell>
          <cell r="C545" t="str">
            <v>S.VISOR PIPING</v>
          </cell>
          <cell r="D545" t="str">
            <v>SUPERVISION</v>
          </cell>
          <cell r="E545" t="str">
            <v>P&amp;G</v>
          </cell>
          <cell r="F545" t="str">
            <v>SUPERV</v>
          </cell>
        </row>
        <row r="546">
          <cell r="B546">
            <v>8901285358082</v>
          </cell>
          <cell r="C546" t="str">
            <v>GENERAL WORKER</v>
          </cell>
          <cell r="D546" t="str">
            <v>SEMI-SKILLED</v>
          </cell>
          <cell r="E546" t="str">
            <v>DFL</v>
          </cell>
          <cell r="F546" t="str">
            <v>ALL</v>
          </cell>
        </row>
        <row r="547">
          <cell r="B547">
            <v>8611025915089</v>
          </cell>
          <cell r="C547" t="str">
            <v>ASSISTANT</v>
          </cell>
          <cell r="D547" t="str">
            <v>SEMI-SKILLED</v>
          </cell>
          <cell r="E547" t="str">
            <v>DFL</v>
          </cell>
          <cell r="F547" t="str">
            <v>ALL</v>
          </cell>
        </row>
        <row r="548">
          <cell r="B548">
            <v>6011075721085</v>
          </cell>
          <cell r="C548" t="str">
            <v>MECHANICAL FITTER</v>
          </cell>
          <cell r="D548" t="str">
            <v>OPERATOR</v>
          </cell>
          <cell r="E548" t="str">
            <v>P&amp;G</v>
          </cell>
          <cell r="F548" t="str">
            <v>OPERATOR</v>
          </cell>
        </row>
        <row r="549">
          <cell r="B549">
            <v>6011075721085</v>
          </cell>
          <cell r="C549" t="str">
            <v>MECHANICAL FITTER</v>
          </cell>
          <cell r="D549" t="str">
            <v>OPERATOR</v>
          </cell>
          <cell r="E549" t="str">
            <v>P&amp;G</v>
          </cell>
          <cell r="F549" t="str">
            <v>OPERATOR</v>
          </cell>
        </row>
        <row r="550">
          <cell r="B550">
            <v>8201025716081</v>
          </cell>
          <cell r="C550" t="str">
            <v>ASST BOILERMAKER</v>
          </cell>
          <cell r="D550" t="str">
            <v>SEMI-SKILLED</v>
          </cell>
          <cell r="E550" t="str">
            <v>DFL</v>
          </cell>
          <cell r="F550" t="str">
            <v>B/MAKER</v>
          </cell>
        </row>
        <row r="551">
          <cell r="B551">
            <v>8808055436081</v>
          </cell>
          <cell r="C551" t="str">
            <v>MECHANICAL FITTER</v>
          </cell>
          <cell r="D551" t="str">
            <v>OPERATOR</v>
          </cell>
          <cell r="E551" t="str">
            <v>P&amp;G</v>
          </cell>
          <cell r="F551" t="str">
            <v>OPERATOR</v>
          </cell>
        </row>
        <row r="552">
          <cell r="B552">
            <v>8808055436081</v>
          </cell>
          <cell r="C552" t="str">
            <v>MECHANICAL FITTER</v>
          </cell>
          <cell r="D552" t="str">
            <v>OPERATOR</v>
          </cell>
          <cell r="E552" t="str">
            <v>P&amp;G</v>
          </cell>
          <cell r="F552" t="str">
            <v>OPERATOR</v>
          </cell>
        </row>
        <row r="553">
          <cell r="B553">
            <v>8108305314083</v>
          </cell>
          <cell r="C553" t="str">
            <v>SAFETY REPRESENTATIVE</v>
          </cell>
          <cell r="D553" t="str">
            <v>ADMIN</v>
          </cell>
          <cell r="E553" t="str">
            <v>P&amp;G</v>
          </cell>
          <cell r="F553" t="str">
            <v>ADMIN</v>
          </cell>
        </row>
        <row r="554">
          <cell r="B554">
            <v>7907155485088</v>
          </cell>
          <cell r="C554" t="str">
            <v>MAT. CONTROL ASST</v>
          </cell>
          <cell r="D554" t="str">
            <v>ADMIN</v>
          </cell>
          <cell r="E554" t="str">
            <v>P&amp;G</v>
          </cell>
          <cell r="F554" t="str">
            <v>ADMIN</v>
          </cell>
        </row>
        <row r="555">
          <cell r="B555">
            <v>7906285706082</v>
          </cell>
          <cell r="C555" t="str">
            <v>PIPE FITTER</v>
          </cell>
          <cell r="D555" t="str">
            <v>ARTISAN</v>
          </cell>
          <cell r="E555" t="str">
            <v>DFL</v>
          </cell>
          <cell r="F555" t="str">
            <v>PIPING</v>
          </cell>
        </row>
        <row r="556">
          <cell r="B556">
            <v>7906285706082</v>
          </cell>
          <cell r="C556" t="str">
            <v>PIPE FITTER</v>
          </cell>
          <cell r="D556" t="str">
            <v>ARTISAN</v>
          </cell>
          <cell r="E556" t="str">
            <v>DFL</v>
          </cell>
          <cell r="F556" t="str">
            <v>PIPING</v>
          </cell>
        </row>
        <row r="557">
          <cell r="B557">
            <v>6101285247086</v>
          </cell>
          <cell r="C557" t="str">
            <v>STEEL ERECTOR</v>
          </cell>
          <cell r="D557" t="str">
            <v>ARTISAN</v>
          </cell>
          <cell r="E557" t="str">
            <v>DFL</v>
          </cell>
          <cell r="F557" t="str">
            <v>STRUCT</v>
          </cell>
        </row>
        <row r="558">
          <cell r="B558">
            <v>8002295562084</v>
          </cell>
          <cell r="C558" t="str">
            <v>RIGGER ASST/TACKLER</v>
          </cell>
          <cell r="D558" t="str">
            <v>ARTISAN</v>
          </cell>
          <cell r="E558" t="str">
            <v>DFL</v>
          </cell>
          <cell r="F558" t="str">
            <v>RIGGER</v>
          </cell>
        </row>
        <row r="559">
          <cell r="B559">
            <v>7308315438085</v>
          </cell>
          <cell r="C559" t="str">
            <v>S/S WELDER</v>
          </cell>
          <cell r="D559" t="str">
            <v>SEMI-SKILLED</v>
          </cell>
          <cell r="E559" t="str">
            <v>DFL</v>
          </cell>
          <cell r="F559" t="str">
            <v>WELD</v>
          </cell>
        </row>
        <row r="560">
          <cell r="B560">
            <v>7805310527085</v>
          </cell>
          <cell r="C560" t="str">
            <v>ASST BOILERMAKER</v>
          </cell>
          <cell r="D560" t="str">
            <v>SEMI-SKILLED</v>
          </cell>
          <cell r="E560" t="str">
            <v>DFL</v>
          </cell>
          <cell r="F560" t="str">
            <v>B/MAKER</v>
          </cell>
        </row>
        <row r="561">
          <cell r="B561">
            <v>8210245316085</v>
          </cell>
          <cell r="C561" t="str">
            <v>CRANE ASSISTANT</v>
          </cell>
          <cell r="D561" t="str">
            <v>OPERATOR</v>
          </cell>
          <cell r="E561" t="str">
            <v>P&amp;G</v>
          </cell>
          <cell r="F561" t="str">
            <v>OPERATOR</v>
          </cell>
        </row>
        <row r="562">
          <cell r="B562" t="str">
            <v>7103125390083</v>
          </cell>
          <cell r="C562" t="str">
            <v>ASST STEEL ERECTOR</v>
          </cell>
          <cell r="D562" t="str">
            <v>SEMI-SKILLED</v>
          </cell>
          <cell r="E562" t="str">
            <v>DFL</v>
          </cell>
          <cell r="F562" t="str">
            <v>STRUCT</v>
          </cell>
        </row>
        <row r="563">
          <cell r="B563">
            <v>8202035285083</v>
          </cell>
          <cell r="C563" t="str">
            <v>GEN WORKER MAINT</v>
          </cell>
          <cell r="D563" t="str">
            <v>ARTISAN</v>
          </cell>
          <cell r="E563" t="str">
            <v>DFL</v>
          </cell>
          <cell r="F563" t="str">
            <v>ALL</v>
          </cell>
        </row>
        <row r="564">
          <cell r="B564">
            <v>7210206092189</v>
          </cell>
          <cell r="C564" t="str">
            <v>STEEL ERECTOR</v>
          </cell>
          <cell r="D564" t="str">
            <v>ARTISAN</v>
          </cell>
          <cell r="E564" t="str">
            <v>DFL</v>
          </cell>
          <cell r="F564" t="str">
            <v>STRUCT</v>
          </cell>
        </row>
        <row r="565">
          <cell r="B565">
            <v>8801315863087</v>
          </cell>
          <cell r="C565" t="str">
            <v>GENERAL WORKER</v>
          </cell>
          <cell r="D565" t="str">
            <v>ASSISTANT</v>
          </cell>
          <cell r="E565" t="str">
            <v>DFL</v>
          </cell>
          <cell r="F565" t="str">
            <v>ALL</v>
          </cell>
        </row>
        <row r="566">
          <cell r="B566">
            <v>8308035847085</v>
          </cell>
          <cell r="C566" t="str">
            <v>RIGGER ASST/TACKLER</v>
          </cell>
          <cell r="D566" t="str">
            <v>SEMI-SKILLED</v>
          </cell>
          <cell r="E566" t="str">
            <v>DFL</v>
          </cell>
          <cell r="F566" t="str">
            <v>RIGGER</v>
          </cell>
        </row>
        <row r="567">
          <cell r="B567">
            <v>8008225533087</v>
          </cell>
          <cell r="C567" t="str">
            <v>F.MAN ST ERECTORS</v>
          </cell>
          <cell r="D567" t="str">
            <v>ARTISAN</v>
          </cell>
          <cell r="E567" t="str">
            <v>DFL</v>
          </cell>
          <cell r="F567" t="str">
            <v>STRUCT</v>
          </cell>
        </row>
        <row r="568">
          <cell r="B568">
            <v>9101015509083</v>
          </cell>
          <cell r="C568" t="str">
            <v>STEEL CATCHER</v>
          </cell>
          <cell r="D568" t="str">
            <v>ARTISAN</v>
          </cell>
          <cell r="E568" t="str">
            <v>DFL</v>
          </cell>
          <cell r="F568" t="str">
            <v>STRUCT</v>
          </cell>
        </row>
        <row r="569">
          <cell r="B569">
            <v>8909265578082</v>
          </cell>
          <cell r="C569" t="str">
            <v>ASST BOILERMAKER</v>
          </cell>
          <cell r="D569" t="str">
            <v>SEMI-SKILLED</v>
          </cell>
          <cell r="E569" t="str">
            <v>DFL</v>
          </cell>
          <cell r="F569" t="str">
            <v>B/MAKER</v>
          </cell>
        </row>
        <row r="570">
          <cell r="B570">
            <v>8503040386083</v>
          </cell>
          <cell r="C570" t="str">
            <v>ASST BOILERMAKER</v>
          </cell>
          <cell r="D570" t="str">
            <v>SEMI-SKILLED</v>
          </cell>
          <cell r="E570" t="str">
            <v>DFL</v>
          </cell>
          <cell r="F570" t="str">
            <v>B/MAKER</v>
          </cell>
        </row>
        <row r="571">
          <cell r="B571">
            <v>7105056496086</v>
          </cell>
          <cell r="C571" t="str">
            <v>GENERAL WORKER</v>
          </cell>
          <cell r="D571" t="str">
            <v>SEMI-SKILLED</v>
          </cell>
          <cell r="E571" t="str">
            <v>DFL</v>
          </cell>
          <cell r="F571" t="str">
            <v>ALL</v>
          </cell>
        </row>
        <row r="572">
          <cell r="B572">
            <v>8809025968088</v>
          </cell>
          <cell r="C572" t="str">
            <v>GENERAL WORKER</v>
          </cell>
          <cell r="D572" t="str">
            <v>SEMI-SKILLED</v>
          </cell>
          <cell r="E572" t="str">
            <v>DFL</v>
          </cell>
          <cell r="F572" t="str">
            <v>ALL</v>
          </cell>
        </row>
        <row r="573">
          <cell r="B573">
            <v>8302236003085</v>
          </cell>
          <cell r="C573" t="str">
            <v>STEEL CATCHER</v>
          </cell>
          <cell r="D573" t="str">
            <v>ARTISAN</v>
          </cell>
          <cell r="E573" t="str">
            <v>DFL</v>
          </cell>
          <cell r="F573" t="str">
            <v>STRUCT</v>
          </cell>
        </row>
        <row r="574">
          <cell r="B574" t="str">
            <v>7201145888084</v>
          </cell>
          <cell r="C574" t="str">
            <v>S/S BOILERMAKER</v>
          </cell>
          <cell r="D574" t="str">
            <v>SEMI-SKILLED</v>
          </cell>
          <cell r="E574" t="str">
            <v>DFL</v>
          </cell>
          <cell r="F574" t="str">
            <v>B/MAKER</v>
          </cell>
        </row>
        <row r="575">
          <cell r="B575">
            <v>8109246210083</v>
          </cell>
          <cell r="C575" t="str">
            <v>WELDER</v>
          </cell>
          <cell r="D575" t="str">
            <v>ARTISAN</v>
          </cell>
          <cell r="E575" t="str">
            <v>DFL</v>
          </cell>
          <cell r="F575" t="str">
            <v>WELD</v>
          </cell>
        </row>
        <row r="576">
          <cell r="B576">
            <v>9008305988085</v>
          </cell>
          <cell r="C576" t="str">
            <v>GENERAL WORKER</v>
          </cell>
          <cell r="D576" t="str">
            <v>SEMI-SKILLED</v>
          </cell>
          <cell r="E576" t="str">
            <v>DFL</v>
          </cell>
          <cell r="F576" t="str">
            <v>ALL</v>
          </cell>
        </row>
        <row r="577">
          <cell r="B577">
            <v>8208145863081</v>
          </cell>
          <cell r="C577" t="str">
            <v>RIGGER ASST/TACKLER</v>
          </cell>
          <cell r="D577" t="str">
            <v>SEMI-SKILLED</v>
          </cell>
          <cell r="E577" t="str">
            <v>DFL</v>
          </cell>
          <cell r="F577" t="str">
            <v>RIGGER</v>
          </cell>
        </row>
        <row r="578">
          <cell r="B578">
            <v>6806245865088</v>
          </cell>
          <cell r="C578" t="str">
            <v>SCAFFOLD ERECTOR</v>
          </cell>
          <cell r="D578" t="str">
            <v>OPERATOR</v>
          </cell>
          <cell r="E578" t="str">
            <v>P&amp;G</v>
          </cell>
          <cell r="F578" t="str">
            <v>OPERATOR</v>
          </cell>
        </row>
        <row r="579">
          <cell r="B579">
            <v>8801065402086</v>
          </cell>
          <cell r="C579" t="str">
            <v>GENERAL WORKER</v>
          </cell>
          <cell r="D579" t="str">
            <v>SEMI-SKILLED</v>
          </cell>
          <cell r="E579" t="str">
            <v>DFL</v>
          </cell>
          <cell r="F579" t="str">
            <v>ALL</v>
          </cell>
        </row>
        <row r="580">
          <cell r="B580">
            <v>8911145473088</v>
          </cell>
          <cell r="C580" t="str">
            <v>STEEL ERECTOR</v>
          </cell>
          <cell r="D580" t="str">
            <v>ARTISAN</v>
          </cell>
          <cell r="E580" t="str">
            <v>DFL</v>
          </cell>
          <cell r="F580" t="str">
            <v>STRUCT</v>
          </cell>
        </row>
        <row r="581">
          <cell r="B581">
            <v>6904066023083</v>
          </cell>
          <cell r="C581" t="str">
            <v>STEEL ERECTOR</v>
          </cell>
          <cell r="D581" t="str">
            <v>ARTISAN</v>
          </cell>
          <cell r="E581" t="str">
            <v>DFL</v>
          </cell>
          <cell r="F581" t="str">
            <v>STRUCT</v>
          </cell>
        </row>
        <row r="582">
          <cell r="B582">
            <v>7912295638083</v>
          </cell>
          <cell r="C582" t="str">
            <v>PIPE FITTER</v>
          </cell>
          <cell r="D582" t="str">
            <v>ARTISAN</v>
          </cell>
          <cell r="E582" t="str">
            <v>DFL</v>
          </cell>
          <cell r="F582" t="str">
            <v>PIPING</v>
          </cell>
        </row>
        <row r="583">
          <cell r="B583">
            <v>7403115887084</v>
          </cell>
          <cell r="C583" t="str">
            <v>S/S ELECTRICIAN</v>
          </cell>
          <cell r="D583" t="str">
            <v>OPERATOR</v>
          </cell>
          <cell r="E583" t="str">
            <v>P&amp;G</v>
          </cell>
          <cell r="F583" t="str">
            <v>OPERATOR</v>
          </cell>
        </row>
        <row r="584">
          <cell r="B584" t="str">
            <v>7908025999084</v>
          </cell>
          <cell r="C584" t="str">
            <v>ASST STEEL ERECTOR</v>
          </cell>
          <cell r="D584" t="str">
            <v>SEMI-SKILLED</v>
          </cell>
          <cell r="E584" t="str">
            <v>DFL</v>
          </cell>
          <cell r="F584" t="str">
            <v>STRUCT</v>
          </cell>
        </row>
        <row r="585">
          <cell r="B585" t="str">
            <v>8505256327081</v>
          </cell>
          <cell r="C585" t="str">
            <v>STOREMAN</v>
          </cell>
          <cell r="D585" t="str">
            <v>ADMIN</v>
          </cell>
          <cell r="E585" t="str">
            <v>P&amp;G</v>
          </cell>
          <cell r="F585" t="str">
            <v>ADMIN</v>
          </cell>
        </row>
        <row r="586">
          <cell r="B586">
            <v>8911045258084</v>
          </cell>
          <cell r="C586" t="str">
            <v>S/S BOILERMAKER</v>
          </cell>
          <cell r="D586" t="str">
            <v>SEMI-SKILLED</v>
          </cell>
          <cell r="E586" t="str">
            <v>DFL</v>
          </cell>
          <cell r="F586" t="str">
            <v>RIGGER</v>
          </cell>
        </row>
        <row r="587">
          <cell r="B587">
            <v>8204265938084</v>
          </cell>
          <cell r="C587" t="str">
            <v>ASST STEEL ERECTOR</v>
          </cell>
          <cell r="D587" t="str">
            <v>SEMI-SKILLED</v>
          </cell>
          <cell r="E587" t="str">
            <v>DFL</v>
          </cell>
          <cell r="F587" t="str">
            <v>STRUCT</v>
          </cell>
        </row>
        <row r="588">
          <cell r="B588">
            <v>8202235679085</v>
          </cell>
          <cell r="C588" t="str">
            <v>GENERAL WORKER</v>
          </cell>
          <cell r="D588" t="str">
            <v>SEMI-SKILLED</v>
          </cell>
          <cell r="E588" t="str">
            <v>DFL</v>
          </cell>
          <cell r="F588" t="str">
            <v>ALL</v>
          </cell>
        </row>
        <row r="589">
          <cell r="B589">
            <v>8403295569089</v>
          </cell>
          <cell r="C589" t="str">
            <v>RIGGER ASST/TACKLER</v>
          </cell>
          <cell r="D589" t="str">
            <v>SEMI-SKILLED</v>
          </cell>
          <cell r="E589" t="str">
            <v>DFL</v>
          </cell>
          <cell r="F589" t="str">
            <v>RIGGER</v>
          </cell>
        </row>
        <row r="590">
          <cell r="B590" t="str">
            <v>5411125479083</v>
          </cell>
          <cell r="C590" t="str">
            <v>CRANE OPERATOR</v>
          </cell>
          <cell r="D590" t="str">
            <v>OPERATOR</v>
          </cell>
          <cell r="E590" t="str">
            <v>P&amp;G</v>
          </cell>
          <cell r="F590" t="str">
            <v>OPERATOR</v>
          </cell>
        </row>
        <row r="591">
          <cell r="B591">
            <v>8804055861089</v>
          </cell>
          <cell r="C591" t="str">
            <v>GENERAL WORKER</v>
          </cell>
          <cell r="D591" t="str">
            <v>SEMI-SKILLED</v>
          </cell>
          <cell r="E591" t="str">
            <v>DFL</v>
          </cell>
          <cell r="F591" t="str">
            <v>ALL</v>
          </cell>
        </row>
        <row r="592">
          <cell r="B592">
            <v>6809245788086</v>
          </cell>
          <cell r="C592" t="str">
            <v>STEEL ERECTOR</v>
          </cell>
          <cell r="D592" t="str">
            <v>SEMI-SKILLED</v>
          </cell>
          <cell r="E592" t="str">
            <v>DFL</v>
          </cell>
          <cell r="F592" t="str">
            <v>STRUCT</v>
          </cell>
        </row>
        <row r="593">
          <cell r="B593">
            <v>7508285428087</v>
          </cell>
          <cell r="C593" t="str">
            <v>RIGGER ASST/TACKLER</v>
          </cell>
          <cell r="D593" t="str">
            <v>SEMI-SKILLED</v>
          </cell>
          <cell r="E593" t="str">
            <v>DFL</v>
          </cell>
          <cell r="F593" t="str">
            <v>RIGGER</v>
          </cell>
        </row>
        <row r="594">
          <cell r="B594">
            <v>6405235709081</v>
          </cell>
          <cell r="C594" t="str">
            <v>B.MAKER ASST</v>
          </cell>
          <cell r="D594" t="str">
            <v>SEMI-SKILLED</v>
          </cell>
          <cell r="E594" t="str">
            <v>DFL</v>
          </cell>
          <cell r="F594" t="str">
            <v>B/MAKER</v>
          </cell>
        </row>
        <row r="595">
          <cell r="B595">
            <v>7303185431088</v>
          </cell>
          <cell r="C595" t="str">
            <v>RIGGER ASST/TACKLER</v>
          </cell>
          <cell r="D595" t="str">
            <v>SEMI-SKILLED</v>
          </cell>
          <cell r="E595" t="str">
            <v>DFL</v>
          </cell>
          <cell r="F595" t="str">
            <v>RIGGER</v>
          </cell>
        </row>
        <row r="596">
          <cell r="B596">
            <v>7203090385082</v>
          </cell>
          <cell r="C596" t="str">
            <v>WELDER D/C</v>
          </cell>
          <cell r="D596" t="str">
            <v>ARTISAN</v>
          </cell>
          <cell r="E596" t="str">
            <v>DFL</v>
          </cell>
          <cell r="F596" t="str">
            <v>WELD</v>
          </cell>
        </row>
        <row r="597">
          <cell r="B597">
            <v>7809275576087</v>
          </cell>
          <cell r="C597" t="str">
            <v>RIGGER ASST/TACKLER</v>
          </cell>
          <cell r="D597" t="str">
            <v>ARTISAN</v>
          </cell>
          <cell r="E597" t="str">
            <v>DFL</v>
          </cell>
          <cell r="F597" t="str">
            <v>RIGGER</v>
          </cell>
        </row>
        <row r="598">
          <cell r="B598">
            <v>5904295494080</v>
          </cell>
          <cell r="C598" t="str">
            <v>GENERAL WORKER</v>
          </cell>
          <cell r="D598" t="str">
            <v>SEMI-SKILLED</v>
          </cell>
          <cell r="E598" t="str">
            <v>DFL</v>
          </cell>
          <cell r="F598" t="str">
            <v>ALL</v>
          </cell>
        </row>
        <row r="599">
          <cell r="B599">
            <v>8608305542088</v>
          </cell>
          <cell r="C599" t="str">
            <v>GENERAL WORKER</v>
          </cell>
          <cell r="D599" t="str">
            <v>SEMI-SKILLED</v>
          </cell>
          <cell r="E599" t="str">
            <v>DFL</v>
          </cell>
          <cell r="F599" t="str">
            <v>ALL</v>
          </cell>
        </row>
        <row r="600">
          <cell r="B600">
            <v>8603066325088</v>
          </cell>
          <cell r="C600" t="str">
            <v>GENERAL WORKER</v>
          </cell>
          <cell r="D600" t="str">
            <v>SEMI-SKILLED</v>
          </cell>
          <cell r="E600" t="str">
            <v>DFL</v>
          </cell>
          <cell r="F600" t="str">
            <v>ALL</v>
          </cell>
        </row>
        <row r="601">
          <cell r="B601">
            <v>8301275241085</v>
          </cell>
          <cell r="C601" t="str">
            <v>GENERAL WORKER</v>
          </cell>
          <cell r="D601" t="str">
            <v>SEMI-SKILLED</v>
          </cell>
          <cell r="E601" t="str">
            <v>DFL</v>
          </cell>
          <cell r="F601" t="str">
            <v>ALL</v>
          </cell>
        </row>
        <row r="602">
          <cell r="B602">
            <v>7911035521088</v>
          </cell>
          <cell r="C602" t="str">
            <v>F.MAN B.MAKERS</v>
          </cell>
          <cell r="D602" t="str">
            <v>ARTISAN</v>
          </cell>
          <cell r="E602" t="str">
            <v>DFL</v>
          </cell>
          <cell r="F602" t="str">
            <v>B/MAKER</v>
          </cell>
        </row>
        <row r="603">
          <cell r="B603">
            <v>7804065827089</v>
          </cell>
          <cell r="C603" t="str">
            <v>GENERAL WORKER</v>
          </cell>
          <cell r="D603" t="str">
            <v>SEMI-SKILLED</v>
          </cell>
          <cell r="E603" t="str">
            <v>DFL</v>
          </cell>
          <cell r="F603" t="str">
            <v>ALL</v>
          </cell>
        </row>
        <row r="604">
          <cell r="B604" t="str">
            <v>7605075954080</v>
          </cell>
          <cell r="C604" t="str">
            <v>ASST STEEL ERECTOR</v>
          </cell>
          <cell r="D604" t="str">
            <v>SEMI-SKILLED</v>
          </cell>
          <cell r="E604" t="str">
            <v>DFL</v>
          </cell>
          <cell r="F604" t="str">
            <v>STRUCT</v>
          </cell>
        </row>
        <row r="605">
          <cell r="B605">
            <v>8412235994083</v>
          </cell>
          <cell r="C605" t="str">
            <v>S/S BOILERMAKER</v>
          </cell>
          <cell r="D605" t="str">
            <v>ARTISAN</v>
          </cell>
          <cell r="E605" t="str">
            <v>DFL</v>
          </cell>
          <cell r="F605" t="str">
            <v>B/MAKER</v>
          </cell>
        </row>
        <row r="606">
          <cell r="B606">
            <v>8409046462086</v>
          </cell>
          <cell r="C606" t="str">
            <v>GENERAL WORKER</v>
          </cell>
          <cell r="D606" t="str">
            <v>SEMI-SKILLED</v>
          </cell>
          <cell r="E606" t="str">
            <v>DFL</v>
          </cell>
          <cell r="F606" t="str">
            <v>ALL</v>
          </cell>
        </row>
        <row r="607">
          <cell r="B607">
            <v>8602115513082</v>
          </cell>
          <cell r="C607" t="str">
            <v>PIPE FITTER</v>
          </cell>
          <cell r="D607" t="str">
            <v>ARTISAN</v>
          </cell>
          <cell r="E607" t="str">
            <v>DFL</v>
          </cell>
          <cell r="F607" t="str">
            <v>PIPING</v>
          </cell>
        </row>
        <row r="608">
          <cell r="B608">
            <v>7811035877086</v>
          </cell>
          <cell r="C608" t="str">
            <v>STOREMAN</v>
          </cell>
          <cell r="D608" t="str">
            <v>ADMIN</v>
          </cell>
          <cell r="E608" t="str">
            <v>P&amp;G</v>
          </cell>
          <cell r="F608" t="str">
            <v>ADMIN</v>
          </cell>
        </row>
        <row r="609">
          <cell r="B609">
            <v>7110185459088</v>
          </cell>
          <cell r="C609" t="str">
            <v>SCAFFOLD ERECTOR</v>
          </cell>
          <cell r="D609" t="str">
            <v>OPERATOR</v>
          </cell>
          <cell r="E609" t="str">
            <v>P&amp;G</v>
          </cell>
          <cell r="F609" t="str">
            <v>OPERATOR</v>
          </cell>
        </row>
        <row r="610">
          <cell r="B610">
            <v>8712155392089</v>
          </cell>
          <cell r="C610" t="str">
            <v>GENERAL WORKER</v>
          </cell>
          <cell r="D610" t="str">
            <v>SEMI-SKILLED</v>
          </cell>
          <cell r="E610" t="str">
            <v>DFL</v>
          </cell>
          <cell r="F610" t="str">
            <v>ALL</v>
          </cell>
        </row>
        <row r="611">
          <cell r="B611">
            <v>8801116166086</v>
          </cell>
          <cell r="C611" t="str">
            <v>STEEL CATCHER</v>
          </cell>
          <cell r="D611" t="str">
            <v>ARTISAN</v>
          </cell>
          <cell r="E611" t="str">
            <v>DFL</v>
          </cell>
          <cell r="F611" t="str">
            <v>STRUCT</v>
          </cell>
        </row>
        <row r="612">
          <cell r="B612">
            <v>7606285306087</v>
          </cell>
          <cell r="C612" t="str">
            <v>GENERAL WORKER</v>
          </cell>
          <cell r="D612" t="str">
            <v>SEMI-SKILLED</v>
          </cell>
          <cell r="E612" t="str">
            <v>DFL</v>
          </cell>
          <cell r="F612" t="str">
            <v>ALL</v>
          </cell>
        </row>
        <row r="613">
          <cell r="B613">
            <v>7403185641080</v>
          </cell>
          <cell r="C613" t="str">
            <v>GENERAL WORKER</v>
          </cell>
          <cell r="D613" t="str">
            <v>SEMI-SKILLED</v>
          </cell>
          <cell r="E613" t="str">
            <v>DFL</v>
          </cell>
          <cell r="F613" t="str">
            <v>ALL</v>
          </cell>
        </row>
        <row r="614">
          <cell r="B614">
            <v>8307085949080</v>
          </cell>
          <cell r="C614" t="str">
            <v>RIGGER ASST/TACKLER</v>
          </cell>
          <cell r="D614" t="str">
            <v>SEMI-SKILLED</v>
          </cell>
          <cell r="E614" t="str">
            <v>DFL</v>
          </cell>
          <cell r="F614" t="str">
            <v>RIGGER</v>
          </cell>
        </row>
        <row r="615">
          <cell r="B615">
            <v>9004285809086</v>
          </cell>
          <cell r="C615" t="str">
            <v>RIGGER ASST/TACKLER</v>
          </cell>
          <cell r="D615" t="str">
            <v>ARTISAN</v>
          </cell>
          <cell r="E615" t="str">
            <v>DFL</v>
          </cell>
          <cell r="F615" t="str">
            <v>RIGGER</v>
          </cell>
        </row>
        <row r="616">
          <cell r="B616">
            <v>8011045854089</v>
          </cell>
          <cell r="C616" t="str">
            <v>MAT. CONTROL ASST</v>
          </cell>
          <cell r="D616" t="str">
            <v>ADMIN</v>
          </cell>
          <cell r="E616" t="str">
            <v>P&amp;G</v>
          </cell>
          <cell r="F616" t="str">
            <v>ADMIN</v>
          </cell>
        </row>
        <row r="617">
          <cell r="B617">
            <v>8311265381080</v>
          </cell>
          <cell r="C617" t="str">
            <v>GENERAL WORKER</v>
          </cell>
          <cell r="D617" t="str">
            <v>SEMI-SKILLED</v>
          </cell>
          <cell r="E617" t="str">
            <v>DFL</v>
          </cell>
          <cell r="F617" t="str">
            <v>ALL</v>
          </cell>
        </row>
        <row r="618">
          <cell r="B618">
            <v>7512101061080</v>
          </cell>
          <cell r="C618" t="str">
            <v>TIMEKEEPER</v>
          </cell>
          <cell r="D618" t="str">
            <v>ADMIN</v>
          </cell>
          <cell r="E618" t="str">
            <v>P&amp;G</v>
          </cell>
          <cell r="F618" t="str">
            <v>ADMIN</v>
          </cell>
        </row>
        <row r="619">
          <cell r="B619">
            <v>8608175987082</v>
          </cell>
          <cell r="C619" t="str">
            <v>RIGGER ASST/TACKLER</v>
          </cell>
          <cell r="D619" t="str">
            <v>ARTISAN</v>
          </cell>
          <cell r="E619" t="str">
            <v>DFL</v>
          </cell>
          <cell r="F619" t="str">
            <v>RIGGER</v>
          </cell>
        </row>
        <row r="620">
          <cell r="B620" t="str">
            <v>6109105371085</v>
          </cell>
          <cell r="C620" t="str">
            <v>TLB OPERATOR</v>
          </cell>
          <cell r="D620" t="str">
            <v>OPERATOR</v>
          </cell>
          <cell r="E620" t="str">
            <v>P&amp;G</v>
          </cell>
          <cell r="F620" t="str">
            <v>OPERATOR</v>
          </cell>
        </row>
        <row r="621">
          <cell r="B621">
            <v>7608125560089</v>
          </cell>
          <cell r="C621" t="str">
            <v>GENERAL WORKER</v>
          </cell>
          <cell r="D621" t="str">
            <v>SEMI-SKILLED</v>
          </cell>
          <cell r="E621" t="str">
            <v>DFL</v>
          </cell>
          <cell r="F621" t="str">
            <v>ALL</v>
          </cell>
        </row>
        <row r="622">
          <cell r="B622">
            <v>8101026366086</v>
          </cell>
          <cell r="C622" t="str">
            <v>RIGGER ASST/TACKLER</v>
          </cell>
          <cell r="D622" t="str">
            <v>SEMI-SKILLED</v>
          </cell>
          <cell r="E622" t="str">
            <v>DFL</v>
          </cell>
          <cell r="F622" t="str">
            <v>RIGGER</v>
          </cell>
        </row>
        <row r="623">
          <cell r="B623">
            <v>9003136415085</v>
          </cell>
          <cell r="C623" t="str">
            <v>GENERAL WORKER</v>
          </cell>
          <cell r="D623" t="str">
            <v>SEMI-SKILLED</v>
          </cell>
          <cell r="E623" t="str">
            <v>DFL</v>
          </cell>
          <cell r="F623" t="str">
            <v>ALL</v>
          </cell>
        </row>
        <row r="624">
          <cell r="B624">
            <v>7811225316085</v>
          </cell>
          <cell r="C624" t="str">
            <v>SECURITY SUPERVISOR</v>
          </cell>
          <cell r="D624" t="str">
            <v>SUPERVISION</v>
          </cell>
          <cell r="E624" t="str">
            <v>P&amp;G</v>
          </cell>
          <cell r="F624" t="str">
            <v>SUPERV</v>
          </cell>
        </row>
        <row r="625">
          <cell r="B625">
            <v>8312115555089</v>
          </cell>
          <cell r="C625" t="str">
            <v>GENERAL WORKER</v>
          </cell>
          <cell r="D625" t="str">
            <v>SEMI-SKILLED</v>
          </cell>
          <cell r="E625" t="str">
            <v>DFL</v>
          </cell>
          <cell r="F625" t="str">
            <v>ALL</v>
          </cell>
        </row>
        <row r="626">
          <cell r="B626">
            <v>8809205390087</v>
          </cell>
          <cell r="C626" t="str">
            <v>RIGGER ASST/TACKLER</v>
          </cell>
          <cell r="D626" t="str">
            <v>SEMI-SKILLED</v>
          </cell>
          <cell r="E626" t="str">
            <v>DFL</v>
          </cell>
          <cell r="F626" t="str">
            <v>RIGGER</v>
          </cell>
        </row>
        <row r="627">
          <cell r="B627">
            <v>8510265803080</v>
          </cell>
          <cell r="C627" t="str">
            <v>GENERAL WORKER</v>
          </cell>
          <cell r="D627" t="str">
            <v>SEMI-SKILLED</v>
          </cell>
          <cell r="E627" t="str">
            <v>DFL</v>
          </cell>
          <cell r="F627" t="str">
            <v>ALL</v>
          </cell>
        </row>
        <row r="628">
          <cell r="B628">
            <v>6806225436082</v>
          </cell>
          <cell r="C628" t="str">
            <v>CRANE OPERATOR</v>
          </cell>
          <cell r="D628" t="str">
            <v>OPERATOR</v>
          </cell>
          <cell r="E628" t="str">
            <v>P&amp;G</v>
          </cell>
          <cell r="F628" t="str">
            <v>OPERATOR</v>
          </cell>
        </row>
        <row r="629">
          <cell r="B629">
            <v>8701076412084</v>
          </cell>
          <cell r="C629" t="str">
            <v>ASST BOILERMAKER</v>
          </cell>
          <cell r="D629" t="str">
            <v>SEMI-SKILLED</v>
          </cell>
          <cell r="E629" t="str">
            <v>DFL</v>
          </cell>
          <cell r="F629" t="str">
            <v>B/MAKER</v>
          </cell>
        </row>
        <row r="630">
          <cell r="B630">
            <v>8602225327084</v>
          </cell>
          <cell r="C630" t="str">
            <v>RIGGER ASST/TACKLER</v>
          </cell>
          <cell r="D630" t="str">
            <v>SEMI-SKILLED</v>
          </cell>
          <cell r="E630" t="str">
            <v>DFL</v>
          </cell>
          <cell r="F630" t="str">
            <v>RIGGER</v>
          </cell>
        </row>
        <row r="631">
          <cell r="B631">
            <v>8212095272087</v>
          </cell>
          <cell r="C631" t="str">
            <v>PIPE FITTER</v>
          </cell>
          <cell r="D631" t="str">
            <v>ARTISAN</v>
          </cell>
          <cell r="E631" t="str">
            <v>DFL</v>
          </cell>
          <cell r="F631" t="str">
            <v>PIPING</v>
          </cell>
        </row>
        <row r="632">
          <cell r="B632">
            <v>8302225936089</v>
          </cell>
          <cell r="C632" t="str">
            <v>GENERAL WORKER</v>
          </cell>
          <cell r="D632" t="str">
            <v>SEMI-SKILLED</v>
          </cell>
          <cell r="E632" t="str">
            <v>DFL</v>
          </cell>
          <cell r="F632" t="str">
            <v>ALL</v>
          </cell>
        </row>
        <row r="633">
          <cell r="B633">
            <v>7912020562087</v>
          </cell>
          <cell r="C633" t="str">
            <v>GENERAL WORKER</v>
          </cell>
          <cell r="D633" t="str">
            <v>SEMI-SKILLED</v>
          </cell>
          <cell r="E633" t="str">
            <v>DFL</v>
          </cell>
          <cell r="F633" t="str">
            <v>ALL</v>
          </cell>
        </row>
        <row r="634">
          <cell r="B634">
            <v>7603075902084</v>
          </cell>
          <cell r="C634" t="str">
            <v>SAFETY REPRESENTATIVE</v>
          </cell>
          <cell r="D634" t="str">
            <v>ADMIN</v>
          </cell>
          <cell r="E634" t="str">
            <v>P&amp;G</v>
          </cell>
          <cell r="F634" t="str">
            <v>ADMIN</v>
          </cell>
        </row>
        <row r="635">
          <cell r="B635">
            <v>6804245700082</v>
          </cell>
          <cell r="C635" t="str">
            <v>CLEANER/TEA LADY</v>
          </cell>
          <cell r="D635" t="str">
            <v>ADMIN</v>
          </cell>
          <cell r="E635" t="str">
            <v>P&amp;G</v>
          </cell>
          <cell r="F635" t="str">
            <v>ADMIN</v>
          </cell>
        </row>
        <row r="636">
          <cell r="B636">
            <v>8812165682089</v>
          </cell>
          <cell r="C636" t="str">
            <v>RIGGER ASST/TACKLER</v>
          </cell>
          <cell r="D636" t="str">
            <v>ARTISAN</v>
          </cell>
          <cell r="E636" t="str">
            <v>DFL</v>
          </cell>
          <cell r="F636" t="str">
            <v>RIGGER</v>
          </cell>
        </row>
        <row r="637">
          <cell r="B637">
            <v>821126232085</v>
          </cell>
          <cell r="C637" t="str">
            <v>WELDER</v>
          </cell>
          <cell r="D637" t="str">
            <v>ARTISAN</v>
          </cell>
          <cell r="E637" t="str">
            <v>DFL</v>
          </cell>
          <cell r="F637" t="str">
            <v>WELD</v>
          </cell>
        </row>
        <row r="638">
          <cell r="B638">
            <v>7902055913081</v>
          </cell>
          <cell r="C638" t="str">
            <v>STEEL ERECTOR</v>
          </cell>
          <cell r="D638" t="str">
            <v>SEMI-SKILLED</v>
          </cell>
          <cell r="E638" t="str">
            <v>DFL</v>
          </cell>
          <cell r="F638" t="str">
            <v>STRUCT</v>
          </cell>
        </row>
        <row r="639">
          <cell r="B639">
            <v>7008215379088</v>
          </cell>
          <cell r="C639" t="str">
            <v>STEEL ERECTOR</v>
          </cell>
          <cell r="D639" t="str">
            <v>ARTISAN</v>
          </cell>
          <cell r="E639" t="str">
            <v>DFL</v>
          </cell>
          <cell r="F639" t="str">
            <v>STRUCT</v>
          </cell>
        </row>
        <row r="640">
          <cell r="B640">
            <v>6910265524086</v>
          </cell>
          <cell r="C640" t="str">
            <v>ASST STEEL ERECTOR</v>
          </cell>
          <cell r="D640" t="str">
            <v>SEMI-SKILLED</v>
          </cell>
          <cell r="E640" t="str">
            <v>DFL</v>
          </cell>
          <cell r="F640" t="str">
            <v>STRUCT</v>
          </cell>
        </row>
        <row r="641">
          <cell r="B641">
            <v>7609285867082</v>
          </cell>
          <cell r="C641" t="str">
            <v xml:space="preserve">RIGGER </v>
          </cell>
          <cell r="D641" t="str">
            <v>ARTISAN</v>
          </cell>
          <cell r="E641" t="str">
            <v>DFL</v>
          </cell>
          <cell r="F641" t="str">
            <v>RIGGER</v>
          </cell>
        </row>
        <row r="642">
          <cell r="B642">
            <v>8509026315087</v>
          </cell>
          <cell r="C642" t="str">
            <v>RIGGER ASST/TACKLER</v>
          </cell>
          <cell r="D642" t="str">
            <v>SEMI-SKILLED</v>
          </cell>
          <cell r="E642" t="str">
            <v>DFL</v>
          </cell>
          <cell r="F642" t="str">
            <v>RIGGER</v>
          </cell>
        </row>
        <row r="643">
          <cell r="B643">
            <v>8402045416088</v>
          </cell>
          <cell r="C643" t="str">
            <v>GENERAL WORKER</v>
          </cell>
          <cell r="D643" t="str">
            <v>ASSISTANT</v>
          </cell>
          <cell r="E643" t="str">
            <v>DFL</v>
          </cell>
          <cell r="F643" t="str">
            <v>ALL</v>
          </cell>
        </row>
        <row r="644">
          <cell r="B644">
            <v>7106285504088</v>
          </cell>
          <cell r="C644" t="str">
            <v>GENERAL WORKER</v>
          </cell>
          <cell r="D644" t="str">
            <v>SEMI-SKILLED</v>
          </cell>
          <cell r="E644" t="str">
            <v>DFL</v>
          </cell>
          <cell r="F644" t="str">
            <v>ALL</v>
          </cell>
        </row>
        <row r="645">
          <cell r="B645">
            <v>7110145464087</v>
          </cell>
          <cell r="C645" t="str">
            <v>GENERAL WORKER</v>
          </cell>
          <cell r="D645" t="str">
            <v>SEMI-SKILLED</v>
          </cell>
          <cell r="E645" t="str">
            <v>DFL</v>
          </cell>
          <cell r="F645" t="str">
            <v>ALL</v>
          </cell>
        </row>
        <row r="646">
          <cell r="B646">
            <v>7709026085083</v>
          </cell>
          <cell r="C646" t="str">
            <v>BOILERMAKER</v>
          </cell>
          <cell r="D646" t="str">
            <v>ARTISAN</v>
          </cell>
          <cell r="E646" t="str">
            <v>DFL</v>
          </cell>
          <cell r="F646" t="str">
            <v>B/MAKER</v>
          </cell>
        </row>
        <row r="647">
          <cell r="B647">
            <v>7404075880085</v>
          </cell>
          <cell r="C647" t="str">
            <v>DRIVER TRACTOR</v>
          </cell>
          <cell r="D647" t="str">
            <v>OPERATOR</v>
          </cell>
          <cell r="E647" t="str">
            <v>P&amp;G</v>
          </cell>
          <cell r="F647" t="str">
            <v>OPERATOR</v>
          </cell>
        </row>
        <row r="648">
          <cell r="B648" t="str">
            <v>8509045355080</v>
          </cell>
          <cell r="C648" t="str">
            <v>STOREMAN</v>
          </cell>
          <cell r="D648" t="str">
            <v>ADMIN</v>
          </cell>
          <cell r="E648" t="str">
            <v>P&amp;G</v>
          </cell>
          <cell r="F648" t="str">
            <v>ADMIN</v>
          </cell>
        </row>
        <row r="649">
          <cell r="B649">
            <v>8302265718082</v>
          </cell>
          <cell r="C649" t="str">
            <v>ASST BOILERMAKER</v>
          </cell>
          <cell r="D649" t="str">
            <v>SEMI-SKILLED</v>
          </cell>
          <cell r="E649" t="str">
            <v>DFL</v>
          </cell>
          <cell r="F649" t="str">
            <v>B/MAKER</v>
          </cell>
        </row>
        <row r="650">
          <cell r="B650">
            <v>8211035559082</v>
          </cell>
          <cell r="C650" t="str">
            <v>ASST STEEL ERECTOR</v>
          </cell>
          <cell r="D650" t="str">
            <v>SEMI-SKILLED</v>
          </cell>
          <cell r="E650" t="str">
            <v>DFL</v>
          </cell>
          <cell r="F650" t="str">
            <v>STRUCT</v>
          </cell>
        </row>
        <row r="651">
          <cell r="B651">
            <v>9109295374086</v>
          </cell>
          <cell r="C651" t="str">
            <v>MECHANIC ASSISTANT</v>
          </cell>
          <cell r="D651" t="str">
            <v>OPERATOR</v>
          </cell>
          <cell r="E651" t="str">
            <v>P&amp;G</v>
          </cell>
          <cell r="F651" t="str">
            <v>OPERATOR</v>
          </cell>
        </row>
        <row r="652">
          <cell r="B652">
            <v>9107195906080</v>
          </cell>
          <cell r="C652" t="str">
            <v>GENERAL WORKER</v>
          </cell>
          <cell r="D652" t="str">
            <v>SEMI-SKILLED</v>
          </cell>
          <cell r="E652" t="str">
            <v>DFL</v>
          </cell>
          <cell r="F652" t="str">
            <v>ALL</v>
          </cell>
        </row>
        <row r="653">
          <cell r="B653">
            <v>8811025656085</v>
          </cell>
          <cell r="C653" t="str">
            <v>RIGGER ASST/TACKLER</v>
          </cell>
          <cell r="D653" t="str">
            <v>SEMI-SKILLED</v>
          </cell>
          <cell r="E653" t="str">
            <v>DFL</v>
          </cell>
          <cell r="F653" t="str">
            <v>RIGGER</v>
          </cell>
        </row>
        <row r="654">
          <cell r="B654">
            <v>8607245836089</v>
          </cell>
          <cell r="C654" t="str">
            <v>STEEL CATCHER</v>
          </cell>
          <cell r="D654" t="str">
            <v>ARTISAN</v>
          </cell>
          <cell r="E654" t="str">
            <v>DFL</v>
          </cell>
          <cell r="F654" t="str">
            <v>STRUCT</v>
          </cell>
        </row>
        <row r="655">
          <cell r="B655">
            <v>8706045712084</v>
          </cell>
          <cell r="C655" t="str">
            <v>RIGGER ASST/TACKLER</v>
          </cell>
          <cell r="D655" t="str">
            <v>ARTISAN</v>
          </cell>
          <cell r="E655" t="str">
            <v>DFL</v>
          </cell>
          <cell r="F655" t="str">
            <v>RIGGER</v>
          </cell>
        </row>
        <row r="656">
          <cell r="B656">
            <v>7512245879082</v>
          </cell>
          <cell r="C656" t="str">
            <v>SCAFFOLD INSPECTOR</v>
          </cell>
          <cell r="D656" t="str">
            <v>OPERATOR</v>
          </cell>
          <cell r="E656" t="str">
            <v>P&amp;G</v>
          </cell>
          <cell r="F656" t="str">
            <v>OPERATOR</v>
          </cell>
        </row>
        <row r="657">
          <cell r="B657">
            <v>8812136137080</v>
          </cell>
          <cell r="C657" t="str">
            <v>GENERAL WORKER</v>
          </cell>
          <cell r="D657" t="str">
            <v>SEMI-SKILLED</v>
          </cell>
          <cell r="E657" t="str">
            <v>DFL</v>
          </cell>
          <cell r="F657" t="str">
            <v>ALL</v>
          </cell>
        </row>
        <row r="658">
          <cell r="B658">
            <v>6606026149086</v>
          </cell>
          <cell r="C658" t="str">
            <v>STEEL CATCHER</v>
          </cell>
          <cell r="D658" t="str">
            <v>ARTISAN</v>
          </cell>
          <cell r="E658" t="str">
            <v>DFL</v>
          </cell>
          <cell r="F658" t="str">
            <v>STRUCT</v>
          </cell>
        </row>
        <row r="659">
          <cell r="B659">
            <v>7710105411083</v>
          </cell>
          <cell r="C659" t="str">
            <v>WELDER</v>
          </cell>
          <cell r="D659" t="str">
            <v>ARTISAN</v>
          </cell>
          <cell r="E659" t="str">
            <v>DFL</v>
          </cell>
          <cell r="F659" t="str">
            <v>WELD</v>
          </cell>
        </row>
        <row r="660">
          <cell r="B660">
            <v>7607245666081</v>
          </cell>
          <cell r="C660" t="str">
            <v>STEEL ERECTOR</v>
          </cell>
          <cell r="D660" t="str">
            <v>ARTISAN</v>
          </cell>
          <cell r="E660" t="str">
            <v>DFL</v>
          </cell>
          <cell r="F660" t="str">
            <v>STRUCT</v>
          </cell>
        </row>
        <row r="661">
          <cell r="B661">
            <v>7412085259083</v>
          </cell>
          <cell r="C661" t="str">
            <v>PIPE FITTER</v>
          </cell>
          <cell r="D661" t="str">
            <v>ARTISAN</v>
          </cell>
          <cell r="E661" t="str">
            <v>DFL</v>
          </cell>
          <cell r="F661" t="str">
            <v>PIPING</v>
          </cell>
        </row>
        <row r="662">
          <cell r="B662">
            <v>8402115660086</v>
          </cell>
          <cell r="C662" t="str">
            <v>ELECTRICIAN</v>
          </cell>
          <cell r="D662" t="str">
            <v>OPERATOR</v>
          </cell>
          <cell r="E662" t="str">
            <v>P&amp;G</v>
          </cell>
          <cell r="F662" t="str">
            <v>OPERATOR</v>
          </cell>
        </row>
        <row r="663">
          <cell r="B663">
            <v>7312195387081</v>
          </cell>
          <cell r="C663" t="str">
            <v>WELDER</v>
          </cell>
          <cell r="D663" t="str">
            <v>ARTISAN</v>
          </cell>
          <cell r="E663" t="str">
            <v>DFL</v>
          </cell>
          <cell r="F663" t="str">
            <v>WELD</v>
          </cell>
        </row>
        <row r="664">
          <cell r="B664">
            <v>7803035755081</v>
          </cell>
          <cell r="C664" t="str">
            <v>WELDER</v>
          </cell>
          <cell r="D664" t="str">
            <v>ARTISAN</v>
          </cell>
          <cell r="E664" t="str">
            <v>DFL</v>
          </cell>
          <cell r="F664" t="str">
            <v>WELD</v>
          </cell>
        </row>
        <row r="665">
          <cell r="B665">
            <v>9303106488082</v>
          </cell>
          <cell r="C665" t="str">
            <v>GENERAL WORKER</v>
          </cell>
          <cell r="D665" t="str">
            <v>SEMI-SKILLED</v>
          </cell>
          <cell r="E665" t="str">
            <v>DFL</v>
          </cell>
          <cell r="F665" t="str">
            <v>ALL</v>
          </cell>
        </row>
        <row r="666">
          <cell r="B666">
            <v>8512165747086</v>
          </cell>
          <cell r="C666" t="str">
            <v>S/S PIPE FITTER</v>
          </cell>
          <cell r="D666" t="str">
            <v>ARTISAN</v>
          </cell>
          <cell r="E666" t="str">
            <v>DFL</v>
          </cell>
          <cell r="F666" t="str">
            <v>PIPING</v>
          </cell>
        </row>
        <row r="667">
          <cell r="B667">
            <v>6704165738080</v>
          </cell>
          <cell r="C667" t="str">
            <v>SUPERVISOR</v>
          </cell>
          <cell r="D667" t="str">
            <v>SUPERVISION</v>
          </cell>
          <cell r="E667" t="str">
            <v>P&amp;G</v>
          </cell>
          <cell r="F667" t="str">
            <v>SUPERV</v>
          </cell>
        </row>
        <row r="668">
          <cell r="B668">
            <v>8512046047086</v>
          </cell>
          <cell r="C668" t="str">
            <v>WELDER</v>
          </cell>
          <cell r="D668" t="str">
            <v>ARTISAN</v>
          </cell>
          <cell r="E668" t="str">
            <v>DFL</v>
          </cell>
          <cell r="F668" t="str">
            <v>WELD</v>
          </cell>
        </row>
        <row r="669">
          <cell r="B669">
            <v>8210080378083</v>
          </cell>
          <cell r="C669" t="str">
            <v>WELDER</v>
          </cell>
          <cell r="D669" t="str">
            <v>ARTISAN</v>
          </cell>
          <cell r="E669" t="str">
            <v>DFL</v>
          </cell>
          <cell r="F669" t="str">
            <v>WELD</v>
          </cell>
        </row>
        <row r="670">
          <cell r="B670">
            <v>9008265857080</v>
          </cell>
          <cell r="C670" t="str">
            <v>RIGGER ASST/TACKLER</v>
          </cell>
          <cell r="D670" t="str">
            <v>SEMI-SKILLED</v>
          </cell>
          <cell r="E670" t="str">
            <v>DFL</v>
          </cell>
          <cell r="F670" t="str">
            <v>RIGGER</v>
          </cell>
        </row>
        <row r="671">
          <cell r="B671">
            <v>8607025700083</v>
          </cell>
          <cell r="C671" t="str">
            <v>MECH FITTER ASST</v>
          </cell>
          <cell r="D671" t="str">
            <v>SEMI-SKILLED</v>
          </cell>
          <cell r="E671" t="str">
            <v>DFL</v>
          </cell>
          <cell r="F671" t="str">
            <v>MECH</v>
          </cell>
        </row>
        <row r="672">
          <cell r="B672" t="str">
            <v>6909166128088</v>
          </cell>
          <cell r="C672" t="str">
            <v>STEEL ERECTOR - TBQ</v>
          </cell>
          <cell r="D672" t="str">
            <v>ARTISAN</v>
          </cell>
          <cell r="E672" t="str">
            <v>DFL</v>
          </cell>
          <cell r="F672" t="str">
            <v>STRUCT</v>
          </cell>
        </row>
        <row r="673">
          <cell r="B673">
            <v>9111216102083</v>
          </cell>
          <cell r="C673" t="str">
            <v>GENERAL WORKER</v>
          </cell>
          <cell r="D673" t="str">
            <v>SEMI-SKILLED</v>
          </cell>
          <cell r="E673" t="str">
            <v>DFL</v>
          </cell>
          <cell r="F673" t="str">
            <v>ALL</v>
          </cell>
        </row>
        <row r="674">
          <cell r="B674">
            <v>9205136105083</v>
          </cell>
          <cell r="C674" t="str">
            <v>S/S BOILERMAKER</v>
          </cell>
          <cell r="D674" t="str">
            <v>SEMI-SKILLED</v>
          </cell>
          <cell r="E674" t="str">
            <v>DFL</v>
          </cell>
          <cell r="F674" t="str">
            <v>B/MAKER</v>
          </cell>
        </row>
        <row r="675">
          <cell r="B675">
            <v>8206085568082</v>
          </cell>
          <cell r="C675" t="str">
            <v>RIGGER ASST/TACKLER</v>
          </cell>
          <cell r="D675" t="str">
            <v>SEMI-SKILLED</v>
          </cell>
          <cell r="E675" t="str">
            <v>DFL</v>
          </cell>
          <cell r="F675" t="str">
            <v>RIGGER</v>
          </cell>
        </row>
        <row r="676">
          <cell r="B676">
            <v>7204035685081</v>
          </cell>
          <cell r="C676" t="str">
            <v>GENERAL WORKER</v>
          </cell>
          <cell r="D676" t="str">
            <v>SEMI-SKILLED</v>
          </cell>
          <cell r="E676" t="str">
            <v>DFL</v>
          </cell>
          <cell r="F676" t="str">
            <v>ALL</v>
          </cell>
        </row>
        <row r="677">
          <cell r="B677">
            <v>6607155354083</v>
          </cell>
          <cell r="C677" t="str">
            <v>SCAFFOLD ERECTOR</v>
          </cell>
          <cell r="D677" t="str">
            <v>OPERATOR</v>
          </cell>
          <cell r="E677" t="str">
            <v>P&amp;G</v>
          </cell>
          <cell r="F677" t="str">
            <v>OPERATOR</v>
          </cell>
        </row>
        <row r="678">
          <cell r="B678">
            <v>8302166073082</v>
          </cell>
          <cell r="C678" t="str">
            <v>RIGGER ASST/TACKLER</v>
          </cell>
          <cell r="D678" t="str">
            <v>SEMI-SKILLED</v>
          </cell>
          <cell r="E678" t="str">
            <v>DFL</v>
          </cell>
          <cell r="F678" t="str">
            <v>RIGGER</v>
          </cell>
        </row>
        <row r="679">
          <cell r="B679">
            <v>6711015418086</v>
          </cell>
          <cell r="C679" t="str">
            <v>PIPE FITTER</v>
          </cell>
          <cell r="D679" t="str">
            <v>ARTISAN</v>
          </cell>
          <cell r="E679" t="str">
            <v>DFL</v>
          </cell>
          <cell r="F679" t="str">
            <v>PIPING</v>
          </cell>
        </row>
        <row r="680">
          <cell r="B680">
            <v>6711015418086</v>
          </cell>
          <cell r="C680" t="str">
            <v>PIPE FITTER</v>
          </cell>
          <cell r="D680" t="str">
            <v>ARTISAN</v>
          </cell>
          <cell r="E680" t="str">
            <v>DFL</v>
          </cell>
          <cell r="F680" t="str">
            <v>PIPING</v>
          </cell>
        </row>
        <row r="681">
          <cell r="B681">
            <v>5809265655083</v>
          </cell>
          <cell r="C681" t="str">
            <v>DRIVER TRACTOR</v>
          </cell>
          <cell r="D681" t="str">
            <v>OPERATOR</v>
          </cell>
          <cell r="E681" t="str">
            <v>P&amp;G</v>
          </cell>
          <cell r="F681" t="str">
            <v>OPERATOR</v>
          </cell>
        </row>
        <row r="682">
          <cell r="B682">
            <v>5809265655083</v>
          </cell>
          <cell r="C682" t="str">
            <v>DRIVER TRACTOR</v>
          </cell>
          <cell r="D682" t="str">
            <v>OPERATOR</v>
          </cell>
          <cell r="E682" t="str">
            <v>P&amp;G</v>
          </cell>
          <cell r="F682" t="str">
            <v>OPERATOR</v>
          </cell>
        </row>
        <row r="683">
          <cell r="B683">
            <v>8011255331083</v>
          </cell>
          <cell r="C683" t="str">
            <v>DOC CONTROLLER</v>
          </cell>
          <cell r="D683" t="str">
            <v>ADMIN</v>
          </cell>
          <cell r="E683" t="str">
            <v>P&amp;G</v>
          </cell>
          <cell r="F683" t="str">
            <v>ADMIN</v>
          </cell>
        </row>
        <row r="684">
          <cell r="B684" t="str">
            <v>6504115348083</v>
          </cell>
          <cell r="C684" t="str">
            <v>DRIVER TRACTOR</v>
          </cell>
          <cell r="D684" t="str">
            <v>OPERATOR</v>
          </cell>
          <cell r="E684" t="str">
            <v>P&amp;G</v>
          </cell>
          <cell r="F684" t="str">
            <v>OPERATOR</v>
          </cell>
        </row>
        <row r="685">
          <cell r="B685">
            <v>8512255716082</v>
          </cell>
          <cell r="C685" t="str">
            <v>BOILERMAKER</v>
          </cell>
          <cell r="D685" t="str">
            <v>ARTISAN</v>
          </cell>
          <cell r="E685" t="str">
            <v>DFL</v>
          </cell>
          <cell r="F685" t="str">
            <v>B/MAKER</v>
          </cell>
        </row>
        <row r="686">
          <cell r="B686" t="str">
            <v>6409215342087</v>
          </cell>
          <cell r="C686" t="str">
            <v>F.MAN B.MAKERS</v>
          </cell>
          <cell r="D686" t="str">
            <v>ARTISAN</v>
          </cell>
          <cell r="E686" t="str">
            <v>DFL</v>
          </cell>
          <cell r="F686" t="str">
            <v>B/MAKER</v>
          </cell>
        </row>
        <row r="687">
          <cell r="B687">
            <v>6811295385086</v>
          </cell>
          <cell r="C687" t="str">
            <v>DRIVER HD CD 14</v>
          </cell>
          <cell r="D687" t="str">
            <v>OPERATOR</v>
          </cell>
          <cell r="E687" t="str">
            <v>P&amp;G</v>
          </cell>
          <cell r="F687" t="str">
            <v>OPERATOR</v>
          </cell>
        </row>
        <row r="688">
          <cell r="B688">
            <v>7011115751083</v>
          </cell>
          <cell r="C688" t="str">
            <v>DRIVER BUS CD 14</v>
          </cell>
          <cell r="D688" t="str">
            <v>OPERATOR</v>
          </cell>
          <cell r="E688" t="str">
            <v>P&amp;G</v>
          </cell>
          <cell r="F688" t="str">
            <v>OPERATOR</v>
          </cell>
        </row>
        <row r="689">
          <cell r="B689" t="str">
            <v>8504245548089</v>
          </cell>
          <cell r="C689" t="str">
            <v>DRIVER HD CD 14</v>
          </cell>
          <cell r="D689" t="str">
            <v>OPERATOR</v>
          </cell>
          <cell r="E689" t="str">
            <v>P&amp;G</v>
          </cell>
          <cell r="F689" t="str">
            <v>OPERATOR</v>
          </cell>
        </row>
        <row r="690">
          <cell r="B690" t="str">
            <v>7201025470086</v>
          </cell>
          <cell r="C690" t="str">
            <v>DRIVER WATER BOWSER</v>
          </cell>
          <cell r="D690" t="str">
            <v>OPERATOR</v>
          </cell>
          <cell r="E690" t="str">
            <v>P&amp;G</v>
          </cell>
          <cell r="F690" t="str">
            <v>OPERATOR</v>
          </cell>
        </row>
        <row r="691">
          <cell r="B691" t="str">
            <v>5402135339086</v>
          </cell>
          <cell r="C691" t="str">
            <v>RIGGER ASST/TACKLER</v>
          </cell>
          <cell r="D691" t="str">
            <v>SEMI-SKILLED</v>
          </cell>
          <cell r="E691" t="str">
            <v>DFL</v>
          </cell>
          <cell r="F691" t="str">
            <v>RIGGER</v>
          </cell>
        </row>
        <row r="692">
          <cell r="B692">
            <v>8501145353081</v>
          </cell>
          <cell r="C692" t="str">
            <v>CRANE OPERATOR</v>
          </cell>
          <cell r="D692" t="str">
            <v>OPERATOR</v>
          </cell>
          <cell r="E692" t="str">
            <v>P&amp;G</v>
          </cell>
          <cell r="F692" t="str">
            <v>OPERATOR</v>
          </cell>
        </row>
        <row r="693">
          <cell r="B693">
            <v>8112275343080</v>
          </cell>
          <cell r="C693" t="str">
            <v>ASST STEEL ERECTOR</v>
          </cell>
          <cell r="D693" t="str">
            <v>SEMI-SKILLED</v>
          </cell>
          <cell r="E693" t="str">
            <v>DFL</v>
          </cell>
          <cell r="F693" t="str">
            <v>STRUCT</v>
          </cell>
        </row>
        <row r="694">
          <cell r="B694" t="str">
            <v>BN772333 (AN586603)</v>
          </cell>
          <cell r="C694" t="str">
            <v>F.MAN B.MAKERS</v>
          </cell>
          <cell r="D694" t="str">
            <v>ARTISAN</v>
          </cell>
          <cell r="E694" t="str">
            <v>DFL</v>
          </cell>
          <cell r="F694" t="str">
            <v>B/MAKER</v>
          </cell>
        </row>
        <row r="695">
          <cell r="B695">
            <v>8004095653089</v>
          </cell>
          <cell r="C695" t="str">
            <v>MECHANICAL FITTER</v>
          </cell>
          <cell r="D695" t="str">
            <v>OPERATOR</v>
          </cell>
          <cell r="E695" t="str">
            <v>P&amp;G</v>
          </cell>
          <cell r="F695" t="str">
            <v>OPERATOR</v>
          </cell>
        </row>
        <row r="696">
          <cell r="B696">
            <v>8004095653089</v>
          </cell>
          <cell r="C696" t="str">
            <v>MECHANICAL FITTER</v>
          </cell>
          <cell r="D696" t="str">
            <v>OPERATOR</v>
          </cell>
          <cell r="E696" t="str">
            <v>P&amp;G</v>
          </cell>
          <cell r="F696" t="str">
            <v>OPERATOR</v>
          </cell>
        </row>
        <row r="697">
          <cell r="B697" t="str">
            <v xml:space="preserve">DN043120 / CTRZWE9808388 </v>
          </cell>
          <cell r="C697" t="str">
            <v>MECHANICAL FITTER</v>
          </cell>
          <cell r="D697" t="str">
            <v>ARTISAN</v>
          </cell>
          <cell r="E697" t="str">
            <v>DFL</v>
          </cell>
          <cell r="F697" t="str">
            <v>MECH</v>
          </cell>
        </row>
        <row r="698">
          <cell r="B698">
            <v>8404085204085</v>
          </cell>
          <cell r="C698" t="str">
            <v>S/S BOILERMAKER</v>
          </cell>
          <cell r="D698" t="str">
            <v>ARTISAN</v>
          </cell>
          <cell r="E698" t="str">
            <v>DFL</v>
          </cell>
          <cell r="F698" t="str">
            <v>B/MAKER</v>
          </cell>
        </row>
        <row r="699">
          <cell r="B699">
            <v>7203206246186</v>
          </cell>
          <cell r="C699" t="str">
            <v>RIGGER FOREMAN</v>
          </cell>
          <cell r="D699" t="str">
            <v>ARTISAN</v>
          </cell>
          <cell r="E699" t="str">
            <v>DFL</v>
          </cell>
          <cell r="F699" t="str">
            <v>RIGGER</v>
          </cell>
        </row>
        <row r="700">
          <cell r="B700">
            <v>6904026178183</v>
          </cell>
          <cell r="C700" t="str">
            <v>BOILERMAKER</v>
          </cell>
          <cell r="D700" t="str">
            <v>ARTISAN</v>
          </cell>
          <cell r="E700" t="str">
            <v>DFL</v>
          </cell>
          <cell r="F700" t="str">
            <v>B/MAKER</v>
          </cell>
        </row>
        <row r="701">
          <cell r="B701" t="str">
            <v>BN628653</v>
          </cell>
          <cell r="C701" t="str">
            <v>BOILERMAKER</v>
          </cell>
          <cell r="D701" t="str">
            <v>ARTISAN</v>
          </cell>
          <cell r="E701" t="str">
            <v>DFL</v>
          </cell>
          <cell r="F701" t="str">
            <v>B/MAKER</v>
          </cell>
        </row>
        <row r="702">
          <cell r="B702">
            <v>8205045568083</v>
          </cell>
          <cell r="C702" t="str">
            <v>GENERAL WORKER</v>
          </cell>
          <cell r="D702" t="str">
            <v>SEMI-SKILLED</v>
          </cell>
          <cell r="E702" t="str">
            <v>DFL</v>
          </cell>
          <cell r="F702" t="str">
            <v>ALL</v>
          </cell>
        </row>
        <row r="703">
          <cell r="B703">
            <v>6301019692181</v>
          </cell>
          <cell r="C703" t="str">
            <v>PIPE FITTER</v>
          </cell>
          <cell r="D703" t="str">
            <v>ARTISAN</v>
          </cell>
          <cell r="E703" t="str">
            <v>DFL</v>
          </cell>
          <cell r="F703" t="str">
            <v>PIPING</v>
          </cell>
        </row>
        <row r="704">
          <cell r="B704" t="str">
            <v>BN153682</v>
          </cell>
          <cell r="C704" t="str">
            <v>WELDER D/C</v>
          </cell>
          <cell r="D704" t="str">
            <v>ARTISAN</v>
          </cell>
          <cell r="E704" t="str">
            <v>DFL</v>
          </cell>
          <cell r="F704" t="str">
            <v>WELD</v>
          </cell>
        </row>
        <row r="705">
          <cell r="B705" t="str">
            <v>BN998456</v>
          </cell>
          <cell r="C705" t="str">
            <v>BOILERMAKER</v>
          </cell>
          <cell r="D705" t="str">
            <v>ARTISAN</v>
          </cell>
          <cell r="E705" t="str">
            <v>DFL</v>
          </cell>
          <cell r="F705" t="str">
            <v>B/MAKER</v>
          </cell>
        </row>
        <row r="706">
          <cell r="B706" t="str">
            <v>6906206323182</v>
          </cell>
          <cell r="C706" t="str">
            <v>STEEL ERECTOR</v>
          </cell>
          <cell r="D706" t="str">
            <v>ARTISAN</v>
          </cell>
          <cell r="E706" t="str">
            <v>DFL</v>
          </cell>
          <cell r="F706" t="str">
            <v>STRUCT</v>
          </cell>
        </row>
        <row r="707">
          <cell r="B707">
            <v>8212086007088</v>
          </cell>
          <cell r="C707" t="str">
            <v>RIGGER ASST/TACKLER</v>
          </cell>
          <cell r="D707" t="str">
            <v>ARTISAN</v>
          </cell>
          <cell r="E707" t="str">
            <v>DFL</v>
          </cell>
          <cell r="F707" t="str">
            <v>RIGGER</v>
          </cell>
        </row>
        <row r="708">
          <cell r="B708">
            <v>7411195434081</v>
          </cell>
          <cell r="C708" t="str">
            <v>BOILERMAKER</v>
          </cell>
          <cell r="D708" t="str">
            <v>ARTISAN</v>
          </cell>
          <cell r="E708" t="str">
            <v>DFL</v>
          </cell>
          <cell r="F708" t="str">
            <v>B/MAKER</v>
          </cell>
        </row>
        <row r="709">
          <cell r="B709">
            <v>5309145280087</v>
          </cell>
          <cell r="C709" t="str">
            <v>PIPE FITTER</v>
          </cell>
          <cell r="D709" t="str">
            <v>ARTISAN</v>
          </cell>
          <cell r="E709" t="str">
            <v>DFL</v>
          </cell>
          <cell r="F709" t="str">
            <v>PIPING</v>
          </cell>
        </row>
        <row r="710">
          <cell r="B710">
            <v>8308025352088</v>
          </cell>
          <cell r="C710" t="str">
            <v>RIGGER ASST/TACKLER</v>
          </cell>
          <cell r="D710" t="str">
            <v>ARTISAN</v>
          </cell>
          <cell r="E710" t="str">
            <v>DFL</v>
          </cell>
          <cell r="F710" t="str">
            <v>RIGGER</v>
          </cell>
        </row>
        <row r="711">
          <cell r="B711">
            <v>8907155402082</v>
          </cell>
          <cell r="C711" t="str">
            <v>S/S MECHANIC</v>
          </cell>
          <cell r="D711" t="str">
            <v>OPERATOR</v>
          </cell>
          <cell r="E711" t="str">
            <v>P&amp;G</v>
          </cell>
          <cell r="F711" t="str">
            <v>OPERATOR</v>
          </cell>
        </row>
        <row r="712">
          <cell r="B712">
            <v>7204135680081</v>
          </cell>
          <cell r="C712" t="str">
            <v>RIGGER ASST/TACKLER</v>
          </cell>
          <cell r="D712" t="str">
            <v>ARTISAN</v>
          </cell>
          <cell r="E712" t="str">
            <v>DFL</v>
          </cell>
          <cell r="F712" t="str">
            <v>RIGGER</v>
          </cell>
        </row>
        <row r="713">
          <cell r="B713">
            <v>6907156167082</v>
          </cell>
          <cell r="C713" t="str">
            <v>PIPE FITTER</v>
          </cell>
          <cell r="D713" t="str">
            <v>ARTISAN</v>
          </cell>
          <cell r="E713" t="str">
            <v>DFL</v>
          </cell>
          <cell r="F713" t="str">
            <v>PIPING</v>
          </cell>
        </row>
        <row r="714">
          <cell r="B714">
            <v>5810065040088</v>
          </cell>
          <cell r="C714" t="str">
            <v>F.MAN PIPING</v>
          </cell>
          <cell r="D714" t="str">
            <v>ARTISAN</v>
          </cell>
          <cell r="E714" t="str">
            <v>DFL</v>
          </cell>
          <cell r="F714" t="str">
            <v>PIPING</v>
          </cell>
        </row>
        <row r="715">
          <cell r="B715">
            <v>8310185382087</v>
          </cell>
          <cell r="C715" t="str">
            <v>PIPE FITTER</v>
          </cell>
          <cell r="D715" t="str">
            <v>ARTISAN</v>
          </cell>
          <cell r="E715" t="str">
            <v>DFL</v>
          </cell>
          <cell r="F715" t="str">
            <v>B/MAKER</v>
          </cell>
        </row>
        <row r="716">
          <cell r="B716" t="str">
            <v>9001106176083</v>
          </cell>
          <cell r="C716" t="str">
            <v>CRANE OPERATOR</v>
          </cell>
          <cell r="D716" t="str">
            <v>OPERATOR</v>
          </cell>
          <cell r="E716" t="str">
            <v>P&amp;G</v>
          </cell>
          <cell r="F716" t="str">
            <v>OPERATOR</v>
          </cell>
        </row>
        <row r="717">
          <cell r="B717">
            <v>8201015873082</v>
          </cell>
          <cell r="C717" t="str">
            <v>STEEL CATCHER</v>
          </cell>
          <cell r="D717" t="str">
            <v>ARTISAN</v>
          </cell>
          <cell r="E717" t="str">
            <v>DFL</v>
          </cell>
          <cell r="F717" t="str">
            <v>STRUCT</v>
          </cell>
        </row>
        <row r="718">
          <cell r="B718" t="str">
            <v>CN569769</v>
          </cell>
          <cell r="C718" t="str">
            <v>MECHANICAL FITTER</v>
          </cell>
          <cell r="D718" t="str">
            <v>ARTISAN</v>
          </cell>
          <cell r="E718" t="str">
            <v>DFL</v>
          </cell>
          <cell r="F718" t="str">
            <v>MECH</v>
          </cell>
        </row>
        <row r="719">
          <cell r="B719" t="str">
            <v>8011295620081</v>
          </cell>
          <cell r="C719" t="str">
            <v>S/S BOILERMAKER</v>
          </cell>
          <cell r="D719" t="str">
            <v>ARTISAN</v>
          </cell>
          <cell r="E719" t="str">
            <v>DFL</v>
          </cell>
          <cell r="F719" t="str">
            <v>B/MAKER</v>
          </cell>
        </row>
        <row r="720">
          <cell r="B720">
            <v>7807255819089</v>
          </cell>
          <cell r="C720" t="str">
            <v>STEEL ERECTOR</v>
          </cell>
          <cell r="D720" t="str">
            <v>ARTISAN</v>
          </cell>
          <cell r="E720" t="str">
            <v>DFL</v>
          </cell>
          <cell r="F720" t="str">
            <v>STRUCT</v>
          </cell>
        </row>
        <row r="721">
          <cell r="B721">
            <v>8203016187082</v>
          </cell>
          <cell r="C721" t="str">
            <v>SCAFFOLD INSPECTOR</v>
          </cell>
          <cell r="D721" t="str">
            <v>OPERATOR</v>
          </cell>
          <cell r="E721" t="str">
            <v>P&amp;G</v>
          </cell>
          <cell r="F721" t="str">
            <v>OPERATOR</v>
          </cell>
        </row>
        <row r="722">
          <cell r="B722">
            <v>9106035989082</v>
          </cell>
          <cell r="C722" t="str">
            <v>RIGGER ASST/TACKLER</v>
          </cell>
          <cell r="D722" t="str">
            <v>ARTISAN</v>
          </cell>
          <cell r="E722" t="str">
            <v>DFL</v>
          </cell>
          <cell r="F722" t="str">
            <v>RIGGER</v>
          </cell>
        </row>
        <row r="723">
          <cell r="B723">
            <v>6807075338089</v>
          </cell>
          <cell r="C723" t="str">
            <v>STEEL CATCHER</v>
          </cell>
          <cell r="D723" t="str">
            <v>SEMI-SKILLED</v>
          </cell>
          <cell r="E723" t="str">
            <v>DFL</v>
          </cell>
          <cell r="F723" t="str">
            <v>STRUCT</v>
          </cell>
        </row>
        <row r="724">
          <cell r="B724">
            <v>6507105352080</v>
          </cell>
          <cell r="C724" t="str">
            <v>DRIVER BUS/7T CD 14</v>
          </cell>
          <cell r="D724" t="str">
            <v>OPERATOR</v>
          </cell>
          <cell r="E724" t="str">
            <v>P&amp;G</v>
          </cell>
          <cell r="F724" t="str">
            <v>OPERATOR</v>
          </cell>
        </row>
        <row r="725">
          <cell r="B725">
            <v>8704305849084</v>
          </cell>
          <cell r="C725" t="str">
            <v>RIGGER</v>
          </cell>
          <cell r="D725" t="str">
            <v>ARTISAN</v>
          </cell>
          <cell r="E725" t="str">
            <v>DFL</v>
          </cell>
          <cell r="F725" t="str">
            <v>RIGGER</v>
          </cell>
        </row>
        <row r="726">
          <cell r="B726">
            <v>7202255610086</v>
          </cell>
          <cell r="C726" t="str">
            <v>GENERAL WORKER</v>
          </cell>
          <cell r="D726" t="str">
            <v>SEMI-SKILLED</v>
          </cell>
          <cell r="E726" t="str">
            <v>DFL</v>
          </cell>
          <cell r="F726" t="str">
            <v>ALL</v>
          </cell>
        </row>
        <row r="727">
          <cell r="B727" t="str">
            <v>8802135822089</v>
          </cell>
          <cell r="C727" t="str">
            <v>ASST STEEL ERECTOR</v>
          </cell>
          <cell r="D727" t="str">
            <v>SEMI-SKILLED</v>
          </cell>
          <cell r="E727" t="str">
            <v>DFL</v>
          </cell>
          <cell r="F727" t="str">
            <v>STRUCT</v>
          </cell>
        </row>
        <row r="728">
          <cell r="B728">
            <v>8305085517089</v>
          </cell>
          <cell r="C728" t="str">
            <v>RIGGER ASST/TACKLER</v>
          </cell>
          <cell r="D728" t="str">
            <v>SEMI-SKILLED</v>
          </cell>
          <cell r="E728" t="str">
            <v>DFL</v>
          </cell>
          <cell r="F728" t="str">
            <v>RIGGER</v>
          </cell>
        </row>
        <row r="729">
          <cell r="B729">
            <v>9107186175083</v>
          </cell>
          <cell r="C729" t="str">
            <v>GENERAL WORKER</v>
          </cell>
          <cell r="D729" t="str">
            <v>SEMI-SKILLED</v>
          </cell>
          <cell r="E729" t="str">
            <v>DFL</v>
          </cell>
          <cell r="F729" t="str">
            <v>ALL</v>
          </cell>
        </row>
        <row r="730">
          <cell r="B730">
            <v>8709135203089</v>
          </cell>
          <cell r="C730" t="str">
            <v>BOILERMAKER</v>
          </cell>
          <cell r="D730" t="str">
            <v>ARTISAN</v>
          </cell>
          <cell r="E730" t="str">
            <v>DFL</v>
          </cell>
          <cell r="F730" t="str">
            <v>B/MAKER</v>
          </cell>
        </row>
        <row r="731">
          <cell r="B731">
            <v>6807105989083</v>
          </cell>
          <cell r="C731" t="str">
            <v>WELDER</v>
          </cell>
          <cell r="D731" t="str">
            <v>ARTISAN</v>
          </cell>
          <cell r="E731" t="str">
            <v>DFL</v>
          </cell>
          <cell r="F731" t="str">
            <v>WELD</v>
          </cell>
        </row>
        <row r="732">
          <cell r="B732" t="str">
            <v>6604065264080</v>
          </cell>
          <cell r="C732" t="str">
            <v>DRIVER FR LDR OPER.</v>
          </cell>
          <cell r="D732" t="str">
            <v>OPERATOR</v>
          </cell>
          <cell r="E732" t="str">
            <v>P&amp;G</v>
          </cell>
          <cell r="F732" t="str">
            <v>OPERATOR</v>
          </cell>
        </row>
        <row r="733">
          <cell r="B733">
            <v>8907206180083</v>
          </cell>
          <cell r="C733" t="str">
            <v>SAFETY REPRESENTATIVE</v>
          </cell>
          <cell r="D733" t="str">
            <v>ADMIN</v>
          </cell>
          <cell r="E733" t="str">
            <v>P&amp;G</v>
          </cell>
          <cell r="F733" t="str">
            <v>ADMIN</v>
          </cell>
        </row>
        <row r="734">
          <cell r="B734" t="str">
            <v>79-077381K41 (AN926992)</v>
          </cell>
          <cell r="C734" t="str">
            <v>ELECTRICIAN</v>
          </cell>
          <cell r="D734" t="str">
            <v>OPERATOR</v>
          </cell>
          <cell r="E734" t="str">
            <v>P&amp;G</v>
          </cell>
          <cell r="F734" t="str">
            <v>OPERATOR</v>
          </cell>
        </row>
        <row r="735">
          <cell r="B735">
            <v>8702145481084</v>
          </cell>
          <cell r="C735" t="str">
            <v>WELDER</v>
          </cell>
          <cell r="D735" t="str">
            <v>ARTISAN</v>
          </cell>
          <cell r="E735" t="str">
            <v>DFL</v>
          </cell>
          <cell r="F735" t="str">
            <v>WELD</v>
          </cell>
        </row>
        <row r="736">
          <cell r="B736">
            <v>7406067097081</v>
          </cell>
          <cell r="C736" t="str">
            <v>ASST STEEL ERECTOR</v>
          </cell>
          <cell r="D736" t="str">
            <v>SEMI-SKILLED</v>
          </cell>
          <cell r="E736" t="str">
            <v>DFL</v>
          </cell>
          <cell r="F736" t="str">
            <v>STRUCT</v>
          </cell>
        </row>
        <row r="737">
          <cell r="B737">
            <v>7701285556086</v>
          </cell>
          <cell r="C737" t="str">
            <v>BOILERMAKER</v>
          </cell>
          <cell r="D737" t="str">
            <v>ARTISAN</v>
          </cell>
          <cell r="E737" t="str">
            <v>DFL</v>
          </cell>
          <cell r="F737" t="str">
            <v>B/MAKER</v>
          </cell>
        </row>
        <row r="738">
          <cell r="B738">
            <v>8209106341083</v>
          </cell>
          <cell r="C738" t="str">
            <v>RIGGER ASST/TACKLER</v>
          </cell>
          <cell r="D738" t="str">
            <v>SEMI-SKILLED</v>
          </cell>
          <cell r="E738" t="str">
            <v>DFL</v>
          </cell>
          <cell r="F738" t="str">
            <v>RIGGER</v>
          </cell>
        </row>
        <row r="739">
          <cell r="B739">
            <v>7804045658083</v>
          </cell>
          <cell r="C739" t="str">
            <v>WELDER</v>
          </cell>
          <cell r="D739" t="str">
            <v>ARTISAN</v>
          </cell>
          <cell r="E739" t="str">
            <v>DFL</v>
          </cell>
          <cell r="F739" t="str">
            <v>WELD</v>
          </cell>
        </row>
        <row r="740">
          <cell r="B740">
            <v>7708045340081</v>
          </cell>
          <cell r="C740" t="str">
            <v>STEEL CATCHER</v>
          </cell>
          <cell r="D740" t="str">
            <v>ARTISAN</v>
          </cell>
          <cell r="E740" t="str">
            <v>DFL</v>
          </cell>
          <cell r="F740" t="str">
            <v>STRUCT</v>
          </cell>
        </row>
        <row r="741">
          <cell r="B741">
            <v>7903037407085</v>
          </cell>
          <cell r="C741" t="str">
            <v>RIGGER ASST/TACKLER</v>
          </cell>
          <cell r="D741" t="str">
            <v>SEMI-SKILLED</v>
          </cell>
          <cell r="E741" t="str">
            <v>DFL</v>
          </cell>
          <cell r="F741" t="str">
            <v>RIGGER</v>
          </cell>
        </row>
        <row r="742">
          <cell r="B742">
            <v>8610085883088</v>
          </cell>
          <cell r="C742" t="str">
            <v>S/S BOILERMAKER</v>
          </cell>
          <cell r="D742" t="str">
            <v>SEMI-SKILLED</v>
          </cell>
          <cell r="E742" t="str">
            <v>DFL</v>
          </cell>
          <cell r="F742" t="str">
            <v>B/MAKER</v>
          </cell>
        </row>
        <row r="743">
          <cell r="B743">
            <v>7410285908087</v>
          </cell>
          <cell r="C743" t="str">
            <v>RIGGER ASST/TACKLER</v>
          </cell>
          <cell r="D743" t="str">
            <v>ARTISAN</v>
          </cell>
          <cell r="E743" t="str">
            <v>DFL</v>
          </cell>
          <cell r="F743" t="str">
            <v>RIGGER</v>
          </cell>
        </row>
        <row r="744">
          <cell r="B744">
            <v>8703036166081</v>
          </cell>
          <cell r="C744" t="str">
            <v>S/S BOILERMAKER</v>
          </cell>
          <cell r="D744" t="str">
            <v>SEMI-SKILLED</v>
          </cell>
          <cell r="E744" t="str">
            <v>DFL</v>
          </cell>
          <cell r="F744" t="str">
            <v>B/MAKER</v>
          </cell>
        </row>
        <row r="745">
          <cell r="B745" t="str">
            <v>6511285753083</v>
          </cell>
          <cell r="C745" t="str">
            <v>S.VISOR PIPING BM</v>
          </cell>
          <cell r="D745" t="str">
            <v>SUPERVISION</v>
          </cell>
          <cell r="E745" t="str">
            <v>P&amp;G</v>
          </cell>
          <cell r="F745" t="str">
            <v>SUPERV</v>
          </cell>
        </row>
        <row r="746">
          <cell r="B746">
            <v>8908286334087</v>
          </cell>
          <cell r="C746" t="str">
            <v>RIGGER ASST/TACKLER</v>
          </cell>
          <cell r="D746" t="str">
            <v>SEMI-SKILLED</v>
          </cell>
          <cell r="E746" t="str">
            <v>DFL</v>
          </cell>
          <cell r="F746" t="str">
            <v>RIGGER</v>
          </cell>
        </row>
        <row r="747">
          <cell r="B747">
            <v>6411225140089</v>
          </cell>
          <cell r="C747" t="str">
            <v>BOILERMAKER</v>
          </cell>
          <cell r="D747" t="str">
            <v>ARTISAN</v>
          </cell>
          <cell r="E747" t="str">
            <v>DFL</v>
          </cell>
          <cell r="F747" t="str">
            <v>B/MAKER</v>
          </cell>
        </row>
        <row r="748">
          <cell r="B748">
            <v>8012231078087</v>
          </cell>
          <cell r="C748" t="str">
            <v>SAFETY REPRESENTATIVE</v>
          </cell>
          <cell r="D748" t="str">
            <v>ADMIN</v>
          </cell>
          <cell r="E748" t="str">
            <v>P&amp;G</v>
          </cell>
          <cell r="F748" t="str">
            <v>ADMIN</v>
          </cell>
        </row>
        <row r="749">
          <cell r="B749" t="str">
            <v>BN508987</v>
          </cell>
          <cell r="C749" t="str">
            <v>WELDER</v>
          </cell>
          <cell r="D749" t="str">
            <v>ARTISAN</v>
          </cell>
          <cell r="E749" t="str">
            <v>DFL</v>
          </cell>
          <cell r="F749" t="str">
            <v>WELD</v>
          </cell>
        </row>
        <row r="750">
          <cell r="B750">
            <v>4804205632186</v>
          </cell>
          <cell r="C750" t="str">
            <v>SUPERVISOR</v>
          </cell>
          <cell r="D750" t="str">
            <v>SUPERVISION</v>
          </cell>
          <cell r="E750" t="str">
            <v>P&amp;G</v>
          </cell>
          <cell r="F750" t="str">
            <v>SUPERV</v>
          </cell>
        </row>
        <row r="751">
          <cell r="B751">
            <v>6508086125081</v>
          </cell>
          <cell r="C751" t="str">
            <v>RIGGER ASST/TACKLER</v>
          </cell>
          <cell r="D751" t="str">
            <v>ARTISAN</v>
          </cell>
          <cell r="E751" t="str">
            <v>DFL</v>
          </cell>
          <cell r="F751" t="str">
            <v>RIGGER</v>
          </cell>
        </row>
        <row r="752">
          <cell r="B752">
            <v>9204085223088</v>
          </cell>
          <cell r="C752" t="str">
            <v>S/S B.MAKER</v>
          </cell>
          <cell r="D752" t="str">
            <v>ARTISAN</v>
          </cell>
          <cell r="E752" t="str">
            <v>DFL</v>
          </cell>
          <cell r="F752" t="str">
            <v>B/MAKER</v>
          </cell>
        </row>
        <row r="753">
          <cell r="B753" t="str">
            <v>9104060391084</v>
          </cell>
          <cell r="C753" t="str">
            <v>GENERAL WORKER</v>
          </cell>
          <cell r="D753" t="str">
            <v>ASSISTANT</v>
          </cell>
          <cell r="E753" t="str">
            <v>DFL</v>
          </cell>
          <cell r="F753" t="str">
            <v>ALL</v>
          </cell>
        </row>
        <row r="754">
          <cell r="B754">
            <v>8506106662081</v>
          </cell>
          <cell r="C754" t="str">
            <v>RIGGER ASST/TACKLER</v>
          </cell>
          <cell r="D754" t="str">
            <v>ADMIN</v>
          </cell>
          <cell r="E754" t="str">
            <v>P&amp;G</v>
          </cell>
          <cell r="F754" t="str">
            <v>ADMIN</v>
          </cell>
        </row>
        <row r="755">
          <cell r="B755">
            <v>8201035991088</v>
          </cell>
          <cell r="C755" t="str">
            <v>GENERAL WORKER</v>
          </cell>
          <cell r="D755" t="str">
            <v>ASSISTANT</v>
          </cell>
          <cell r="E755" t="str">
            <v>DFL</v>
          </cell>
          <cell r="F755" t="str">
            <v>ALL</v>
          </cell>
        </row>
        <row r="756">
          <cell r="B756">
            <v>7310255380087</v>
          </cell>
          <cell r="C756" t="str">
            <v>MECHANIC ASSISTANT</v>
          </cell>
          <cell r="D756" t="str">
            <v>OPERATOR</v>
          </cell>
          <cell r="E756" t="str">
            <v>P&amp;G</v>
          </cell>
          <cell r="F756" t="str">
            <v>OPERATOR</v>
          </cell>
        </row>
        <row r="757">
          <cell r="B757">
            <v>8904135480080</v>
          </cell>
          <cell r="C757" t="str">
            <v>GENERAL WORKER</v>
          </cell>
          <cell r="D757" t="str">
            <v>SEMI-SKILLED</v>
          </cell>
          <cell r="E757" t="str">
            <v>DFL</v>
          </cell>
          <cell r="F757" t="str">
            <v>ALL</v>
          </cell>
        </row>
        <row r="758">
          <cell r="B758">
            <v>6211105417080</v>
          </cell>
          <cell r="C758" t="str">
            <v>GENERAL WORKER</v>
          </cell>
          <cell r="D758" t="str">
            <v>SEMI-SKILLED</v>
          </cell>
          <cell r="E758" t="str">
            <v>DFL</v>
          </cell>
          <cell r="F758" t="str">
            <v>ALL</v>
          </cell>
        </row>
        <row r="759">
          <cell r="B759" t="str">
            <v>8407055669088</v>
          </cell>
          <cell r="C759" t="str">
            <v>S/S BOILERMAKER</v>
          </cell>
          <cell r="D759" t="str">
            <v>SEMI-SKILLED</v>
          </cell>
          <cell r="E759" t="str">
            <v>DFL</v>
          </cell>
          <cell r="F759" t="str">
            <v>B/MAKER</v>
          </cell>
        </row>
        <row r="760">
          <cell r="B760">
            <v>7106165717081</v>
          </cell>
          <cell r="C760" t="str">
            <v>RIGGER ASST/TACKLER</v>
          </cell>
          <cell r="D760" t="str">
            <v>ARTISAN</v>
          </cell>
          <cell r="E760" t="str">
            <v>DFL</v>
          </cell>
          <cell r="F760" t="str">
            <v>RIGGER</v>
          </cell>
        </row>
        <row r="761">
          <cell r="B761">
            <v>8706266095086</v>
          </cell>
          <cell r="C761" t="str">
            <v>WELDER</v>
          </cell>
          <cell r="D761" t="str">
            <v>ARTISAN</v>
          </cell>
          <cell r="E761" t="str">
            <v>DFL</v>
          </cell>
          <cell r="F761" t="str">
            <v>WELD</v>
          </cell>
        </row>
        <row r="762">
          <cell r="B762">
            <v>8309125769080</v>
          </cell>
          <cell r="C762" t="str">
            <v>RIGGER</v>
          </cell>
          <cell r="D762" t="str">
            <v>ARTISAN</v>
          </cell>
          <cell r="E762" t="str">
            <v>DFL</v>
          </cell>
          <cell r="F762" t="str">
            <v>RIGGER</v>
          </cell>
        </row>
        <row r="763">
          <cell r="B763">
            <v>8002165673086</v>
          </cell>
          <cell r="C763" t="str">
            <v>RIGGER ASST/TACKLER</v>
          </cell>
          <cell r="D763" t="str">
            <v>ARTISAN</v>
          </cell>
          <cell r="E763" t="str">
            <v>DFL</v>
          </cell>
          <cell r="F763" t="str">
            <v>RIGGER</v>
          </cell>
        </row>
        <row r="764">
          <cell r="B764">
            <v>8901125988080</v>
          </cell>
          <cell r="C764" t="str">
            <v>RIGGER ASST/TACKLER</v>
          </cell>
          <cell r="D764" t="str">
            <v>ARTISAN</v>
          </cell>
          <cell r="E764" t="str">
            <v>DFL</v>
          </cell>
          <cell r="F764" t="str">
            <v>RIGGER</v>
          </cell>
        </row>
        <row r="765">
          <cell r="B765" t="str">
            <v>AN943042</v>
          </cell>
          <cell r="C765" t="str">
            <v>BOILERMAKER</v>
          </cell>
          <cell r="D765" t="str">
            <v>ARTISAN</v>
          </cell>
          <cell r="E765" t="str">
            <v>DFL</v>
          </cell>
          <cell r="F765" t="str">
            <v>B/MAKER</v>
          </cell>
        </row>
        <row r="766">
          <cell r="B766">
            <v>8604246276084</v>
          </cell>
          <cell r="C766" t="str">
            <v>CRANE OPERATOR</v>
          </cell>
          <cell r="D766" t="str">
            <v>OPERATOR</v>
          </cell>
          <cell r="E766" t="str">
            <v>P&amp;G</v>
          </cell>
          <cell r="F766" t="str">
            <v>OPERATOR</v>
          </cell>
        </row>
        <row r="767">
          <cell r="B767">
            <v>8903146283087</v>
          </cell>
          <cell r="C767" t="str">
            <v>GENERAL WORKER</v>
          </cell>
          <cell r="D767" t="str">
            <v>SEMI-SKILLED</v>
          </cell>
          <cell r="E767" t="str">
            <v>DFL</v>
          </cell>
          <cell r="F767" t="str">
            <v>ALL</v>
          </cell>
        </row>
        <row r="768">
          <cell r="B768">
            <v>8105145890082</v>
          </cell>
          <cell r="C768" t="str">
            <v>GENERAL WORKER</v>
          </cell>
          <cell r="D768" t="str">
            <v>ASSISTANT</v>
          </cell>
          <cell r="E768" t="str">
            <v>DFL</v>
          </cell>
          <cell r="F768" t="str">
            <v>ALL</v>
          </cell>
        </row>
        <row r="769">
          <cell r="B769">
            <v>8512126635081</v>
          </cell>
          <cell r="C769" t="str">
            <v>STEEL ERECTOR</v>
          </cell>
          <cell r="D769" t="str">
            <v>ARTISAN</v>
          </cell>
          <cell r="E769" t="str">
            <v>DFL</v>
          </cell>
          <cell r="F769" t="str">
            <v>STRUCT</v>
          </cell>
        </row>
        <row r="770">
          <cell r="B770">
            <v>6603045643082</v>
          </cell>
          <cell r="C770" t="str">
            <v>WELDER</v>
          </cell>
          <cell r="D770" t="str">
            <v>ARTISAN</v>
          </cell>
          <cell r="E770" t="str">
            <v>DFL</v>
          </cell>
          <cell r="F770" t="str">
            <v>WELD</v>
          </cell>
        </row>
        <row r="771">
          <cell r="B771">
            <v>7810185441081</v>
          </cell>
          <cell r="C771" t="str">
            <v>RIGGER</v>
          </cell>
          <cell r="D771" t="str">
            <v>ARTISAN</v>
          </cell>
          <cell r="E771" t="str">
            <v>DFL</v>
          </cell>
          <cell r="F771" t="str">
            <v>RIGGER</v>
          </cell>
        </row>
        <row r="772">
          <cell r="B772">
            <v>8102055713081</v>
          </cell>
          <cell r="C772" t="str">
            <v>RIGGER ASST/TACKLER</v>
          </cell>
          <cell r="D772" t="str">
            <v>ARTISAN</v>
          </cell>
          <cell r="E772" t="str">
            <v>DFL</v>
          </cell>
          <cell r="F772" t="str">
            <v>RIGGER</v>
          </cell>
        </row>
        <row r="773">
          <cell r="B773">
            <v>8504116044085</v>
          </cell>
          <cell r="C773" t="str">
            <v>RIGGER ASST/TACKLER</v>
          </cell>
          <cell r="D773" t="str">
            <v>ARTISAN</v>
          </cell>
          <cell r="E773" t="str">
            <v>DFL</v>
          </cell>
          <cell r="F773" t="str">
            <v>RIGGER</v>
          </cell>
        </row>
        <row r="774">
          <cell r="B774">
            <v>8410126101081</v>
          </cell>
          <cell r="C774" t="str">
            <v>CRANE OPERATOR</v>
          </cell>
          <cell r="D774" t="str">
            <v>OPERATOR</v>
          </cell>
          <cell r="E774" t="str">
            <v>P&amp;G</v>
          </cell>
          <cell r="F774" t="str">
            <v>OPERATOR</v>
          </cell>
        </row>
        <row r="775">
          <cell r="B775">
            <v>7611205876185</v>
          </cell>
          <cell r="C775" t="str">
            <v>PIPE FITTER</v>
          </cell>
          <cell r="D775" t="str">
            <v>ARTISAN</v>
          </cell>
          <cell r="E775" t="str">
            <v>DFL</v>
          </cell>
          <cell r="F775" t="str">
            <v>PIPING</v>
          </cell>
        </row>
        <row r="776">
          <cell r="B776">
            <v>8311215798086</v>
          </cell>
          <cell r="C776" t="str">
            <v>CRANE OPERATOR</v>
          </cell>
          <cell r="D776" t="str">
            <v>OPERATOR</v>
          </cell>
          <cell r="E776" t="str">
            <v>P&amp;G</v>
          </cell>
          <cell r="F776" t="str">
            <v>OPERATOR</v>
          </cell>
        </row>
        <row r="777">
          <cell r="B777">
            <v>8608245514080</v>
          </cell>
          <cell r="C777" t="str">
            <v>F.LIFT OPERATOR (DIECI)</v>
          </cell>
          <cell r="D777" t="str">
            <v>OPERATOR</v>
          </cell>
          <cell r="E777" t="str">
            <v>P&amp;G</v>
          </cell>
          <cell r="F777" t="str">
            <v>OPERATOR</v>
          </cell>
        </row>
        <row r="778">
          <cell r="B778" t="str">
            <v>7212075471080</v>
          </cell>
          <cell r="C778" t="str">
            <v>S/S BOILERMAKER</v>
          </cell>
          <cell r="D778" t="str">
            <v>SEMI-SKILLED</v>
          </cell>
          <cell r="E778" t="str">
            <v>DFL</v>
          </cell>
          <cell r="F778" t="str">
            <v>B/MAKER</v>
          </cell>
        </row>
        <row r="779">
          <cell r="B779">
            <v>7804255531087</v>
          </cell>
          <cell r="C779" t="str">
            <v>RIGGER F.MAN</v>
          </cell>
          <cell r="D779" t="str">
            <v>ARTISAN</v>
          </cell>
          <cell r="E779" t="str">
            <v>DFL</v>
          </cell>
          <cell r="F779" t="str">
            <v>RIGGER</v>
          </cell>
        </row>
        <row r="780">
          <cell r="B780">
            <v>8304105984080</v>
          </cell>
          <cell r="C780" t="str">
            <v>GENERAL WORKER</v>
          </cell>
          <cell r="D780" t="str">
            <v>SEMI-SKILLED</v>
          </cell>
          <cell r="E780" t="str">
            <v>DFL</v>
          </cell>
          <cell r="F780" t="str">
            <v>ALL</v>
          </cell>
        </row>
        <row r="781">
          <cell r="B781">
            <v>6008285360084</v>
          </cell>
          <cell r="C781" t="str">
            <v>MECHANICAL FITTER</v>
          </cell>
          <cell r="D781" t="str">
            <v>ARTISAN</v>
          </cell>
          <cell r="E781" t="str">
            <v>DFL</v>
          </cell>
          <cell r="F781" t="str">
            <v>MECH</v>
          </cell>
        </row>
        <row r="782">
          <cell r="B782">
            <v>7805065357084</v>
          </cell>
          <cell r="C782" t="str">
            <v>DRIVER TRACTOR</v>
          </cell>
          <cell r="D782" t="str">
            <v>OPERATOR</v>
          </cell>
          <cell r="E782" t="str">
            <v>P&amp;G</v>
          </cell>
          <cell r="F782" t="str">
            <v>OPERATOR</v>
          </cell>
        </row>
        <row r="783">
          <cell r="B783">
            <v>8805315832083</v>
          </cell>
          <cell r="C783" t="str">
            <v>ASST BOILERMAKER</v>
          </cell>
          <cell r="D783" t="str">
            <v>SEMI-SKILLED</v>
          </cell>
          <cell r="E783" t="str">
            <v>DFL</v>
          </cell>
          <cell r="F783" t="str">
            <v>B/MAKER</v>
          </cell>
        </row>
        <row r="784">
          <cell r="B784">
            <v>8202125523088</v>
          </cell>
          <cell r="C784" t="str">
            <v>GENERAL WORKER</v>
          </cell>
          <cell r="D784" t="str">
            <v>SEMI-SKILLED</v>
          </cell>
          <cell r="E784" t="str">
            <v>DFL</v>
          </cell>
          <cell r="F784" t="str">
            <v>ALL</v>
          </cell>
        </row>
        <row r="785">
          <cell r="B785">
            <v>7607065993086</v>
          </cell>
          <cell r="C785" t="str">
            <v>SAFETY REPRESENTATIVE</v>
          </cell>
          <cell r="D785" t="str">
            <v>ADMIN</v>
          </cell>
          <cell r="E785" t="str">
            <v>P&amp;G</v>
          </cell>
          <cell r="F785" t="str">
            <v>ADMIN</v>
          </cell>
        </row>
        <row r="786">
          <cell r="B786" t="str">
            <v>CN237764</v>
          </cell>
          <cell r="C786" t="str">
            <v>BOILERMAKER</v>
          </cell>
          <cell r="D786" t="str">
            <v>ARTISAN</v>
          </cell>
          <cell r="E786" t="str">
            <v>DFL</v>
          </cell>
          <cell r="F786" t="str">
            <v>B/MAKER</v>
          </cell>
        </row>
        <row r="787">
          <cell r="B787">
            <v>5508075503083</v>
          </cell>
          <cell r="C787" t="str">
            <v>DRIVER BUS CD 14</v>
          </cell>
          <cell r="D787" t="str">
            <v>OPERATOR</v>
          </cell>
          <cell r="E787" t="str">
            <v>P&amp;G</v>
          </cell>
          <cell r="F787" t="str">
            <v>OPERATOR</v>
          </cell>
        </row>
        <row r="788">
          <cell r="B788">
            <v>8909255948089</v>
          </cell>
          <cell r="C788" t="str">
            <v>GENERAL WORKER</v>
          </cell>
          <cell r="D788" t="str">
            <v>ASSISTANT</v>
          </cell>
          <cell r="E788" t="str">
            <v>DFL</v>
          </cell>
          <cell r="F788" t="str">
            <v>ALL</v>
          </cell>
        </row>
        <row r="789">
          <cell r="B789" t="str">
            <v>8003135753081</v>
          </cell>
          <cell r="C789" t="str">
            <v>DRIVER 10T/HIAB C14</v>
          </cell>
          <cell r="D789" t="str">
            <v>OPERATOR</v>
          </cell>
          <cell r="E789" t="str">
            <v>P&amp;G</v>
          </cell>
          <cell r="F789" t="str">
            <v>OPERATOR</v>
          </cell>
        </row>
        <row r="790">
          <cell r="B790">
            <v>8606226109086</v>
          </cell>
          <cell r="C790" t="str">
            <v>STEEL CATCHER</v>
          </cell>
          <cell r="D790" t="str">
            <v>ARTISAN</v>
          </cell>
          <cell r="E790" t="str">
            <v>DFL</v>
          </cell>
          <cell r="F790" t="str">
            <v>STRUCT</v>
          </cell>
        </row>
        <row r="791">
          <cell r="B791" t="str">
            <v>8903105597089</v>
          </cell>
          <cell r="C791" t="str">
            <v>ASST STEEL ERECTOR</v>
          </cell>
          <cell r="D791" t="str">
            <v>SEMI-SKILLED</v>
          </cell>
          <cell r="E791" t="str">
            <v>DFL</v>
          </cell>
          <cell r="F791" t="str">
            <v>STRUCT</v>
          </cell>
        </row>
        <row r="792">
          <cell r="B792">
            <v>8406165443087</v>
          </cell>
          <cell r="C792" t="str">
            <v>CRANE OPERATOR</v>
          </cell>
          <cell r="D792" t="str">
            <v>OPERATOR</v>
          </cell>
          <cell r="E792" t="str">
            <v>P&amp;G</v>
          </cell>
          <cell r="F792" t="str">
            <v>OPERATOR</v>
          </cell>
        </row>
        <row r="793">
          <cell r="B793">
            <v>8406055744081</v>
          </cell>
          <cell r="C793" t="str">
            <v>BOILERMAKER</v>
          </cell>
          <cell r="D793" t="str">
            <v>ARTISAN</v>
          </cell>
          <cell r="E793" t="str">
            <v>DFL</v>
          </cell>
          <cell r="F793" t="str">
            <v>B/MAKER</v>
          </cell>
        </row>
        <row r="794">
          <cell r="B794">
            <v>8406055744081</v>
          </cell>
          <cell r="C794" t="str">
            <v>BOILERMAKER</v>
          </cell>
          <cell r="D794" t="str">
            <v>ARTISAN</v>
          </cell>
          <cell r="E794" t="str">
            <v>DFL</v>
          </cell>
          <cell r="F794" t="str">
            <v>B/MAKER</v>
          </cell>
        </row>
        <row r="795">
          <cell r="B795">
            <v>7011115610081</v>
          </cell>
          <cell r="C795" t="str">
            <v>WELDER D/C</v>
          </cell>
          <cell r="D795" t="str">
            <v>ARTISAN</v>
          </cell>
          <cell r="E795" t="str">
            <v>DFL</v>
          </cell>
          <cell r="F795" t="str">
            <v>WELD</v>
          </cell>
        </row>
        <row r="796">
          <cell r="B796">
            <v>8803185824082</v>
          </cell>
          <cell r="C796" t="str">
            <v>ASST STEEL ERECTOR</v>
          </cell>
          <cell r="D796" t="str">
            <v>SEMI-SKILLED</v>
          </cell>
          <cell r="E796" t="str">
            <v>DFL</v>
          </cell>
          <cell r="F796" t="str">
            <v>STRUCT</v>
          </cell>
        </row>
        <row r="797">
          <cell r="B797">
            <v>8803265706084</v>
          </cell>
          <cell r="C797" t="str">
            <v>GENERAL WORKER</v>
          </cell>
          <cell r="D797" t="str">
            <v>SEMI-SKILLED</v>
          </cell>
          <cell r="E797" t="str">
            <v>DFL</v>
          </cell>
          <cell r="F797" t="str">
            <v>ALL</v>
          </cell>
        </row>
        <row r="798">
          <cell r="B798">
            <v>8104246001087</v>
          </cell>
          <cell r="C798" t="str">
            <v>RIGGER ASST/TACKLER</v>
          </cell>
          <cell r="D798" t="str">
            <v>ARTISAN</v>
          </cell>
          <cell r="E798" t="str">
            <v>DFL</v>
          </cell>
          <cell r="F798" t="str">
            <v>RIGGER</v>
          </cell>
        </row>
        <row r="799">
          <cell r="B799">
            <v>7311255316089</v>
          </cell>
          <cell r="C799" t="str">
            <v>BOILERMAKER</v>
          </cell>
          <cell r="D799" t="str">
            <v>ARTISAN</v>
          </cell>
          <cell r="E799" t="str">
            <v>DFL</v>
          </cell>
          <cell r="F799" t="str">
            <v>B/MAKER</v>
          </cell>
        </row>
        <row r="800">
          <cell r="B800">
            <v>9202225487084</v>
          </cell>
          <cell r="C800" t="str">
            <v>RIGGER ASST/TACKLER</v>
          </cell>
          <cell r="D800" t="str">
            <v>SEMI-SKILLED</v>
          </cell>
          <cell r="E800" t="str">
            <v>DFL</v>
          </cell>
          <cell r="F800" t="str">
            <v>RIGGER</v>
          </cell>
        </row>
        <row r="801">
          <cell r="B801">
            <v>7103036355084</v>
          </cell>
          <cell r="C801" t="str">
            <v>DRIVER TRACTOR</v>
          </cell>
          <cell r="D801" t="str">
            <v>OPERATOR</v>
          </cell>
          <cell r="E801" t="str">
            <v>P&amp;G</v>
          </cell>
          <cell r="F801" t="str">
            <v>OPERATOR</v>
          </cell>
        </row>
        <row r="802">
          <cell r="B802">
            <v>8402015523087</v>
          </cell>
          <cell r="C802" t="str">
            <v>STEEL CATCHER</v>
          </cell>
          <cell r="D802" t="str">
            <v>ARTISAN</v>
          </cell>
          <cell r="E802" t="str">
            <v>DFL</v>
          </cell>
          <cell r="F802" t="str">
            <v>STRUCT</v>
          </cell>
        </row>
        <row r="803">
          <cell r="B803" t="str">
            <v>7608075583081</v>
          </cell>
          <cell r="C803" t="str">
            <v>BOILERMAKER</v>
          </cell>
          <cell r="D803" t="str">
            <v>ARTISAN</v>
          </cell>
          <cell r="E803" t="str">
            <v>DFL</v>
          </cell>
          <cell r="F803" t="str">
            <v>B/MAKER</v>
          </cell>
        </row>
        <row r="804">
          <cell r="B804">
            <v>8804085319082</v>
          </cell>
          <cell r="C804" t="str">
            <v>STEEL CATCHER</v>
          </cell>
          <cell r="D804" t="str">
            <v>ARTISAN</v>
          </cell>
          <cell r="E804" t="str">
            <v>DFL</v>
          </cell>
          <cell r="F804" t="str">
            <v>STRUCT</v>
          </cell>
        </row>
        <row r="805">
          <cell r="B805">
            <v>7412055655088</v>
          </cell>
          <cell r="C805" t="str">
            <v>RIGGER ASST/TACKLER</v>
          </cell>
          <cell r="D805" t="str">
            <v>SEMI-SKILLED</v>
          </cell>
          <cell r="E805" t="str">
            <v>DFL</v>
          </cell>
          <cell r="F805" t="str">
            <v>RIGGER</v>
          </cell>
        </row>
        <row r="806">
          <cell r="B806">
            <v>8201045274087</v>
          </cell>
          <cell r="C806" t="str">
            <v>CRANE OPERATOR</v>
          </cell>
          <cell r="D806" t="str">
            <v>OPERATOR</v>
          </cell>
          <cell r="E806" t="str">
            <v>P&amp;G</v>
          </cell>
          <cell r="F806" t="str">
            <v>OPERATOR</v>
          </cell>
        </row>
        <row r="807">
          <cell r="B807">
            <v>6105245756086</v>
          </cell>
          <cell r="C807" t="str">
            <v>RIGGER ASST/TACKLER</v>
          </cell>
          <cell r="D807" t="str">
            <v>SEMI-SKILLED</v>
          </cell>
          <cell r="E807" t="str">
            <v>DFL</v>
          </cell>
          <cell r="F807" t="str">
            <v>RIGGER</v>
          </cell>
        </row>
        <row r="808">
          <cell r="B808">
            <v>5604125520084</v>
          </cell>
          <cell r="C808" t="str">
            <v>BOILERMAKER</v>
          </cell>
          <cell r="D808" t="str">
            <v>ARTISAN</v>
          </cell>
          <cell r="E808" t="str">
            <v>DFL</v>
          </cell>
          <cell r="F808" t="str">
            <v>B/MAKER</v>
          </cell>
        </row>
        <row r="809">
          <cell r="B809">
            <v>8208231172082</v>
          </cell>
          <cell r="C809" t="str">
            <v>GENERAL WORKER</v>
          </cell>
          <cell r="D809" t="str">
            <v>SEMI-SKILLED</v>
          </cell>
          <cell r="E809" t="str">
            <v>DFL</v>
          </cell>
          <cell r="F809" t="str">
            <v>ALL</v>
          </cell>
        </row>
        <row r="810">
          <cell r="B810">
            <v>7805025637088</v>
          </cell>
          <cell r="C810" t="str">
            <v>ASST BOILERMAKER</v>
          </cell>
          <cell r="D810" t="str">
            <v>SEMI-SKILLED</v>
          </cell>
          <cell r="E810" t="str">
            <v>DFL</v>
          </cell>
          <cell r="F810" t="str">
            <v>B/MAKER</v>
          </cell>
        </row>
        <row r="811">
          <cell r="B811">
            <v>7201076226080</v>
          </cell>
          <cell r="C811" t="str">
            <v>RIGGER</v>
          </cell>
          <cell r="D811" t="str">
            <v>ARTISAN</v>
          </cell>
          <cell r="E811" t="str">
            <v>DFL</v>
          </cell>
          <cell r="F811" t="str">
            <v>RIGGER</v>
          </cell>
        </row>
        <row r="812">
          <cell r="B812" t="str">
            <v>8004265547087</v>
          </cell>
          <cell r="C812" t="str">
            <v>RIGGER ASST/TACKLER</v>
          </cell>
          <cell r="D812" t="str">
            <v>SEMI-SKILLED</v>
          </cell>
          <cell r="E812" t="str">
            <v>DFL</v>
          </cell>
          <cell r="F812" t="str">
            <v>RIGGER</v>
          </cell>
        </row>
        <row r="813">
          <cell r="B813">
            <v>8009096147080</v>
          </cell>
          <cell r="C813" t="str">
            <v>STEEL ERECTOR</v>
          </cell>
          <cell r="D813" t="str">
            <v>ARTISAN</v>
          </cell>
          <cell r="E813" t="str">
            <v>DFL</v>
          </cell>
          <cell r="F813" t="str">
            <v>STRUCT</v>
          </cell>
        </row>
        <row r="814">
          <cell r="B814">
            <v>8003175391081</v>
          </cell>
          <cell r="C814" t="str">
            <v xml:space="preserve">RIGGER </v>
          </cell>
          <cell r="D814" t="str">
            <v>ARTISAN</v>
          </cell>
          <cell r="E814" t="str">
            <v>DFL</v>
          </cell>
          <cell r="F814" t="str">
            <v>RIGGER</v>
          </cell>
        </row>
        <row r="815">
          <cell r="B815">
            <v>8607225870082</v>
          </cell>
          <cell r="C815" t="str">
            <v>BOILERMAKER</v>
          </cell>
          <cell r="D815" t="str">
            <v>ARTISAN</v>
          </cell>
          <cell r="E815" t="str">
            <v>DFL</v>
          </cell>
          <cell r="F815" t="str">
            <v>B/MAKER</v>
          </cell>
        </row>
        <row r="816">
          <cell r="B816">
            <v>6706205541085</v>
          </cell>
          <cell r="C816" t="str">
            <v>STEEL ERECTOR - TBQ</v>
          </cell>
          <cell r="D816" t="str">
            <v>ARTISAN</v>
          </cell>
          <cell r="E816" t="str">
            <v>DFL</v>
          </cell>
          <cell r="F816" t="str">
            <v>STRUCT</v>
          </cell>
        </row>
        <row r="817">
          <cell r="B817">
            <v>9105135808085</v>
          </cell>
          <cell r="C817" t="str">
            <v>STEEL ERECTOR</v>
          </cell>
          <cell r="D817" t="str">
            <v>ARTISAN</v>
          </cell>
          <cell r="E817" t="str">
            <v>DFL</v>
          </cell>
          <cell r="F817" t="str">
            <v>STRUCT</v>
          </cell>
        </row>
        <row r="818">
          <cell r="B818" t="str">
            <v>G0071187 (H0901271)</v>
          </cell>
          <cell r="C818" t="str">
            <v>CRANE OPERATOR</v>
          </cell>
          <cell r="D818" t="str">
            <v>OPERATOR</v>
          </cell>
          <cell r="E818" t="str">
            <v>P&amp;G</v>
          </cell>
          <cell r="F818" t="str">
            <v>OPERATOR</v>
          </cell>
        </row>
        <row r="819">
          <cell r="B819">
            <v>9106235023088</v>
          </cell>
          <cell r="C819" t="str">
            <v>MATERIAL CONTROLLER</v>
          </cell>
          <cell r="D819" t="str">
            <v>ADMIN</v>
          </cell>
          <cell r="E819" t="str">
            <v>P&amp;G</v>
          </cell>
          <cell r="F819" t="str">
            <v>ADMIN</v>
          </cell>
        </row>
        <row r="820">
          <cell r="B820" t="str">
            <v>H0999687</v>
          </cell>
          <cell r="C820" t="str">
            <v>WELDER</v>
          </cell>
          <cell r="D820" t="str">
            <v>ARTISAN</v>
          </cell>
          <cell r="E820" t="str">
            <v>DFL</v>
          </cell>
          <cell r="F820" t="str">
            <v>WELD</v>
          </cell>
        </row>
        <row r="821">
          <cell r="B821">
            <v>8309195695082</v>
          </cell>
          <cell r="C821" t="str">
            <v>GENERAL WORKER</v>
          </cell>
          <cell r="D821" t="str">
            <v>SEMI-SKILLED</v>
          </cell>
          <cell r="E821" t="str">
            <v>DFL</v>
          </cell>
          <cell r="F821" t="str">
            <v>ALL</v>
          </cell>
        </row>
        <row r="822">
          <cell r="B822">
            <v>7004185945180</v>
          </cell>
          <cell r="C822" t="str">
            <v>SUPERVISOR</v>
          </cell>
          <cell r="D822" t="str">
            <v>SUPERVISION</v>
          </cell>
          <cell r="E822" t="str">
            <v>P&amp;G</v>
          </cell>
          <cell r="F822" t="str">
            <v>SUPERV</v>
          </cell>
        </row>
        <row r="823">
          <cell r="B823">
            <v>7803120233085</v>
          </cell>
          <cell r="C823" t="str">
            <v>GENERAL WORKER</v>
          </cell>
          <cell r="D823" t="str">
            <v>SEMI-SKILLED</v>
          </cell>
          <cell r="E823" t="str">
            <v>DFL</v>
          </cell>
          <cell r="F823" t="str">
            <v>ALL</v>
          </cell>
        </row>
        <row r="824">
          <cell r="B824" t="str">
            <v>H2092178</v>
          </cell>
          <cell r="C824" t="str">
            <v>WELDER</v>
          </cell>
          <cell r="D824" t="str">
            <v>ARTISAN</v>
          </cell>
          <cell r="E824" t="str">
            <v>DFL</v>
          </cell>
          <cell r="F824" t="str">
            <v>WELD</v>
          </cell>
        </row>
        <row r="825">
          <cell r="B825">
            <v>7311280045083</v>
          </cell>
          <cell r="C825" t="str">
            <v>ADMIN CLERK</v>
          </cell>
          <cell r="D825" t="str">
            <v>ADMIN</v>
          </cell>
          <cell r="E825" t="str">
            <v>P&amp;G</v>
          </cell>
          <cell r="F825" t="str">
            <v>ADMIN</v>
          </cell>
        </row>
        <row r="826">
          <cell r="B826" t="str">
            <v>H1502991</v>
          </cell>
          <cell r="C826" t="str">
            <v>F.MAN B.MAKERS</v>
          </cell>
          <cell r="D826" t="str">
            <v>ARTISAN</v>
          </cell>
          <cell r="E826" t="str">
            <v>DFL</v>
          </cell>
          <cell r="F826" t="str">
            <v>B/MAKER</v>
          </cell>
        </row>
        <row r="827">
          <cell r="B827" t="str">
            <v>H1962649</v>
          </cell>
          <cell r="C827" t="str">
            <v>CRANE OPERATOR</v>
          </cell>
          <cell r="D827" t="str">
            <v>OPERATOR</v>
          </cell>
          <cell r="E827" t="str">
            <v>P&amp;G</v>
          </cell>
          <cell r="F827" t="str">
            <v>OPERATOR</v>
          </cell>
        </row>
        <row r="828">
          <cell r="B828">
            <v>6412275219088</v>
          </cell>
          <cell r="C828" t="str">
            <v>S.VISOR PIPING SNR</v>
          </cell>
          <cell r="D828" t="str">
            <v>SUPERVISION</v>
          </cell>
          <cell r="E828" t="str">
            <v>P&amp;G</v>
          </cell>
          <cell r="F828" t="str">
            <v>SUPERV</v>
          </cell>
        </row>
        <row r="829">
          <cell r="B829">
            <v>8702200192089</v>
          </cell>
          <cell r="C829" t="str">
            <v>ADMIN/SAFETY CLERK</v>
          </cell>
          <cell r="D829" t="str">
            <v>ADMIN</v>
          </cell>
          <cell r="E829" t="str">
            <v>P&amp;G</v>
          </cell>
          <cell r="F829" t="str">
            <v>ADMIN</v>
          </cell>
        </row>
        <row r="830">
          <cell r="B830" t="str">
            <v>G0304657</v>
          </cell>
          <cell r="C830" t="str">
            <v>BOILERMAKER</v>
          </cell>
          <cell r="D830" t="str">
            <v>ARTISAN</v>
          </cell>
          <cell r="E830" t="str">
            <v>DFL</v>
          </cell>
          <cell r="F830" t="str">
            <v>B/MAKER</v>
          </cell>
        </row>
        <row r="831">
          <cell r="B831">
            <v>7905206073184</v>
          </cell>
          <cell r="C831" t="str">
            <v>STEEL CATCHER</v>
          </cell>
          <cell r="D831" t="str">
            <v>ARTISAN</v>
          </cell>
          <cell r="E831" t="str">
            <v>DFL</v>
          </cell>
          <cell r="F831" t="str">
            <v>STRUCT</v>
          </cell>
        </row>
        <row r="832">
          <cell r="B832">
            <v>8301018193080</v>
          </cell>
          <cell r="C832" t="str">
            <v>MATERIAL CONTROLLER</v>
          </cell>
          <cell r="D832" t="str">
            <v>ADMIN</v>
          </cell>
          <cell r="E832" t="str">
            <v>P&amp;G</v>
          </cell>
          <cell r="F832" t="str">
            <v>ADMIN</v>
          </cell>
        </row>
        <row r="833">
          <cell r="B833">
            <v>6706015304088</v>
          </cell>
          <cell r="C833" t="str">
            <v>DRIVER BUS/HD C14</v>
          </cell>
          <cell r="D833" t="str">
            <v>OPERATOR</v>
          </cell>
          <cell r="E833" t="str">
            <v>P&amp;G</v>
          </cell>
          <cell r="F833" t="str">
            <v>OPERATOR</v>
          </cell>
        </row>
        <row r="834">
          <cell r="B834">
            <v>9103265087083</v>
          </cell>
          <cell r="C834" t="str">
            <v>WELDER</v>
          </cell>
          <cell r="D834" t="str">
            <v>ARTISAN</v>
          </cell>
          <cell r="E834" t="str">
            <v>DFL</v>
          </cell>
          <cell r="F834" t="str">
            <v>WELD</v>
          </cell>
        </row>
        <row r="835">
          <cell r="B835">
            <v>7908086423081</v>
          </cell>
          <cell r="C835" t="str">
            <v>RIGGER ASST/TACKLER</v>
          </cell>
          <cell r="D835" t="str">
            <v>ARTISAN</v>
          </cell>
          <cell r="E835" t="str">
            <v>DFL</v>
          </cell>
          <cell r="F835" t="str">
            <v>RIGGER</v>
          </cell>
        </row>
        <row r="836">
          <cell r="B836">
            <v>5701185002084</v>
          </cell>
          <cell r="C836" t="str">
            <v>S.VISOR B.MAKERS</v>
          </cell>
          <cell r="D836" t="str">
            <v>SUPERVISION</v>
          </cell>
          <cell r="E836" t="str">
            <v>P&amp;G</v>
          </cell>
          <cell r="F836" t="str">
            <v>SUPERV</v>
          </cell>
        </row>
        <row r="837">
          <cell r="B837">
            <v>8809175972088</v>
          </cell>
          <cell r="C837" t="str">
            <v>ASST BOILERMAKER</v>
          </cell>
          <cell r="D837" t="str">
            <v>SEMI-SKILLED</v>
          </cell>
          <cell r="E837" t="str">
            <v>DFL</v>
          </cell>
          <cell r="F837" t="str">
            <v>B/MAKER</v>
          </cell>
        </row>
        <row r="838">
          <cell r="B838">
            <v>8307116116089</v>
          </cell>
          <cell r="C838" t="str">
            <v>GENERAL WORKER</v>
          </cell>
          <cell r="D838" t="str">
            <v>ASSISTANT</v>
          </cell>
          <cell r="E838" t="str">
            <v>DFL</v>
          </cell>
          <cell r="F838" t="str">
            <v>ALL</v>
          </cell>
        </row>
        <row r="839">
          <cell r="B839">
            <v>7707176101080</v>
          </cell>
          <cell r="C839" t="str">
            <v>GENERAL WORKER</v>
          </cell>
          <cell r="D839" t="str">
            <v>SEMI-SKILLED</v>
          </cell>
          <cell r="E839" t="str">
            <v>DFL</v>
          </cell>
          <cell r="F839" t="str">
            <v>ALL</v>
          </cell>
        </row>
        <row r="840">
          <cell r="B840">
            <v>6804275790086</v>
          </cell>
          <cell r="C840" t="str">
            <v>RIGGER ASST/TACKLER</v>
          </cell>
          <cell r="D840" t="str">
            <v>SEMI-SKILLED</v>
          </cell>
          <cell r="E840" t="str">
            <v>DFL</v>
          </cell>
          <cell r="F840" t="str">
            <v>RIGGER</v>
          </cell>
        </row>
        <row r="841">
          <cell r="B841" t="str">
            <v>7608185859082</v>
          </cell>
          <cell r="C841" t="str">
            <v>RIGGER ASST/TACKLER</v>
          </cell>
          <cell r="D841" t="str">
            <v>SEMI-SKILLED</v>
          </cell>
          <cell r="E841" t="str">
            <v>DFL</v>
          </cell>
          <cell r="F841" t="str">
            <v>RIGGER</v>
          </cell>
        </row>
        <row r="842">
          <cell r="B842">
            <v>7811180413083</v>
          </cell>
          <cell r="C842" t="str">
            <v>CLERK ADMIN/SAFETY</v>
          </cell>
          <cell r="D842" t="str">
            <v>ADMIN</v>
          </cell>
          <cell r="E842" t="str">
            <v>P&amp;G</v>
          </cell>
          <cell r="F842" t="str">
            <v>ADMIN</v>
          </cell>
        </row>
        <row r="843">
          <cell r="B843">
            <v>8308305670084</v>
          </cell>
          <cell r="C843" t="str">
            <v>ASST BOILERMAKER</v>
          </cell>
          <cell r="D843" t="str">
            <v>SEMI-SKILLED</v>
          </cell>
          <cell r="E843" t="str">
            <v>DFL</v>
          </cell>
          <cell r="F843" t="str">
            <v>B/MAKER</v>
          </cell>
        </row>
        <row r="844">
          <cell r="B844">
            <v>7301056447084</v>
          </cell>
          <cell r="C844" t="str">
            <v>S.VISOR STRUCTURAL</v>
          </cell>
          <cell r="D844" t="str">
            <v>SUPERVISION</v>
          </cell>
          <cell r="E844" t="str">
            <v>P&amp;G</v>
          </cell>
          <cell r="F844" t="str">
            <v>SUPERV</v>
          </cell>
        </row>
        <row r="845">
          <cell r="B845">
            <v>7609215690083</v>
          </cell>
          <cell r="C845" t="str">
            <v>RIGGER ASST/TACKLER</v>
          </cell>
          <cell r="D845" t="str">
            <v>SEMI-SKILLED</v>
          </cell>
          <cell r="E845" t="str">
            <v>DFL</v>
          </cell>
          <cell r="F845" t="str">
            <v>RIGGER</v>
          </cell>
        </row>
        <row r="846">
          <cell r="B846">
            <v>8808226138087</v>
          </cell>
          <cell r="C846" t="str">
            <v>GENERAL WORKER</v>
          </cell>
          <cell r="D846" t="str">
            <v>ASSISTANT</v>
          </cell>
          <cell r="E846" t="str">
            <v>DFL</v>
          </cell>
          <cell r="F846" t="str">
            <v>ALL</v>
          </cell>
        </row>
        <row r="847">
          <cell r="B847">
            <v>9101195290082</v>
          </cell>
          <cell r="C847" t="str">
            <v>WELDER</v>
          </cell>
          <cell r="D847" t="str">
            <v>ARTISAN</v>
          </cell>
          <cell r="E847" t="str">
            <v>DFL</v>
          </cell>
          <cell r="F847" t="str">
            <v>WELD</v>
          </cell>
        </row>
        <row r="848">
          <cell r="B848">
            <v>7407135603082</v>
          </cell>
          <cell r="C848" t="str">
            <v>SCAFFOLD INSPECTOR</v>
          </cell>
          <cell r="D848" t="str">
            <v>OPERATOR</v>
          </cell>
          <cell r="E848" t="str">
            <v>P&amp;G</v>
          </cell>
          <cell r="F848" t="str">
            <v>OPERATOR</v>
          </cell>
        </row>
        <row r="849">
          <cell r="B849" t="str">
            <v>BN864624</v>
          </cell>
          <cell r="C849" t="str">
            <v>WELDER</v>
          </cell>
          <cell r="D849" t="str">
            <v>ARTISAN</v>
          </cell>
          <cell r="E849" t="str">
            <v>DFL</v>
          </cell>
          <cell r="F849" t="str">
            <v>WELD</v>
          </cell>
        </row>
        <row r="850">
          <cell r="B850">
            <v>6908215466085</v>
          </cell>
          <cell r="C850" t="str">
            <v>RIGGER F.MAN</v>
          </cell>
          <cell r="D850" t="str">
            <v>ARTISAN</v>
          </cell>
          <cell r="E850" t="str">
            <v>DFL</v>
          </cell>
          <cell r="F850" t="str">
            <v>RIGGER</v>
          </cell>
        </row>
        <row r="851">
          <cell r="B851">
            <v>8008155921088</v>
          </cell>
          <cell r="C851" t="str">
            <v>RIGGER ASST/TACKLER</v>
          </cell>
          <cell r="D851" t="str">
            <v>ARTISAN</v>
          </cell>
          <cell r="E851" t="str">
            <v>DFL</v>
          </cell>
          <cell r="F851" t="str">
            <v>RIGGER</v>
          </cell>
        </row>
        <row r="852">
          <cell r="B852">
            <v>8706285763086</v>
          </cell>
          <cell r="C852" t="str">
            <v>WELDER</v>
          </cell>
          <cell r="D852" t="str">
            <v>ARTISAN</v>
          </cell>
          <cell r="E852" t="str">
            <v>DFL</v>
          </cell>
          <cell r="F852" t="str">
            <v>WELD</v>
          </cell>
        </row>
        <row r="853">
          <cell r="B853">
            <v>7810215086088</v>
          </cell>
          <cell r="C853" t="str">
            <v>MECHANICAL FITTER</v>
          </cell>
          <cell r="D853" t="str">
            <v>ARTISAN</v>
          </cell>
          <cell r="E853" t="str">
            <v>DFL</v>
          </cell>
          <cell r="F853" t="str">
            <v>MECH</v>
          </cell>
        </row>
        <row r="854">
          <cell r="B854">
            <v>8203075904088</v>
          </cell>
          <cell r="C854" t="str">
            <v>RIGGER ASST/TACKLER</v>
          </cell>
          <cell r="D854" t="str">
            <v>SEMI-SKILLED</v>
          </cell>
          <cell r="E854" t="str">
            <v>DFL</v>
          </cell>
          <cell r="F854" t="str">
            <v>RIGGER</v>
          </cell>
        </row>
        <row r="855">
          <cell r="B855">
            <v>4508285396089</v>
          </cell>
          <cell r="C855" t="str">
            <v>CRANE OPERATOR</v>
          </cell>
          <cell r="D855" t="str">
            <v>OPERATOR</v>
          </cell>
          <cell r="E855" t="str">
            <v>P&amp;G</v>
          </cell>
          <cell r="F855" t="str">
            <v>OPERATOR</v>
          </cell>
        </row>
        <row r="856">
          <cell r="B856">
            <v>8308305565086</v>
          </cell>
          <cell r="C856" t="str">
            <v>CRANE ASSISTANT</v>
          </cell>
          <cell r="D856" t="str">
            <v>OPERATOR</v>
          </cell>
          <cell r="E856" t="str">
            <v>P&amp;G</v>
          </cell>
          <cell r="F856" t="str">
            <v>OPERATOR</v>
          </cell>
        </row>
        <row r="857">
          <cell r="B857">
            <v>8503255556081</v>
          </cell>
          <cell r="C857" t="str">
            <v>RIGGER ASST/TACKLER</v>
          </cell>
          <cell r="D857" t="str">
            <v>ARTISAN</v>
          </cell>
          <cell r="E857" t="str">
            <v>DFL</v>
          </cell>
          <cell r="F857" t="str">
            <v>RIGGER</v>
          </cell>
        </row>
        <row r="858">
          <cell r="B858">
            <v>8210175502084</v>
          </cell>
          <cell r="C858" t="str">
            <v>RIGGER ASST/TACKLER</v>
          </cell>
          <cell r="D858" t="str">
            <v>ARTISAN</v>
          </cell>
          <cell r="E858" t="str">
            <v>DFL</v>
          </cell>
          <cell r="F858" t="str">
            <v>RIGGER</v>
          </cell>
        </row>
        <row r="859">
          <cell r="B859">
            <v>8012285411085</v>
          </cell>
          <cell r="C859" t="str">
            <v>RIGGER ASST/TACKLER</v>
          </cell>
          <cell r="D859" t="str">
            <v>ARTISAN</v>
          </cell>
          <cell r="E859" t="str">
            <v>DFL</v>
          </cell>
          <cell r="F859" t="str">
            <v>RIGGER</v>
          </cell>
        </row>
        <row r="860">
          <cell r="B860">
            <v>9009276407089</v>
          </cell>
          <cell r="C860" t="str">
            <v>SCAFFOLD ASSISTANT</v>
          </cell>
          <cell r="D860" t="str">
            <v>OPERATOR</v>
          </cell>
          <cell r="E860" t="str">
            <v>P&amp;G</v>
          </cell>
          <cell r="F860" t="str">
            <v>OPERATOR</v>
          </cell>
        </row>
        <row r="861">
          <cell r="B861">
            <v>8009266208084</v>
          </cell>
          <cell r="C861" t="str">
            <v>PAINTER</v>
          </cell>
          <cell r="D861" t="str">
            <v>SEMI-SKILLED</v>
          </cell>
          <cell r="E861" t="str">
            <v>DFL</v>
          </cell>
          <cell r="F861" t="str">
            <v>PAINT</v>
          </cell>
        </row>
        <row r="862">
          <cell r="B862" t="str">
            <v>7705305826189</v>
          </cell>
          <cell r="C862" t="str">
            <v>SPRAY PAINTER</v>
          </cell>
          <cell r="D862" t="str">
            <v>OPERATOR</v>
          </cell>
          <cell r="E862" t="str">
            <v>P&amp;G</v>
          </cell>
          <cell r="F862" t="str">
            <v>OPERATOR</v>
          </cell>
        </row>
        <row r="863">
          <cell r="B863">
            <v>7508305502085</v>
          </cell>
          <cell r="C863" t="str">
            <v>STEEL CATCHER</v>
          </cell>
          <cell r="D863" t="str">
            <v>SEMI-SKILLED</v>
          </cell>
          <cell r="E863" t="str">
            <v>DFL</v>
          </cell>
          <cell r="F863" t="str">
            <v>STRUCT</v>
          </cell>
        </row>
        <row r="864">
          <cell r="B864">
            <v>8611266359088</v>
          </cell>
          <cell r="C864" t="str">
            <v>ASST MECH FITTER</v>
          </cell>
          <cell r="D864" t="str">
            <v>SEMI-SKILLED</v>
          </cell>
          <cell r="E864" t="str">
            <v>DFL</v>
          </cell>
          <cell r="F864" t="str">
            <v>MECH</v>
          </cell>
        </row>
        <row r="865">
          <cell r="B865">
            <v>7312185554088</v>
          </cell>
          <cell r="C865" t="str">
            <v>MECHANICAL FITTER</v>
          </cell>
          <cell r="D865" t="str">
            <v>OPERATOR</v>
          </cell>
          <cell r="E865" t="str">
            <v>P&amp;G</v>
          </cell>
          <cell r="F865" t="str">
            <v>OPERATOR</v>
          </cell>
        </row>
        <row r="866">
          <cell r="B866">
            <v>7312185554088</v>
          </cell>
          <cell r="C866" t="str">
            <v>MECHANICAL FITTER</v>
          </cell>
          <cell r="D866" t="str">
            <v>OPERATOR</v>
          </cell>
          <cell r="E866" t="str">
            <v>P&amp;G</v>
          </cell>
          <cell r="F866" t="str">
            <v>OPERATOR</v>
          </cell>
        </row>
        <row r="867">
          <cell r="B867">
            <v>7706295471085</v>
          </cell>
          <cell r="C867" t="str">
            <v>ST ERECTOR / S.S. BMAKER</v>
          </cell>
          <cell r="D867" t="str">
            <v>ARTISAN</v>
          </cell>
          <cell r="E867" t="str">
            <v>DFL</v>
          </cell>
          <cell r="F867" t="str">
            <v>STRUCT</v>
          </cell>
        </row>
        <row r="868">
          <cell r="B868">
            <v>7701305375087</v>
          </cell>
          <cell r="C868" t="str">
            <v>WELDER D/C</v>
          </cell>
          <cell r="D868" t="str">
            <v>ARTISAN</v>
          </cell>
          <cell r="E868" t="str">
            <v>DFL</v>
          </cell>
          <cell r="F868" t="str">
            <v>WELD</v>
          </cell>
        </row>
        <row r="869">
          <cell r="B869">
            <v>8212205524088</v>
          </cell>
          <cell r="C869" t="str">
            <v>STOREMAN</v>
          </cell>
          <cell r="D869" t="str">
            <v>ADMIN</v>
          </cell>
          <cell r="E869" t="str">
            <v>P&amp;G</v>
          </cell>
          <cell r="F869" t="str">
            <v>ADMIN</v>
          </cell>
        </row>
        <row r="870">
          <cell r="B870">
            <v>8804206067081</v>
          </cell>
          <cell r="C870" t="str">
            <v>GENERAL WORKER</v>
          </cell>
          <cell r="D870" t="str">
            <v>SEMI-SKILLED</v>
          </cell>
          <cell r="E870" t="str">
            <v>DFL</v>
          </cell>
          <cell r="F870" t="str">
            <v>ALL</v>
          </cell>
        </row>
        <row r="871">
          <cell r="B871">
            <v>7302135442088</v>
          </cell>
          <cell r="C871" t="str">
            <v>DRIVER ESC 14T C10 / SAFETY REP</v>
          </cell>
          <cell r="D871" t="str">
            <v>OPERATOR</v>
          </cell>
          <cell r="E871" t="str">
            <v>P&amp;G</v>
          </cell>
          <cell r="F871" t="str">
            <v>OPERATOR</v>
          </cell>
        </row>
        <row r="872">
          <cell r="B872" t="str">
            <v>8102256010089</v>
          </cell>
          <cell r="C872" t="str">
            <v>MECHANIC DIESEL</v>
          </cell>
          <cell r="D872" t="str">
            <v>OPERATOR</v>
          </cell>
          <cell r="E872" t="str">
            <v>P&amp;G</v>
          </cell>
          <cell r="F872" t="str">
            <v>OPERATOR</v>
          </cell>
        </row>
        <row r="873">
          <cell r="B873">
            <v>7901045478080</v>
          </cell>
          <cell r="C873" t="str">
            <v>GENERAL WORKER</v>
          </cell>
          <cell r="D873" t="str">
            <v>SEMI-SKILLED</v>
          </cell>
          <cell r="E873" t="str">
            <v>DFL</v>
          </cell>
          <cell r="F873" t="str">
            <v>ALL</v>
          </cell>
        </row>
        <row r="874">
          <cell r="B874">
            <v>6803225826081</v>
          </cell>
          <cell r="C874" t="str">
            <v>RIGGER ASST/TACKLER</v>
          </cell>
          <cell r="D874" t="str">
            <v>ARTISAN</v>
          </cell>
          <cell r="E874" t="str">
            <v>DFL</v>
          </cell>
          <cell r="F874" t="str">
            <v>RIGGER</v>
          </cell>
        </row>
        <row r="875">
          <cell r="B875">
            <v>8608165717085</v>
          </cell>
          <cell r="C875" t="str">
            <v>GENERAL WORKER</v>
          </cell>
          <cell r="D875" t="str">
            <v>SEMI-SKILLED</v>
          </cell>
          <cell r="E875" t="str">
            <v>DFL</v>
          </cell>
          <cell r="F875" t="str">
            <v>ALL</v>
          </cell>
        </row>
        <row r="876">
          <cell r="B876">
            <v>5707135496086</v>
          </cell>
          <cell r="C876" t="str">
            <v>BOILERMAKER</v>
          </cell>
          <cell r="D876" t="str">
            <v>ARTISAN</v>
          </cell>
          <cell r="E876" t="str">
            <v>DFL</v>
          </cell>
          <cell r="F876" t="str">
            <v>B/MAKER</v>
          </cell>
        </row>
        <row r="877">
          <cell r="B877" t="str">
            <v>8311025707087</v>
          </cell>
          <cell r="C877" t="str">
            <v>ASST STEEL ERECTOR</v>
          </cell>
          <cell r="D877" t="str">
            <v>SEMI-SKILLED</v>
          </cell>
          <cell r="E877" t="str">
            <v>DFL</v>
          </cell>
          <cell r="F877" t="str">
            <v>STRUCT</v>
          </cell>
        </row>
        <row r="878">
          <cell r="B878">
            <v>8604046143088</v>
          </cell>
          <cell r="C878" t="str">
            <v>GENERAL WORKER</v>
          </cell>
          <cell r="D878" t="str">
            <v>ASSISTANT</v>
          </cell>
          <cell r="E878" t="str">
            <v>DFL</v>
          </cell>
          <cell r="F878" t="str">
            <v>ALL</v>
          </cell>
        </row>
        <row r="879">
          <cell r="B879">
            <v>7410015960085</v>
          </cell>
          <cell r="C879" t="str">
            <v>GENERAL WORKER</v>
          </cell>
          <cell r="D879" t="str">
            <v>SEMI-SKILLED</v>
          </cell>
          <cell r="E879" t="str">
            <v>DFL</v>
          </cell>
          <cell r="F879" t="str">
            <v>ALL</v>
          </cell>
        </row>
        <row r="880">
          <cell r="B880">
            <v>7405156326088</v>
          </cell>
          <cell r="C880" t="str">
            <v>RIGGER ASST/TACKLER</v>
          </cell>
          <cell r="D880" t="str">
            <v>SEMI-SKILLED</v>
          </cell>
          <cell r="E880" t="str">
            <v>DFL</v>
          </cell>
          <cell r="F880" t="str">
            <v>RIGGER</v>
          </cell>
        </row>
        <row r="881">
          <cell r="B881">
            <v>7903295409088</v>
          </cell>
          <cell r="C881" t="str">
            <v>BRICKLAYER - CIVILS</v>
          </cell>
          <cell r="D881" t="str">
            <v>ASSISTANT</v>
          </cell>
          <cell r="E881" t="str">
            <v>DFL</v>
          </cell>
          <cell r="F881" t="str">
            <v>ALL</v>
          </cell>
        </row>
        <row r="882">
          <cell r="B882">
            <v>7910035775082</v>
          </cell>
          <cell r="C882" t="str">
            <v>RIGGER ASST/TACKLER</v>
          </cell>
          <cell r="D882" t="str">
            <v>ARTISAN</v>
          </cell>
          <cell r="E882" t="str">
            <v>DFL</v>
          </cell>
          <cell r="F882" t="str">
            <v>RIGGER</v>
          </cell>
        </row>
        <row r="883">
          <cell r="B883">
            <v>5808185832087</v>
          </cell>
          <cell r="C883" t="str">
            <v>BOILERMAKER</v>
          </cell>
          <cell r="D883" t="str">
            <v>ARTISAN</v>
          </cell>
          <cell r="E883" t="str">
            <v>DFL</v>
          </cell>
          <cell r="F883" t="str">
            <v>B/MAKER</v>
          </cell>
        </row>
        <row r="884">
          <cell r="B884">
            <v>5301015218081</v>
          </cell>
          <cell r="C884" t="str">
            <v>MECHANICAL FITTER</v>
          </cell>
          <cell r="D884" t="str">
            <v>ARTISAN</v>
          </cell>
          <cell r="E884" t="str">
            <v>DFL</v>
          </cell>
          <cell r="F884" t="str">
            <v>MECH</v>
          </cell>
        </row>
        <row r="885">
          <cell r="B885">
            <v>8604075593088</v>
          </cell>
          <cell r="C885" t="str">
            <v>ASST STEEL ERECTOR</v>
          </cell>
          <cell r="D885" t="str">
            <v>SEMI-SKILLED</v>
          </cell>
          <cell r="E885" t="str">
            <v>DFL</v>
          </cell>
          <cell r="F885" t="str">
            <v>STRUCT</v>
          </cell>
        </row>
        <row r="886">
          <cell r="B886">
            <v>8703255069081</v>
          </cell>
          <cell r="C886" t="str">
            <v>S/S AUTO ELECTRICIAN</v>
          </cell>
          <cell r="D886" t="str">
            <v>OPERATOR</v>
          </cell>
          <cell r="E886" t="str">
            <v>P&amp;G</v>
          </cell>
          <cell r="F886" t="str">
            <v>OPERATOR</v>
          </cell>
        </row>
        <row r="887">
          <cell r="B887">
            <v>8802120096087</v>
          </cell>
          <cell r="C887" t="str">
            <v>RECEPTIONIST</v>
          </cell>
          <cell r="D887" t="str">
            <v>ADMIN</v>
          </cell>
          <cell r="E887" t="str">
            <v>P&amp;G</v>
          </cell>
          <cell r="F887" t="str">
            <v>ADMIN</v>
          </cell>
        </row>
        <row r="888">
          <cell r="B888">
            <v>8706236044081</v>
          </cell>
          <cell r="C888" t="str">
            <v>RIGGER ASST/TACKLER</v>
          </cell>
          <cell r="D888" t="str">
            <v>SEMI-SKILLED</v>
          </cell>
          <cell r="E888" t="str">
            <v>DFL</v>
          </cell>
          <cell r="F888" t="str">
            <v>RIGGER</v>
          </cell>
        </row>
        <row r="889">
          <cell r="B889" t="str">
            <v>AN568948</v>
          </cell>
          <cell r="C889" t="str">
            <v>STEEL ERECTOR</v>
          </cell>
          <cell r="D889" t="str">
            <v>ARTISAN</v>
          </cell>
          <cell r="E889" t="str">
            <v>DFL</v>
          </cell>
          <cell r="F889" t="str">
            <v>STRUCT</v>
          </cell>
        </row>
        <row r="890">
          <cell r="B890">
            <v>7908015249086</v>
          </cell>
          <cell r="C890" t="str">
            <v>S/S PIPE FITTER</v>
          </cell>
          <cell r="D890" t="str">
            <v>SEMI-SKILLED</v>
          </cell>
          <cell r="E890" t="str">
            <v>DFL</v>
          </cell>
          <cell r="F890" t="str">
            <v>PIPING</v>
          </cell>
        </row>
        <row r="891">
          <cell r="B891" t="str">
            <v>H0939663</v>
          </cell>
          <cell r="C891" t="str">
            <v>RIGGER ASST/TACKLER</v>
          </cell>
          <cell r="D891" t="str">
            <v>ARTISAN</v>
          </cell>
          <cell r="E891" t="str">
            <v>DFL</v>
          </cell>
          <cell r="F891" t="str">
            <v>RIGGER</v>
          </cell>
        </row>
        <row r="892">
          <cell r="B892">
            <v>7203157053086</v>
          </cell>
          <cell r="C892" t="str">
            <v>WELDER STICK</v>
          </cell>
          <cell r="D892" t="str">
            <v>ARTISAN</v>
          </cell>
          <cell r="E892" t="str">
            <v>DFL</v>
          </cell>
          <cell r="F892" t="str">
            <v>WELD</v>
          </cell>
        </row>
        <row r="893">
          <cell r="B893" t="str">
            <v>A02190993</v>
          </cell>
          <cell r="C893" t="str">
            <v>BOILERMAKER</v>
          </cell>
          <cell r="D893" t="str">
            <v>ARTISAN</v>
          </cell>
          <cell r="E893" t="str">
            <v>DFL</v>
          </cell>
          <cell r="F893" t="str">
            <v>B/MAKER</v>
          </cell>
        </row>
        <row r="894">
          <cell r="B894" t="str">
            <v>8211025335089</v>
          </cell>
          <cell r="C894" t="str">
            <v>WELDER</v>
          </cell>
          <cell r="D894" t="str">
            <v>ARTISAN</v>
          </cell>
          <cell r="E894" t="str">
            <v>DFL</v>
          </cell>
          <cell r="F894" t="str">
            <v>WELD</v>
          </cell>
        </row>
        <row r="895">
          <cell r="B895">
            <v>8808155138082</v>
          </cell>
          <cell r="C895" t="str">
            <v>MECHANIC APPR DIESEL</v>
          </cell>
          <cell r="D895" t="str">
            <v>OPERATOR</v>
          </cell>
          <cell r="E895" t="str">
            <v>P&amp;G</v>
          </cell>
          <cell r="F895" t="str">
            <v>OPERATOR</v>
          </cell>
        </row>
        <row r="896">
          <cell r="B896">
            <v>7512115932086</v>
          </cell>
          <cell r="C896" t="str">
            <v>RIGGER ASST/TACKLER</v>
          </cell>
          <cell r="D896" t="str">
            <v>SEMI-SKILLED</v>
          </cell>
          <cell r="E896" t="str">
            <v>DFL</v>
          </cell>
          <cell r="F896" t="str">
            <v>RIGGER</v>
          </cell>
        </row>
        <row r="897">
          <cell r="B897" t="str">
            <v>8104175557083</v>
          </cell>
          <cell r="C897" t="str">
            <v>RIGGER ASST/TACKLER</v>
          </cell>
          <cell r="D897" t="str">
            <v>SEMI-SKILLED</v>
          </cell>
          <cell r="E897" t="str">
            <v>DFL</v>
          </cell>
          <cell r="F897" t="str">
            <v>RIGGER</v>
          </cell>
        </row>
        <row r="898">
          <cell r="B898">
            <v>8501085160082</v>
          </cell>
          <cell r="C898" t="str">
            <v>RIGGER ASST/TACKLER</v>
          </cell>
          <cell r="D898" t="str">
            <v>SEMI-SKILLED</v>
          </cell>
          <cell r="E898" t="str">
            <v>DFL</v>
          </cell>
          <cell r="F898" t="str">
            <v>RIGGER</v>
          </cell>
        </row>
        <row r="899">
          <cell r="B899">
            <v>8704131080086</v>
          </cell>
          <cell r="C899" t="str">
            <v>GENERAL WORKER</v>
          </cell>
          <cell r="D899" t="str">
            <v>ASSISTANT</v>
          </cell>
          <cell r="E899" t="str">
            <v>DFL</v>
          </cell>
          <cell r="F899" t="str">
            <v>ALL</v>
          </cell>
        </row>
        <row r="900">
          <cell r="B900" t="str">
            <v>8902215700088</v>
          </cell>
          <cell r="C900" t="str">
            <v>ASST STEEL ERECTOR</v>
          </cell>
          <cell r="D900" t="str">
            <v>SEMI-SKILLED</v>
          </cell>
          <cell r="E900" t="str">
            <v>DFL</v>
          </cell>
          <cell r="F900" t="str">
            <v>STRUCT</v>
          </cell>
        </row>
        <row r="901">
          <cell r="B901">
            <v>5411205691086</v>
          </cell>
          <cell r="C901" t="str">
            <v xml:space="preserve">RIGGER </v>
          </cell>
          <cell r="D901" t="str">
            <v>ARTISAN</v>
          </cell>
          <cell r="E901" t="str">
            <v>DFL</v>
          </cell>
          <cell r="F901" t="str">
            <v>RIGGER</v>
          </cell>
        </row>
        <row r="902">
          <cell r="B902">
            <v>7006275853083</v>
          </cell>
          <cell r="C902" t="str">
            <v>RIGGER ASST/TACKLER</v>
          </cell>
          <cell r="D902" t="str">
            <v>ARTISAN</v>
          </cell>
          <cell r="E902" t="str">
            <v>DFL</v>
          </cell>
          <cell r="F902" t="str">
            <v>RIGGER</v>
          </cell>
        </row>
        <row r="903">
          <cell r="B903">
            <v>6910015922085</v>
          </cell>
          <cell r="C903" t="str">
            <v>DRIVER TRACTOR</v>
          </cell>
          <cell r="D903" t="str">
            <v>OPERATOR</v>
          </cell>
          <cell r="E903" t="str">
            <v>P&amp;G</v>
          </cell>
          <cell r="F903" t="str">
            <v>OPERATOR</v>
          </cell>
        </row>
        <row r="904">
          <cell r="B904">
            <v>8501245693089</v>
          </cell>
          <cell r="C904" t="str">
            <v>S/S BOILERMAKER</v>
          </cell>
          <cell r="D904" t="str">
            <v>ARTISAN</v>
          </cell>
          <cell r="E904" t="str">
            <v>DFL</v>
          </cell>
          <cell r="F904" t="str">
            <v>B/MAKER</v>
          </cell>
        </row>
        <row r="905">
          <cell r="B905">
            <v>8109155920086</v>
          </cell>
          <cell r="C905" t="str">
            <v>GENERAL WORKER</v>
          </cell>
          <cell r="D905" t="str">
            <v>SEMI-SKILLED</v>
          </cell>
          <cell r="E905" t="str">
            <v>DFL</v>
          </cell>
          <cell r="F905" t="str">
            <v>ALL</v>
          </cell>
        </row>
        <row r="906">
          <cell r="B906">
            <v>8501305308081</v>
          </cell>
          <cell r="C906" t="str">
            <v>F.MAN ST ERECTORS</v>
          </cell>
          <cell r="D906" t="str">
            <v>ARTISAN</v>
          </cell>
          <cell r="E906" t="str">
            <v>DFL</v>
          </cell>
          <cell r="F906" t="str">
            <v>STRUCT</v>
          </cell>
        </row>
        <row r="907">
          <cell r="B907">
            <v>7709275896081</v>
          </cell>
          <cell r="C907" t="str">
            <v>RIGGER ASST/TACKLER</v>
          </cell>
          <cell r="D907" t="str">
            <v>ARTISAN</v>
          </cell>
          <cell r="E907" t="str">
            <v>DFL</v>
          </cell>
          <cell r="F907" t="str">
            <v>RIGGER</v>
          </cell>
        </row>
        <row r="908">
          <cell r="B908">
            <v>8209105114085</v>
          </cell>
          <cell r="C908" t="str">
            <v>MAT. CONTROLLER</v>
          </cell>
          <cell r="D908" t="str">
            <v>ADMIN</v>
          </cell>
          <cell r="E908" t="str">
            <v>P&amp;G</v>
          </cell>
          <cell r="F908" t="str">
            <v>ADMIN</v>
          </cell>
        </row>
        <row r="909">
          <cell r="B909">
            <v>8211095226085</v>
          </cell>
          <cell r="C909" t="str">
            <v>PIPE FITTER</v>
          </cell>
          <cell r="D909" t="str">
            <v>ARTISAN</v>
          </cell>
          <cell r="E909" t="str">
            <v>DFL</v>
          </cell>
          <cell r="F909" t="str">
            <v>PIPING</v>
          </cell>
        </row>
        <row r="910">
          <cell r="B910">
            <v>8112095808080</v>
          </cell>
          <cell r="C910" t="str">
            <v>STEEL CATCHER</v>
          </cell>
          <cell r="D910" t="str">
            <v>ARTISAN</v>
          </cell>
          <cell r="E910" t="str">
            <v>DFL</v>
          </cell>
          <cell r="F910" t="str">
            <v>STRUCT</v>
          </cell>
        </row>
        <row r="911">
          <cell r="B911" t="str">
            <v>7406265486086</v>
          </cell>
          <cell r="C911" t="str">
            <v>ASST STEEL ERECTOR</v>
          </cell>
          <cell r="D911" t="str">
            <v>SEMI-SKILLED</v>
          </cell>
          <cell r="E911" t="str">
            <v>DFL</v>
          </cell>
          <cell r="F911" t="str">
            <v>STRUCT</v>
          </cell>
        </row>
        <row r="912">
          <cell r="B912" t="str">
            <v>8906035857085</v>
          </cell>
          <cell r="C912" t="str">
            <v>ASST STEEL ERECTOR</v>
          </cell>
          <cell r="D912" t="str">
            <v>SEMI-SKILLED</v>
          </cell>
          <cell r="E912" t="str">
            <v>DFL</v>
          </cell>
          <cell r="F912" t="str">
            <v>STRUCT</v>
          </cell>
        </row>
        <row r="913">
          <cell r="B913">
            <v>8209256127084</v>
          </cell>
          <cell r="C913" t="str">
            <v>PAINTER</v>
          </cell>
          <cell r="D913" t="str">
            <v>ARTISAN</v>
          </cell>
          <cell r="E913" t="str">
            <v>DFL</v>
          </cell>
          <cell r="F913" t="str">
            <v>PAINT</v>
          </cell>
        </row>
        <row r="914">
          <cell r="B914">
            <v>8202010969081</v>
          </cell>
          <cell r="C914" t="str">
            <v>GENERAL WORKER</v>
          </cell>
          <cell r="D914" t="str">
            <v>SEMI-SKILLED</v>
          </cell>
          <cell r="E914" t="str">
            <v>DFL</v>
          </cell>
          <cell r="F914" t="str">
            <v>ALL</v>
          </cell>
        </row>
        <row r="915">
          <cell r="B915">
            <v>8304165517085</v>
          </cell>
          <cell r="C915" t="str">
            <v>GENERAL WORKER</v>
          </cell>
          <cell r="D915" t="str">
            <v>SEMI-SKILLED</v>
          </cell>
          <cell r="E915" t="str">
            <v>DFL</v>
          </cell>
          <cell r="F915" t="str">
            <v>ALL</v>
          </cell>
        </row>
        <row r="916">
          <cell r="B916">
            <v>9006016259085</v>
          </cell>
          <cell r="C916" t="str">
            <v>RIGGER ASST/TACKLER</v>
          </cell>
          <cell r="D916" t="str">
            <v>ARTISAN</v>
          </cell>
          <cell r="E916" t="str">
            <v>DFL</v>
          </cell>
          <cell r="F916" t="str">
            <v>RIGGER</v>
          </cell>
        </row>
        <row r="917">
          <cell r="B917">
            <v>5611285439088</v>
          </cell>
          <cell r="C917" t="str">
            <v>STEEL ERECTOR - TBQ</v>
          </cell>
          <cell r="D917" t="str">
            <v>ARTISAN</v>
          </cell>
          <cell r="E917" t="str">
            <v>DFL</v>
          </cell>
          <cell r="F917" t="str">
            <v>STRUCT</v>
          </cell>
        </row>
        <row r="918">
          <cell r="B918">
            <v>8404115815082</v>
          </cell>
          <cell r="C918" t="str">
            <v>GENERAL WORKER</v>
          </cell>
          <cell r="D918" t="str">
            <v>SEMI-SKILLED</v>
          </cell>
          <cell r="E918" t="str">
            <v>DFL</v>
          </cell>
          <cell r="F918" t="str">
            <v>ALL</v>
          </cell>
        </row>
        <row r="919">
          <cell r="B919">
            <v>8103025647086</v>
          </cell>
          <cell r="C919" t="str">
            <v>RIGGER ASST/TACKLER</v>
          </cell>
          <cell r="D919" t="str">
            <v>SEMI-SKILLED</v>
          </cell>
          <cell r="E919" t="str">
            <v>DFL</v>
          </cell>
          <cell r="F919" t="str">
            <v>RIGGER</v>
          </cell>
        </row>
        <row r="920">
          <cell r="B920" t="str">
            <v>AN701737</v>
          </cell>
          <cell r="C920" t="str">
            <v>MECHANIC</v>
          </cell>
          <cell r="D920" t="str">
            <v>OPERATOR</v>
          </cell>
          <cell r="E920" t="str">
            <v>P&amp;G</v>
          </cell>
          <cell r="F920" t="str">
            <v>OPERATOR</v>
          </cell>
        </row>
        <row r="921">
          <cell r="B921">
            <v>8106295261082</v>
          </cell>
          <cell r="C921" t="str">
            <v>MAT. COORDINATOR PIPING</v>
          </cell>
          <cell r="D921" t="str">
            <v>ADMIN</v>
          </cell>
          <cell r="E921" t="str">
            <v>P&amp;G</v>
          </cell>
          <cell r="F921" t="str">
            <v>ADMIN</v>
          </cell>
        </row>
        <row r="922">
          <cell r="B922">
            <v>9010305838088</v>
          </cell>
          <cell r="C922" t="str">
            <v>RIGGER ASST/TACKLER</v>
          </cell>
          <cell r="D922" t="str">
            <v>SEMI-SKILLED</v>
          </cell>
          <cell r="E922" t="str">
            <v>DFL</v>
          </cell>
          <cell r="F922" t="str">
            <v>RIGGER</v>
          </cell>
        </row>
        <row r="923">
          <cell r="B923">
            <v>8510256255084</v>
          </cell>
          <cell r="C923" t="str">
            <v>GENERAL WORKER</v>
          </cell>
          <cell r="D923" t="str">
            <v>SEMI-SKILLED</v>
          </cell>
          <cell r="E923" t="str">
            <v>DFL</v>
          </cell>
          <cell r="F923" t="str">
            <v>ALL</v>
          </cell>
        </row>
        <row r="924">
          <cell r="B924" t="str">
            <v>ZN288223</v>
          </cell>
          <cell r="C924" t="str">
            <v>BOILERMAKER</v>
          </cell>
          <cell r="D924" t="str">
            <v>ARTISAN</v>
          </cell>
          <cell r="E924" t="str">
            <v>DFL</v>
          </cell>
          <cell r="F924" t="str">
            <v>B/MAKER</v>
          </cell>
        </row>
        <row r="925">
          <cell r="B925">
            <v>6709045334083</v>
          </cell>
          <cell r="C925" t="str">
            <v>CRANE OPERATOR</v>
          </cell>
          <cell r="D925" t="str">
            <v>OPERATOR</v>
          </cell>
          <cell r="E925" t="str">
            <v>P&amp;G</v>
          </cell>
          <cell r="F925" t="str">
            <v>OPERATOR</v>
          </cell>
        </row>
        <row r="926">
          <cell r="B926">
            <v>7909025557088</v>
          </cell>
          <cell r="C926" t="str">
            <v>SAFETY OFFICER</v>
          </cell>
          <cell r="D926" t="str">
            <v>ADMIN</v>
          </cell>
          <cell r="E926" t="str">
            <v>P&amp;G</v>
          </cell>
          <cell r="F926" t="str">
            <v>ADMIN</v>
          </cell>
        </row>
        <row r="927">
          <cell r="B927">
            <v>7909025557088</v>
          </cell>
          <cell r="C927" t="str">
            <v>SAFETY OFFICER</v>
          </cell>
          <cell r="D927" t="str">
            <v>ADMIN</v>
          </cell>
          <cell r="E927" t="str">
            <v>P&amp;G</v>
          </cell>
          <cell r="F927" t="str">
            <v>ADMIN</v>
          </cell>
        </row>
        <row r="928">
          <cell r="B928">
            <v>7806065388087</v>
          </cell>
          <cell r="C928" t="str">
            <v>GENERAL WORKER</v>
          </cell>
          <cell r="D928" t="str">
            <v>SEMI-SKILLED</v>
          </cell>
          <cell r="E928" t="str">
            <v>DFL</v>
          </cell>
          <cell r="F928" t="str">
            <v>ALL</v>
          </cell>
        </row>
        <row r="929">
          <cell r="B929">
            <v>8502026403086</v>
          </cell>
          <cell r="C929" t="str">
            <v>RIGGER ASST/TACKLER</v>
          </cell>
          <cell r="D929" t="str">
            <v>SEMI-SKILLED</v>
          </cell>
          <cell r="E929" t="str">
            <v>DFL</v>
          </cell>
          <cell r="F929" t="str">
            <v>RIGGER</v>
          </cell>
        </row>
        <row r="930">
          <cell r="B930">
            <v>8501090523084</v>
          </cell>
          <cell r="C930" t="str">
            <v>GENERAL WORKER</v>
          </cell>
          <cell r="D930" t="str">
            <v>SEMI-SKILLED</v>
          </cell>
          <cell r="E930" t="str">
            <v>DFL</v>
          </cell>
          <cell r="F930" t="str">
            <v>ALL</v>
          </cell>
        </row>
        <row r="931">
          <cell r="B931">
            <v>7905016172085</v>
          </cell>
          <cell r="C931" t="str">
            <v>MECHANICAL FITTER</v>
          </cell>
          <cell r="D931" t="str">
            <v>ARTISAN</v>
          </cell>
          <cell r="E931" t="str">
            <v>DFL</v>
          </cell>
          <cell r="F931" t="str">
            <v>MECH</v>
          </cell>
        </row>
        <row r="932">
          <cell r="B932">
            <v>7209185660081</v>
          </cell>
          <cell r="C932" t="str">
            <v>S.VISOR PLASTICIANS</v>
          </cell>
          <cell r="D932" t="str">
            <v>SUPERVISION</v>
          </cell>
          <cell r="E932" t="str">
            <v>P&amp;G</v>
          </cell>
          <cell r="F932" t="str">
            <v>SUPERV</v>
          </cell>
        </row>
        <row r="933">
          <cell r="B933" t="str">
            <v>5402045539080</v>
          </cell>
          <cell r="C933" t="str">
            <v>DRIVER TRACTOR</v>
          </cell>
          <cell r="D933" t="str">
            <v>OPERATOR</v>
          </cell>
          <cell r="E933" t="str">
            <v>P&amp;G</v>
          </cell>
          <cell r="F933" t="str">
            <v>OPERATOR</v>
          </cell>
        </row>
        <row r="934">
          <cell r="B934" t="str">
            <v>6911235393081</v>
          </cell>
          <cell r="C934" t="str">
            <v>DRIVER TRACTOR</v>
          </cell>
          <cell r="D934" t="str">
            <v>OPERATOR</v>
          </cell>
          <cell r="E934" t="str">
            <v>P&amp;G</v>
          </cell>
          <cell r="F934" t="str">
            <v>OPERATOR</v>
          </cell>
        </row>
        <row r="935">
          <cell r="B935">
            <v>6510045456086</v>
          </cell>
          <cell r="C935" t="str">
            <v xml:space="preserve">MECHANIC </v>
          </cell>
          <cell r="D935" t="str">
            <v>OPERATOR</v>
          </cell>
          <cell r="E935" t="str">
            <v>P&amp;G</v>
          </cell>
          <cell r="F935" t="str">
            <v>OPERATOR</v>
          </cell>
        </row>
        <row r="936">
          <cell r="B936">
            <v>8709265381085</v>
          </cell>
          <cell r="C936" t="str">
            <v>GENERAL WORKER</v>
          </cell>
          <cell r="D936" t="str">
            <v>ASSISTANT</v>
          </cell>
          <cell r="E936" t="str">
            <v>DFL</v>
          </cell>
          <cell r="F936" t="str">
            <v>ALL</v>
          </cell>
        </row>
        <row r="937">
          <cell r="B937">
            <v>8601165526085</v>
          </cell>
          <cell r="C937" t="str">
            <v>BOILERMAKER</v>
          </cell>
          <cell r="D937" t="str">
            <v>ARTISAN</v>
          </cell>
          <cell r="E937" t="str">
            <v>DFL</v>
          </cell>
          <cell r="F937" t="str">
            <v>B/MAKER</v>
          </cell>
        </row>
        <row r="938">
          <cell r="B938">
            <v>8904295687086</v>
          </cell>
          <cell r="C938" t="str">
            <v>RIGGER ASST/TACKLER</v>
          </cell>
          <cell r="D938" t="str">
            <v>SEMI-SKILLED</v>
          </cell>
          <cell r="E938" t="str">
            <v>DFL</v>
          </cell>
          <cell r="F938" t="str">
            <v>RIGGER</v>
          </cell>
        </row>
        <row r="939">
          <cell r="B939">
            <v>7909265496088</v>
          </cell>
          <cell r="C939" t="str">
            <v>F.MAN PAINTERS</v>
          </cell>
          <cell r="D939" t="str">
            <v>ARTISAN</v>
          </cell>
          <cell r="E939" t="str">
            <v>DFL</v>
          </cell>
          <cell r="F939" t="str">
            <v>PAINT</v>
          </cell>
        </row>
        <row r="940">
          <cell r="B940">
            <v>8007215996080</v>
          </cell>
          <cell r="C940" t="str">
            <v>STEEL ERECTOR</v>
          </cell>
          <cell r="D940" t="str">
            <v>ARTISAN</v>
          </cell>
          <cell r="E940" t="str">
            <v>DFL</v>
          </cell>
          <cell r="F940" t="str">
            <v>STRUCT</v>
          </cell>
        </row>
        <row r="941">
          <cell r="B941">
            <v>7611015048082</v>
          </cell>
          <cell r="C941" t="str">
            <v>RIGGER</v>
          </cell>
          <cell r="D941" t="str">
            <v>ARTISAN</v>
          </cell>
          <cell r="E941" t="str">
            <v>DFL</v>
          </cell>
          <cell r="F941" t="str">
            <v>RIGGER</v>
          </cell>
        </row>
        <row r="942">
          <cell r="B942" t="str">
            <v>AN924731</v>
          </cell>
          <cell r="C942" t="str">
            <v>BOILERMAKER</v>
          </cell>
          <cell r="D942" t="str">
            <v>ARTISAN</v>
          </cell>
          <cell r="E942" t="str">
            <v>DFL</v>
          </cell>
          <cell r="F942" t="str">
            <v>B/MAKER</v>
          </cell>
        </row>
        <row r="943">
          <cell r="B943">
            <v>7410045405085</v>
          </cell>
          <cell r="C943" t="str">
            <v>CH.PICKER OPERATOR</v>
          </cell>
          <cell r="D943" t="str">
            <v>OPERATOR</v>
          </cell>
          <cell r="E943" t="str">
            <v>P&amp;G</v>
          </cell>
          <cell r="F943" t="str">
            <v>OPERATOR</v>
          </cell>
        </row>
        <row r="944">
          <cell r="B944" t="str">
            <v>8102135848089</v>
          </cell>
          <cell r="C944" t="str">
            <v>SAFETY REPRESENTATIVE</v>
          </cell>
          <cell r="D944" t="str">
            <v>ADMIN</v>
          </cell>
          <cell r="E944" t="str">
            <v>P&amp;G</v>
          </cell>
          <cell r="F944" t="str">
            <v>ADMIN</v>
          </cell>
        </row>
        <row r="945">
          <cell r="B945">
            <v>9203025951089</v>
          </cell>
          <cell r="C945" t="str">
            <v>GENERAL WORKER</v>
          </cell>
          <cell r="D945" t="str">
            <v>ASSISTANT</v>
          </cell>
          <cell r="E945" t="str">
            <v>DFL</v>
          </cell>
          <cell r="F945" t="str">
            <v>ALL</v>
          </cell>
        </row>
        <row r="946">
          <cell r="B946">
            <v>8406056314082</v>
          </cell>
          <cell r="C946" t="str">
            <v>WELDER</v>
          </cell>
          <cell r="D946" t="str">
            <v>ARTISAN</v>
          </cell>
          <cell r="E946" t="str">
            <v>DFL</v>
          </cell>
          <cell r="F946" t="str">
            <v>WELD</v>
          </cell>
        </row>
        <row r="947">
          <cell r="B947">
            <v>8609250929080</v>
          </cell>
          <cell r="C947" t="str">
            <v>BOILERMAKER</v>
          </cell>
          <cell r="D947" t="str">
            <v>ARTISAN</v>
          </cell>
          <cell r="E947" t="str">
            <v>DFL</v>
          </cell>
          <cell r="F947" t="str">
            <v>B/MAKER</v>
          </cell>
        </row>
        <row r="948">
          <cell r="B948">
            <v>8801215688089</v>
          </cell>
          <cell r="C948" t="str">
            <v>SAFETY OFFICER</v>
          </cell>
          <cell r="D948" t="str">
            <v>ADMIN</v>
          </cell>
          <cell r="E948" t="str">
            <v>P&amp;G</v>
          </cell>
          <cell r="F948" t="str">
            <v>ADMIN</v>
          </cell>
        </row>
        <row r="949">
          <cell r="B949">
            <v>8507115425080</v>
          </cell>
          <cell r="C949" t="str">
            <v>PIPE FITTER</v>
          </cell>
          <cell r="D949" t="str">
            <v>ARTISAN</v>
          </cell>
          <cell r="E949" t="str">
            <v>DFL</v>
          </cell>
          <cell r="F949" t="str">
            <v>PIPING</v>
          </cell>
        </row>
        <row r="950">
          <cell r="B950" t="str">
            <v>8712095218089</v>
          </cell>
          <cell r="C950" t="str">
            <v>QTY SURVEYOR JNR</v>
          </cell>
          <cell r="D950" t="str">
            <v>ADMIN</v>
          </cell>
          <cell r="E950" t="str">
            <v>P&amp;G</v>
          </cell>
          <cell r="F950" t="str">
            <v>ADMIN</v>
          </cell>
        </row>
        <row r="951">
          <cell r="B951">
            <v>8301255758082</v>
          </cell>
          <cell r="C951" t="str">
            <v>RIGGER ASST/TACKLER</v>
          </cell>
          <cell r="D951" t="str">
            <v>ARTISAN</v>
          </cell>
          <cell r="E951" t="str">
            <v>DFL</v>
          </cell>
          <cell r="F951" t="str">
            <v>RIGGER</v>
          </cell>
        </row>
        <row r="952">
          <cell r="B952">
            <v>8002036167086</v>
          </cell>
          <cell r="C952" t="str">
            <v>SCAFFOLD SUPERVISOR</v>
          </cell>
          <cell r="D952" t="str">
            <v>SUPERVISION</v>
          </cell>
          <cell r="E952" t="str">
            <v>P&amp;G</v>
          </cell>
          <cell r="F952" t="str">
            <v>SUPERV</v>
          </cell>
        </row>
        <row r="953">
          <cell r="B953">
            <v>8612256761085</v>
          </cell>
          <cell r="C953" t="str">
            <v>SCAFFOLD ERECTOR</v>
          </cell>
          <cell r="D953" t="str">
            <v>OPERATOR</v>
          </cell>
          <cell r="E953" t="str">
            <v>P&amp;G</v>
          </cell>
          <cell r="F953" t="str">
            <v>OPERATOR</v>
          </cell>
        </row>
        <row r="954">
          <cell r="B954">
            <v>8606056195080</v>
          </cell>
          <cell r="C954" t="str">
            <v>SCAFFOLD ERECTOR</v>
          </cell>
          <cell r="D954" t="str">
            <v>OPERATOR</v>
          </cell>
          <cell r="E954" t="str">
            <v>P&amp;G</v>
          </cell>
          <cell r="F954" t="str">
            <v>OPERATOR</v>
          </cell>
        </row>
        <row r="955">
          <cell r="B955">
            <v>8409076112080</v>
          </cell>
          <cell r="C955" t="str">
            <v>RIGGER ASST/TACKLER</v>
          </cell>
          <cell r="D955" t="str">
            <v>ARTISAN</v>
          </cell>
          <cell r="E955" t="str">
            <v>DFL</v>
          </cell>
          <cell r="F955" t="str">
            <v>RIGGER</v>
          </cell>
        </row>
        <row r="956">
          <cell r="B956" t="str">
            <v>5804025991084</v>
          </cell>
          <cell r="C956" t="str">
            <v>STEEL ERECTOR - TBQ</v>
          </cell>
          <cell r="D956" t="str">
            <v>ARTISAN</v>
          </cell>
          <cell r="E956" t="str">
            <v>DFL</v>
          </cell>
          <cell r="F956" t="str">
            <v>STRUCT</v>
          </cell>
        </row>
        <row r="957">
          <cell r="B957">
            <v>9004245912087</v>
          </cell>
          <cell r="C957" t="str">
            <v>STEEL ERECTOR</v>
          </cell>
          <cell r="D957" t="str">
            <v>ARTISAN</v>
          </cell>
          <cell r="E957" t="str">
            <v>DFL</v>
          </cell>
          <cell r="F957" t="str">
            <v>STRUCT</v>
          </cell>
        </row>
        <row r="958">
          <cell r="B958">
            <v>6905095925180</v>
          </cell>
          <cell r="C958" t="str">
            <v>FOREMAN</v>
          </cell>
          <cell r="D958" t="str">
            <v>ARTISAN</v>
          </cell>
          <cell r="E958" t="str">
            <v>DFL</v>
          </cell>
          <cell r="F958" t="str">
            <v>ALL</v>
          </cell>
        </row>
        <row r="959">
          <cell r="B959" t="str">
            <v>7807056123087</v>
          </cell>
          <cell r="C959" t="str">
            <v>STEEL ERECTOR</v>
          </cell>
          <cell r="D959" t="str">
            <v>ARTISAN</v>
          </cell>
          <cell r="E959" t="str">
            <v>DFL</v>
          </cell>
          <cell r="F959" t="str">
            <v>STRUCT</v>
          </cell>
        </row>
        <row r="960">
          <cell r="B960" t="str">
            <v>4508125453082</v>
          </cell>
          <cell r="C960" t="str">
            <v>DRIVER 3T CD 11</v>
          </cell>
          <cell r="D960" t="str">
            <v>OPERATOR</v>
          </cell>
          <cell r="E960" t="str">
            <v>P&amp;G</v>
          </cell>
          <cell r="F960" t="str">
            <v>OPERATOR</v>
          </cell>
        </row>
        <row r="961">
          <cell r="B961" t="str">
            <v>7511285618087</v>
          </cell>
          <cell r="C961" t="str">
            <v>RIGGER ASST/TACKLER</v>
          </cell>
          <cell r="D961" t="str">
            <v>SEMI-SKILLED</v>
          </cell>
          <cell r="E961" t="str">
            <v>DFL</v>
          </cell>
          <cell r="F961" t="str">
            <v>RIGGER</v>
          </cell>
        </row>
        <row r="962">
          <cell r="B962">
            <v>6702205338085</v>
          </cell>
          <cell r="C962" t="str">
            <v>STEEL ERECTOR - TBQ</v>
          </cell>
          <cell r="D962" t="str">
            <v>ARTISAN</v>
          </cell>
          <cell r="E962" t="str">
            <v>DFL</v>
          </cell>
          <cell r="F962" t="str">
            <v>RIGGER</v>
          </cell>
        </row>
        <row r="963">
          <cell r="B963">
            <v>7602035784087</v>
          </cell>
          <cell r="C963" t="str">
            <v>BOILERMAKER</v>
          </cell>
          <cell r="D963" t="str">
            <v>ARTISAN</v>
          </cell>
          <cell r="E963" t="str">
            <v>DFL</v>
          </cell>
          <cell r="F963" t="str">
            <v>B/MAKER</v>
          </cell>
        </row>
        <row r="964">
          <cell r="B964">
            <v>7505156415086</v>
          </cell>
          <cell r="C964" t="str">
            <v>STEEL ERECTOR - TBQ</v>
          </cell>
          <cell r="D964" t="str">
            <v>ARTISAN</v>
          </cell>
          <cell r="E964" t="str">
            <v>DFL</v>
          </cell>
          <cell r="F964" t="str">
            <v>STRUCT</v>
          </cell>
        </row>
        <row r="965">
          <cell r="B965">
            <v>7905275548082</v>
          </cell>
          <cell r="C965" t="str">
            <v>ASST STEEL ERECTOR</v>
          </cell>
          <cell r="D965" t="str">
            <v>SEMI-SKILLED</v>
          </cell>
          <cell r="E965" t="str">
            <v>DFL</v>
          </cell>
          <cell r="F965" t="str">
            <v>STRUCT</v>
          </cell>
        </row>
        <row r="966">
          <cell r="B966">
            <v>8001056226087</v>
          </cell>
          <cell r="C966" t="str">
            <v>F.MAN ST ERECTORS</v>
          </cell>
          <cell r="D966" t="str">
            <v>ARTISAN</v>
          </cell>
          <cell r="E966" t="str">
            <v>DFL</v>
          </cell>
          <cell r="F966" t="str">
            <v>STRUCT</v>
          </cell>
        </row>
        <row r="967">
          <cell r="B967">
            <v>6502165369082</v>
          </cell>
          <cell r="C967" t="str">
            <v>STEEL CATCHER</v>
          </cell>
          <cell r="D967" t="str">
            <v>ARTISAN</v>
          </cell>
          <cell r="E967" t="str">
            <v>DFL</v>
          </cell>
          <cell r="F967" t="str">
            <v>STRUCT</v>
          </cell>
        </row>
        <row r="968">
          <cell r="B968" t="str">
            <v>8505057474082</v>
          </cell>
          <cell r="C968" t="str">
            <v>RIGGER ASST/TACKLER</v>
          </cell>
          <cell r="D968" t="str">
            <v>SEMI-SKILLED</v>
          </cell>
          <cell r="E968" t="str">
            <v>DFL</v>
          </cell>
          <cell r="F968" t="str">
            <v>RIGGER</v>
          </cell>
        </row>
        <row r="969">
          <cell r="B969" t="str">
            <v>AN838933</v>
          </cell>
          <cell r="C969" t="str">
            <v>PIPE FITTER</v>
          </cell>
          <cell r="D969" t="str">
            <v>ARTISAN</v>
          </cell>
          <cell r="E969" t="str">
            <v>DFL</v>
          </cell>
          <cell r="F969" t="str">
            <v>PIPING</v>
          </cell>
        </row>
        <row r="970">
          <cell r="B970">
            <v>6103045696081</v>
          </cell>
          <cell r="C970" t="str">
            <v>BOILERMAKER</v>
          </cell>
          <cell r="D970" t="str">
            <v>ARTISAN</v>
          </cell>
          <cell r="E970" t="str">
            <v>DFL</v>
          </cell>
          <cell r="F970" t="str">
            <v>B/MAKER</v>
          </cell>
        </row>
        <row r="971">
          <cell r="B971" t="str">
            <v>7102206049089</v>
          </cell>
          <cell r="C971" t="str">
            <v>STEEL ERECTOR - TBQ</v>
          </cell>
          <cell r="D971" t="str">
            <v>ARTISAN</v>
          </cell>
          <cell r="E971" t="str">
            <v>DFL</v>
          </cell>
          <cell r="F971" t="str">
            <v>STRUCT</v>
          </cell>
        </row>
        <row r="972">
          <cell r="B972">
            <v>7611125862083</v>
          </cell>
          <cell r="C972" t="str">
            <v>STEEL CATCHER</v>
          </cell>
          <cell r="D972" t="str">
            <v>ARTISAN</v>
          </cell>
          <cell r="E972" t="str">
            <v>DFL</v>
          </cell>
          <cell r="F972" t="str">
            <v>STRUCT</v>
          </cell>
        </row>
        <row r="973">
          <cell r="B973" t="str">
            <v>8302035573080</v>
          </cell>
          <cell r="C973" t="str">
            <v>ASST STEEL ERECTOR</v>
          </cell>
          <cell r="D973" t="str">
            <v>SEMI-SKILLED</v>
          </cell>
          <cell r="E973" t="str">
            <v>DFL</v>
          </cell>
          <cell r="F973" t="str">
            <v>STRUCT</v>
          </cell>
        </row>
        <row r="974">
          <cell r="B974">
            <v>7105155840085</v>
          </cell>
          <cell r="C974" t="str">
            <v>SCAFFOLD ERECTOR</v>
          </cell>
          <cell r="D974" t="str">
            <v>OPERATOR</v>
          </cell>
          <cell r="E974" t="str">
            <v>P&amp;G</v>
          </cell>
          <cell r="F974" t="str">
            <v>OPERATOR</v>
          </cell>
        </row>
        <row r="975">
          <cell r="B975">
            <v>6810185359086</v>
          </cell>
          <cell r="C975" t="str">
            <v>DRIVER HD CD 14</v>
          </cell>
          <cell r="D975" t="str">
            <v>OPERATOR</v>
          </cell>
          <cell r="E975" t="str">
            <v>P&amp;G</v>
          </cell>
          <cell r="F975" t="str">
            <v>OPERATOR</v>
          </cell>
        </row>
        <row r="976">
          <cell r="B976">
            <v>5911075712086</v>
          </cell>
          <cell r="C976" t="str">
            <v>MECHANICAL FITTER</v>
          </cell>
          <cell r="D976" t="str">
            <v>ARTISAN</v>
          </cell>
          <cell r="E976" t="str">
            <v>DFL</v>
          </cell>
          <cell r="F976" t="str">
            <v>MECH</v>
          </cell>
        </row>
        <row r="977">
          <cell r="B977" t="str">
            <v>5206185414081</v>
          </cell>
          <cell r="C977" t="str">
            <v>DRIVER HD CD 14</v>
          </cell>
          <cell r="D977" t="str">
            <v>OPERATOR</v>
          </cell>
          <cell r="E977" t="str">
            <v>P&amp;G</v>
          </cell>
          <cell r="F977" t="str">
            <v>OPERATOR</v>
          </cell>
        </row>
        <row r="978">
          <cell r="B978">
            <v>8706095542084</v>
          </cell>
          <cell r="C978" t="str">
            <v>DRIVER</v>
          </cell>
          <cell r="D978" t="str">
            <v>OPERATOR</v>
          </cell>
          <cell r="E978" t="str">
            <v>P&amp;G</v>
          </cell>
          <cell r="F978" t="str">
            <v>OPERATOR</v>
          </cell>
        </row>
        <row r="979">
          <cell r="B979">
            <v>8706095542084</v>
          </cell>
          <cell r="C979" t="str">
            <v>DRIVER</v>
          </cell>
          <cell r="D979" t="str">
            <v>OPERATOR</v>
          </cell>
          <cell r="E979" t="str">
            <v>P&amp;G</v>
          </cell>
          <cell r="F979" t="str">
            <v>OPERATOR</v>
          </cell>
        </row>
        <row r="980">
          <cell r="B980">
            <v>8207255518089</v>
          </cell>
          <cell r="C980" t="str">
            <v>BOILERMAKER</v>
          </cell>
          <cell r="D980" t="str">
            <v>ARTISAN</v>
          </cell>
          <cell r="E980" t="str">
            <v>DFL</v>
          </cell>
          <cell r="F980" t="str">
            <v>B/MAKER</v>
          </cell>
        </row>
        <row r="981">
          <cell r="B981">
            <v>6409115063080</v>
          </cell>
          <cell r="C981" t="str">
            <v>S.VISOR MECHANICAL</v>
          </cell>
          <cell r="D981" t="str">
            <v>SUPERVISION</v>
          </cell>
          <cell r="E981" t="str">
            <v>P&amp;G</v>
          </cell>
          <cell r="F981" t="str">
            <v>SUPERV</v>
          </cell>
        </row>
        <row r="982">
          <cell r="B982">
            <v>9306165372089</v>
          </cell>
          <cell r="C982" t="str">
            <v>S/S MECH FITTER</v>
          </cell>
          <cell r="D982" t="str">
            <v>SEMI-SKILLED</v>
          </cell>
          <cell r="E982" t="str">
            <v>DFL</v>
          </cell>
          <cell r="F982" t="str">
            <v>MECH</v>
          </cell>
        </row>
        <row r="983">
          <cell r="B983">
            <v>8409115564085</v>
          </cell>
          <cell r="C983" t="str">
            <v>RIGGER ASST/TACKLER</v>
          </cell>
          <cell r="D983" t="str">
            <v>ARTISAN</v>
          </cell>
          <cell r="E983" t="str">
            <v>DFL</v>
          </cell>
          <cell r="F983" t="str">
            <v>RIGGER</v>
          </cell>
        </row>
        <row r="984">
          <cell r="B984">
            <v>6609175094186</v>
          </cell>
          <cell r="C984" t="str">
            <v>PIPE FITTER</v>
          </cell>
          <cell r="D984" t="str">
            <v>ARTISAN</v>
          </cell>
          <cell r="E984" t="str">
            <v>DFL</v>
          </cell>
          <cell r="F984" t="str">
            <v>PIPING</v>
          </cell>
        </row>
        <row r="985">
          <cell r="B985">
            <v>6012085096088</v>
          </cell>
          <cell r="C985" t="str">
            <v>Q.C. INSPECTOR</v>
          </cell>
          <cell r="D985" t="str">
            <v>ADMIN</v>
          </cell>
          <cell r="E985" t="str">
            <v>P&amp;G</v>
          </cell>
          <cell r="F985" t="str">
            <v>ADMIN</v>
          </cell>
        </row>
        <row r="986">
          <cell r="B986">
            <v>8807215923087</v>
          </cell>
          <cell r="C986" t="str">
            <v>SURVEYOR ASSISTANT</v>
          </cell>
          <cell r="D986" t="str">
            <v>ADMIN</v>
          </cell>
          <cell r="E986" t="str">
            <v>P&amp;G</v>
          </cell>
          <cell r="F986" t="str">
            <v>ADMIN</v>
          </cell>
        </row>
        <row r="987">
          <cell r="B987">
            <v>8506105382087</v>
          </cell>
          <cell r="C987" t="str">
            <v>GENERAL WORKER</v>
          </cell>
          <cell r="D987" t="str">
            <v>ASSISTANT</v>
          </cell>
          <cell r="E987" t="str">
            <v>DFL</v>
          </cell>
          <cell r="F987" t="str">
            <v>ALL</v>
          </cell>
        </row>
        <row r="988">
          <cell r="B988" t="str">
            <v>8606305365088</v>
          </cell>
          <cell r="C988" t="str">
            <v>ASST STEEL ERECTOR</v>
          </cell>
          <cell r="D988" t="str">
            <v>SEMI-SKILLED</v>
          </cell>
          <cell r="E988" t="str">
            <v>DFL</v>
          </cell>
          <cell r="F988" t="str">
            <v>STRUCT</v>
          </cell>
        </row>
        <row r="989">
          <cell r="B989" t="str">
            <v>8101140881085</v>
          </cell>
          <cell r="C989" t="str">
            <v>GENERAL WORKER</v>
          </cell>
          <cell r="D989" t="str">
            <v>ASSISTANT</v>
          </cell>
          <cell r="E989" t="str">
            <v>DFL</v>
          </cell>
          <cell r="F989" t="str">
            <v>ALL</v>
          </cell>
        </row>
        <row r="990">
          <cell r="B990">
            <v>8403165749084</v>
          </cell>
          <cell r="C990" t="str">
            <v>RIGGER ASST/TACKLER</v>
          </cell>
          <cell r="D990" t="str">
            <v>SEMI-SKILLED</v>
          </cell>
          <cell r="E990" t="str">
            <v>DFL</v>
          </cell>
          <cell r="F990" t="str">
            <v>ALL</v>
          </cell>
        </row>
        <row r="991">
          <cell r="B991">
            <v>8604276212082</v>
          </cell>
          <cell r="C991" t="str">
            <v>GENERAL WORKER</v>
          </cell>
          <cell r="D991" t="str">
            <v>SEMI-SKILLED</v>
          </cell>
          <cell r="E991" t="str">
            <v>DFL</v>
          </cell>
          <cell r="F991" t="str">
            <v>ALL</v>
          </cell>
        </row>
        <row r="992">
          <cell r="B992">
            <v>8305075859087</v>
          </cell>
          <cell r="C992" t="str">
            <v>GENERAL WORKER</v>
          </cell>
          <cell r="D992" t="str">
            <v>SEMI-SKILLED</v>
          </cell>
          <cell r="E992" t="str">
            <v>DFL</v>
          </cell>
          <cell r="F992" t="str">
            <v>ALL</v>
          </cell>
        </row>
        <row r="993">
          <cell r="B993">
            <v>4907285152080</v>
          </cell>
          <cell r="C993" t="str">
            <v>WELDER</v>
          </cell>
          <cell r="D993" t="str">
            <v>ARTISAN</v>
          </cell>
          <cell r="E993" t="str">
            <v>DFL</v>
          </cell>
          <cell r="F993" t="str">
            <v>WELD</v>
          </cell>
        </row>
        <row r="994">
          <cell r="B994">
            <v>8312065646086</v>
          </cell>
          <cell r="C994" t="str">
            <v>RIGGER ASST/TACKLER</v>
          </cell>
          <cell r="D994" t="str">
            <v>SEMI-SKILLED</v>
          </cell>
          <cell r="E994" t="str">
            <v>DFL</v>
          </cell>
          <cell r="F994" t="str">
            <v>RIGGER</v>
          </cell>
        </row>
        <row r="995">
          <cell r="B995">
            <v>8812136009081</v>
          </cell>
          <cell r="C995" t="str">
            <v>RIGGER ASST/TACKLER</v>
          </cell>
          <cell r="D995" t="str">
            <v>SEMI-SKILLED</v>
          </cell>
          <cell r="E995" t="str">
            <v>DFL</v>
          </cell>
          <cell r="F995" t="str">
            <v>RIGGER</v>
          </cell>
        </row>
        <row r="996">
          <cell r="B996">
            <v>8011085532082</v>
          </cell>
          <cell r="C996" t="str">
            <v>RIGGER ASST/TACKLER</v>
          </cell>
          <cell r="D996" t="str">
            <v>ARTISAN</v>
          </cell>
          <cell r="E996" t="str">
            <v>DFL</v>
          </cell>
          <cell r="F996" t="str">
            <v>RIGGER</v>
          </cell>
        </row>
        <row r="997">
          <cell r="B997">
            <v>7202015421089</v>
          </cell>
          <cell r="C997" t="str">
            <v>GENERAL WORKER</v>
          </cell>
          <cell r="D997" t="str">
            <v>SEMI-SKILLED</v>
          </cell>
          <cell r="E997" t="str">
            <v>DFL</v>
          </cell>
          <cell r="F997" t="str">
            <v>ALL</v>
          </cell>
        </row>
        <row r="998">
          <cell r="B998">
            <v>6603265268081</v>
          </cell>
          <cell r="C998" t="str">
            <v>MECHANICAL FITTER</v>
          </cell>
          <cell r="D998" t="str">
            <v>ARTISAN</v>
          </cell>
          <cell r="E998" t="str">
            <v>DFL</v>
          </cell>
          <cell r="F998" t="str">
            <v>MECH</v>
          </cell>
        </row>
        <row r="999">
          <cell r="B999">
            <v>7702046060087</v>
          </cell>
          <cell r="C999" t="str">
            <v>RIGGER ASST/TACKLER</v>
          </cell>
          <cell r="D999" t="str">
            <v>SEMI-SKILLED</v>
          </cell>
          <cell r="E999" t="str">
            <v>DFL</v>
          </cell>
          <cell r="F999" t="str">
            <v>RIGGER</v>
          </cell>
        </row>
        <row r="1000">
          <cell r="B1000">
            <v>7812126454082</v>
          </cell>
          <cell r="C1000" t="str">
            <v>RIGGER ASST/TACKLER</v>
          </cell>
          <cell r="D1000" t="str">
            <v>ARTISAN</v>
          </cell>
          <cell r="E1000" t="str">
            <v>DFL</v>
          </cell>
          <cell r="F1000" t="str">
            <v>RIGGER</v>
          </cell>
        </row>
        <row r="1001">
          <cell r="B1001">
            <v>8301105054088</v>
          </cell>
          <cell r="C1001" t="str">
            <v>GENERAL WORKER</v>
          </cell>
          <cell r="D1001" t="str">
            <v>SEMI-SKILLED</v>
          </cell>
          <cell r="E1001" t="str">
            <v>DFL</v>
          </cell>
          <cell r="F1001" t="str">
            <v>ALL</v>
          </cell>
        </row>
        <row r="1002">
          <cell r="B1002">
            <v>8101145902084</v>
          </cell>
          <cell r="C1002" t="str">
            <v>RIGGER ASST/TACKLER</v>
          </cell>
          <cell r="D1002" t="str">
            <v>ARTISAN</v>
          </cell>
          <cell r="E1002" t="str">
            <v>DFL</v>
          </cell>
          <cell r="F1002" t="str">
            <v>RIGGER</v>
          </cell>
        </row>
        <row r="1003">
          <cell r="B1003">
            <v>7101145367081</v>
          </cell>
          <cell r="C1003" t="str">
            <v>DRIVER TRACTOR</v>
          </cell>
          <cell r="D1003" t="str">
            <v>OPERATOR</v>
          </cell>
          <cell r="E1003" t="str">
            <v>P&amp;G</v>
          </cell>
          <cell r="F1003" t="str">
            <v>OPERATOR</v>
          </cell>
        </row>
        <row r="1004">
          <cell r="B1004">
            <v>8208055453089</v>
          </cell>
          <cell r="C1004" t="str">
            <v>GENERAL WORKER</v>
          </cell>
          <cell r="D1004" t="str">
            <v>SEMI-SKILLED</v>
          </cell>
          <cell r="E1004" t="str">
            <v>DFL</v>
          </cell>
          <cell r="F1004" t="str">
            <v>ALL</v>
          </cell>
        </row>
        <row r="1005">
          <cell r="B1005">
            <v>8802195322087</v>
          </cell>
          <cell r="C1005" t="str">
            <v>STEEL CATCHER</v>
          </cell>
          <cell r="D1005" t="str">
            <v>ARTISAN</v>
          </cell>
          <cell r="E1005" t="str">
            <v>DFL</v>
          </cell>
          <cell r="F1005" t="str">
            <v>STRUCT</v>
          </cell>
        </row>
        <row r="1006">
          <cell r="B1006" t="str">
            <v>8706126065089</v>
          </cell>
          <cell r="C1006" t="str">
            <v>RIGGER ASST/TACKLER</v>
          </cell>
          <cell r="D1006" t="str">
            <v>ARTISAN</v>
          </cell>
          <cell r="E1006" t="str">
            <v>DFL</v>
          </cell>
          <cell r="F1006" t="str">
            <v>RIGGER</v>
          </cell>
        </row>
        <row r="1007">
          <cell r="B1007">
            <v>6703036789082</v>
          </cell>
          <cell r="C1007" t="str">
            <v>RIGGER</v>
          </cell>
          <cell r="D1007" t="str">
            <v>ARTISAN</v>
          </cell>
          <cell r="E1007" t="str">
            <v>DFL</v>
          </cell>
          <cell r="F1007" t="str">
            <v>RIGGER</v>
          </cell>
        </row>
        <row r="1008">
          <cell r="B1008">
            <v>7403285593082</v>
          </cell>
          <cell r="C1008" t="str">
            <v>STEEL ERECTOR</v>
          </cell>
          <cell r="D1008" t="str">
            <v>ARTISAN</v>
          </cell>
          <cell r="E1008" t="str">
            <v>DFL</v>
          </cell>
          <cell r="F1008" t="str">
            <v>STRUCT</v>
          </cell>
        </row>
        <row r="1009">
          <cell r="B1009">
            <v>7106126091089</v>
          </cell>
          <cell r="C1009" t="str">
            <v>PIPE FITTER</v>
          </cell>
          <cell r="D1009" t="str">
            <v>ARTISAN</v>
          </cell>
          <cell r="E1009" t="str">
            <v>DFL</v>
          </cell>
          <cell r="F1009" t="str">
            <v>PIPING</v>
          </cell>
        </row>
        <row r="1010">
          <cell r="B1010">
            <v>8202045451089</v>
          </cell>
          <cell r="C1010" t="str">
            <v>GENERAL WORKER</v>
          </cell>
          <cell r="D1010" t="str">
            <v>SEMI-SKILLED</v>
          </cell>
          <cell r="E1010" t="str">
            <v>DFL</v>
          </cell>
          <cell r="F1010" t="str">
            <v>ALL</v>
          </cell>
        </row>
        <row r="1011">
          <cell r="B1011">
            <v>5502205653082</v>
          </cell>
          <cell r="C1011" t="str">
            <v>RIGGER ASST/TACKLER</v>
          </cell>
          <cell r="D1011" t="str">
            <v>ARTISAN</v>
          </cell>
          <cell r="E1011" t="str">
            <v>DFL</v>
          </cell>
          <cell r="F1011" t="str">
            <v>RIGGER</v>
          </cell>
        </row>
        <row r="1012">
          <cell r="B1012">
            <v>6102035157088</v>
          </cell>
          <cell r="C1012" t="str">
            <v>GENERAL WORKER</v>
          </cell>
          <cell r="D1012" t="str">
            <v>SEMI-SKILLED</v>
          </cell>
          <cell r="E1012" t="str">
            <v>DFL</v>
          </cell>
          <cell r="F1012" t="str">
            <v>ALL</v>
          </cell>
        </row>
        <row r="1013">
          <cell r="B1013">
            <v>7101285652086</v>
          </cell>
          <cell r="C1013" t="str">
            <v>PIPE FITTER</v>
          </cell>
          <cell r="D1013" t="str">
            <v>ARTISAN</v>
          </cell>
          <cell r="E1013" t="str">
            <v>DFL</v>
          </cell>
          <cell r="F1013" t="str">
            <v>PIPING</v>
          </cell>
        </row>
        <row r="1014">
          <cell r="B1014">
            <v>7702245531086</v>
          </cell>
          <cell r="C1014" t="str">
            <v>GENERAL WORKER</v>
          </cell>
          <cell r="D1014" t="str">
            <v>SEMI-SKILLED</v>
          </cell>
          <cell r="E1014" t="str">
            <v>DFL</v>
          </cell>
          <cell r="F1014" t="str">
            <v>ALL</v>
          </cell>
        </row>
        <row r="1015">
          <cell r="B1015">
            <v>7910085883083</v>
          </cell>
          <cell r="C1015" t="str">
            <v>RIGGER ASST/TACKLER</v>
          </cell>
          <cell r="D1015" t="str">
            <v>ARTISAN</v>
          </cell>
          <cell r="E1015" t="str">
            <v>DFL</v>
          </cell>
          <cell r="F1015" t="str">
            <v>RIGGER</v>
          </cell>
        </row>
        <row r="1016">
          <cell r="B1016">
            <v>8609156157083</v>
          </cell>
          <cell r="C1016" t="str">
            <v>GENERAL WORKER</v>
          </cell>
          <cell r="D1016" t="str">
            <v>SEMI-SKILLED</v>
          </cell>
          <cell r="E1016" t="str">
            <v>DFL</v>
          </cell>
          <cell r="F1016" t="str">
            <v>ALL</v>
          </cell>
        </row>
        <row r="1017">
          <cell r="B1017">
            <v>7811165567085</v>
          </cell>
          <cell r="C1017" t="str">
            <v>CRANE ASSISTANT</v>
          </cell>
          <cell r="D1017" t="str">
            <v>SEMI-SKILLED</v>
          </cell>
          <cell r="E1017" t="str">
            <v>DFL</v>
          </cell>
          <cell r="F1017" t="str">
            <v>ALL</v>
          </cell>
        </row>
        <row r="1018">
          <cell r="B1018">
            <v>8608275475087</v>
          </cell>
          <cell r="C1018" t="str">
            <v>PIPE FITTER</v>
          </cell>
          <cell r="D1018" t="str">
            <v>ARTISAN</v>
          </cell>
          <cell r="E1018" t="str">
            <v>DFL</v>
          </cell>
          <cell r="F1018" t="str">
            <v>PIPING</v>
          </cell>
        </row>
        <row r="1019">
          <cell r="B1019">
            <v>8911065360083</v>
          </cell>
          <cell r="C1019" t="str">
            <v>GENERAL WORKER</v>
          </cell>
          <cell r="D1019" t="str">
            <v>ASSISTANT</v>
          </cell>
          <cell r="E1019" t="str">
            <v>DFL</v>
          </cell>
          <cell r="F1019" t="str">
            <v>ALL</v>
          </cell>
        </row>
        <row r="1020">
          <cell r="B1020">
            <v>8511095537088</v>
          </cell>
          <cell r="C1020" t="str">
            <v>ASST STEEL ERECTOR</v>
          </cell>
          <cell r="D1020" t="str">
            <v>SEMI-SKILLED</v>
          </cell>
          <cell r="E1020" t="str">
            <v>DFL</v>
          </cell>
          <cell r="F1020" t="str">
            <v>STRUCT</v>
          </cell>
        </row>
        <row r="1021">
          <cell r="B1021">
            <v>8012045902084</v>
          </cell>
          <cell r="C1021" t="str">
            <v>RIGGER ASST/TACKLER</v>
          </cell>
          <cell r="D1021" t="str">
            <v>SEMI-SKILLED</v>
          </cell>
          <cell r="E1021" t="str">
            <v>DFL</v>
          </cell>
          <cell r="F1021" t="str">
            <v>RIGGER</v>
          </cell>
        </row>
        <row r="1022">
          <cell r="B1022">
            <v>7203156413083</v>
          </cell>
          <cell r="C1022" t="str">
            <v>TLB OPERATOR</v>
          </cell>
          <cell r="D1022" t="str">
            <v>OPERATOR</v>
          </cell>
          <cell r="E1022" t="str">
            <v>P&amp;G</v>
          </cell>
          <cell r="F1022" t="str">
            <v>OPERATOR</v>
          </cell>
        </row>
        <row r="1023">
          <cell r="B1023">
            <v>8107225400089</v>
          </cell>
          <cell r="C1023" t="str">
            <v>GENERAL WORKER</v>
          </cell>
          <cell r="D1023" t="str">
            <v>SEMI-SKILLED</v>
          </cell>
          <cell r="E1023" t="str">
            <v>DFL</v>
          </cell>
          <cell r="F1023" t="str">
            <v>ALL</v>
          </cell>
        </row>
        <row r="1024">
          <cell r="B1024">
            <v>5810155706085</v>
          </cell>
          <cell r="C1024" t="str">
            <v>STOREMAN</v>
          </cell>
          <cell r="D1024" t="str">
            <v>ADMIN</v>
          </cell>
          <cell r="E1024" t="str">
            <v>P&amp;G</v>
          </cell>
          <cell r="F1024" t="str">
            <v>ADMIN</v>
          </cell>
        </row>
        <row r="1025">
          <cell r="B1025">
            <v>7607076148084</v>
          </cell>
          <cell r="C1025" t="str">
            <v>RIGGER ASST/TACKLER</v>
          </cell>
          <cell r="D1025" t="str">
            <v>SEMI-SKILLED</v>
          </cell>
          <cell r="E1025" t="str">
            <v>DFL</v>
          </cell>
          <cell r="F1025" t="str">
            <v>RIGGER</v>
          </cell>
        </row>
        <row r="1026">
          <cell r="B1026">
            <v>8802255405087</v>
          </cell>
          <cell r="C1026" t="str">
            <v>WELDER D/C</v>
          </cell>
          <cell r="D1026" t="str">
            <v>ARTISAN</v>
          </cell>
          <cell r="E1026" t="str">
            <v>DFL</v>
          </cell>
          <cell r="F1026" t="str">
            <v>WELD</v>
          </cell>
        </row>
        <row r="1027">
          <cell r="B1027">
            <v>6508145343089</v>
          </cell>
          <cell r="C1027" t="str">
            <v>MECHANICAL FITTER</v>
          </cell>
          <cell r="D1027" t="str">
            <v>ARTISAN</v>
          </cell>
          <cell r="E1027" t="str">
            <v>DFL</v>
          </cell>
          <cell r="F1027" t="str">
            <v>MECH</v>
          </cell>
        </row>
        <row r="1028">
          <cell r="B1028">
            <v>8609246025084</v>
          </cell>
          <cell r="C1028" t="str">
            <v>WELDER D/C</v>
          </cell>
          <cell r="D1028" t="str">
            <v>ARTISAN</v>
          </cell>
          <cell r="E1028" t="str">
            <v>DFL</v>
          </cell>
          <cell r="F1028" t="str">
            <v>WELD</v>
          </cell>
        </row>
        <row r="1029">
          <cell r="B1029" t="str">
            <v>6603046296088</v>
          </cell>
          <cell r="C1029" t="str">
            <v>AUTO ELECTRICIAN</v>
          </cell>
          <cell r="D1029" t="str">
            <v>OPERATOR</v>
          </cell>
          <cell r="E1029" t="str">
            <v>P&amp;G</v>
          </cell>
          <cell r="F1029" t="str">
            <v>OPERATOR</v>
          </cell>
        </row>
        <row r="1030">
          <cell r="B1030" t="str">
            <v>AN960214</v>
          </cell>
          <cell r="C1030" t="str">
            <v>MECHANICAL FITTER</v>
          </cell>
          <cell r="D1030" t="str">
            <v>ARTISAN</v>
          </cell>
          <cell r="E1030" t="str">
            <v>DFL</v>
          </cell>
          <cell r="F1030" t="str">
            <v>MECH</v>
          </cell>
        </row>
        <row r="1031">
          <cell r="B1031">
            <v>8807035516087</v>
          </cell>
          <cell r="C1031" t="str">
            <v>CRANE OPERATOR</v>
          </cell>
          <cell r="D1031" t="str">
            <v>OPERATOR</v>
          </cell>
          <cell r="E1031" t="str">
            <v>P&amp;G</v>
          </cell>
          <cell r="F1031" t="str">
            <v>OPERATOR</v>
          </cell>
        </row>
        <row r="1032">
          <cell r="B1032" t="str">
            <v>BN907732</v>
          </cell>
          <cell r="C1032" t="str">
            <v>BOILERMAKER</v>
          </cell>
          <cell r="D1032" t="str">
            <v>ARTISAN</v>
          </cell>
          <cell r="E1032" t="str">
            <v>DFL</v>
          </cell>
          <cell r="F1032" t="str">
            <v>B/MAKER</v>
          </cell>
        </row>
        <row r="1033">
          <cell r="B1033">
            <v>8512305071082</v>
          </cell>
          <cell r="C1033" t="str">
            <v>MAT. CONTROLLER</v>
          </cell>
          <cell r="D1033" t="str">
            <v>ADMIN</v>
          </cell>
          <cell r="E1033" t="str">
            <v>P&amp;G</v>
          </cell>
          <cell r="F1033" t="str">
            <v>ADMIN</v>
          </cell>
        </row>
        <row r="1034">
          <cell r="B1034">
            <v>8110065032087</v>
          </cell>
          <cell r="C1034" t="str">
            <v>GENERAL WORKER</v>
          </cell>
          <cell r="D1034" t="str">
            <v>SEMI-SKILLED</v>
          </cell>
          <cell r="E1034" t="str">
            <v>DFL</v>
          </cell>
          <cell r="F1034" t="str">
            <v>ALL</v>
          </cell>
        </row>
        <row r="1035">
          <cell r="B1035">
            <v>6802245182087</v>
          </cell>
          <cell r="C1035" t="str">
            <v>BOILERMAKER</v>
          </cell>
          <cell r="D1035" t="str">
            <v>ARTISAN</v>
          </cell>
          <cell r="E1035" t="str">
            <v>DFL</v>
          </cell>
          <cell r="F1035" t="str">
            <v>B/MAKER</v>
          </cell>
        </row>
        <row r="1036">
          <cell r="B1036">
            <v>8904145143082</v>
          </cell>
          <cell r="C1036" t="str">
            <v>MECHANIC</v>
          </cell>
          <cell r="D1036" t="str">
            <v>OPERATOR</v>
          </cell>
          <cell r="E1036" t="str">
            <v>P&amp;G</v>
          </cell>
          <cell r="F1036" t="str">
            <v>OPERATOR</v>
          </cell>
        </row>
        <row r="1037">
          <cell r="B1037">
            <v>7510235384089</v>
          </cell>
          <cell r="C1037" t="str">
            <v>STEEL CATCHER</v>
          </cell>
          <cell r="D1037" t="str">
            <v>ARTISAN</v>
          </cell>
          <cell r="E1037" t="str">
            <v>DFL</v>
          </cell>
          <cell r="F1037" t="str">
            <v>STRUCT</v>
          </cell>
        </row>
        <row r="1038">
          <cell r="B1038">
            <v>7709265254085</v>
          </cell>
          <cell r="C1038" t="str">
            <v>F.MAN MECH FITTERS</v>
          </cell>
          <cell r="D1038" t="str">
            <v>ARTISAN</v>
          </cell>
          <cell r="E1038" t="str">
            <v>DFL</v>
          </cell>
          <cell r="F1038" t="str">
            <v>MECH</v>
          </cell>
        </row>
        <row r="1039">
          <cell r="B1039" t="str">
            <v>H1857636</v>
          </cell>
          <cell r="C1039" t="str">
            <v>WELDER</v>
          </cell>
          <cell r="D1039" t="str">
            <v>ARTISAN</v>
          </cell>
          <cell r="E1039" t="str">
            <v>DFL</v>
          </cell>
          <cell r="F1039" t="str">
            <v>WELD</v>
          </cell>
        </row>
        <row r="1040">
          <cell r="B1040">
            <v>4808175540089</v>
          </cell>
          <cell r="C1040" t="str">
            <v>DRIVER TRACTOR</v>
          </cell>
          <cell r="D1040" t="str">
            <v>OPERATOR</v>
          </cell>
          <cell r="E1040" t="str">
            <v>P&amp;G</v>
          </cell>
          <cell r="F1040" t="str">
            <v>OPERATOR</v>
          </cell>
        </row>
        <row r="1041">
          <cell r="B1041">
            <v>8103265490080</v>
          </cell>
          <cell r="C1041" t="str">
            <v>WELDER D/C</v>
          </cell>
          <cell r="D1041" t="str">
            <v>ARTISAN</v>
          </cell>
          <cell r="E1041" t="str">
            <v>DFL</v>
          </cell>
          <cell r="F1041" t="str">
            <v>WELD</v>
          </cell>
        </row>
        <row r="1042">
          <cell r="B1042">
            <v>7908086108088</v>
          </cell>
          <cell r="C1042" t="str">
            <v>STEEL ERECTOR - TBQ</v>
          </cell>
          <cell r="D1042" t="str">
            <v>ARTISAN</v>
          </cell>
          <cell r="E1042" t="str">
            <v>DFL</v>
          </cell>
          <cell r="F1042" t="str">
            <v>STRUCT</v>
          </cell>
        </row>
        <row r="1043">
          <cell r="B1043" t="str">
            <v>8010085638089</v>
          </cell>
          <cell r="C1043" t="str">
            <v>SCAFFOLD ERECTOR</v>
          </cell>
          <cell r="D1043" t="str">
            <v>OPERATOR</v>
          </cell>
          <cell r="E1043" t="str">
            <v>P&amp;G</v>
          </cell>
          <cell r="F1043" t="str">
            <v>OPERATOR</v>
          </cell>
        </row>
        <row r="1044">
          <cell r="B1044" t="str">
            <v>6811155631082</v>
          </cell>
          <cell r="C1044" t="str">
            <v>SCAFFOLD ERECTOR</v>
          </cell>
          <cell r="D1044" t="str">
            <v>OPERATOR</v>
          </cell>
          <cell r="E1044" t="str">
            <v>P&amp;G</v>
          </cell>
          <cell r="F1044" t="str">
            <v>OPERATOR</v>
          </cell>
        </row>
        <row r="1045">
          <cell r="B1045">
            <v>8311295764081</v>
          </cell>
          <cell r="C1045" t="str">
            <v>RIGGER ASST/TACKLER</v>
          </cell>
          <cell r="D1045" t="str">
            <v>SEMI-SKILLED</v>
          </cell>
          <cell r="E1045" t="str">
            <v>DFL</v>
          </cell>
          <cell r="F1045" t="str">
            <v>RIGGER</v>
          </cell>
        </row>
        <row r="1046">
          <cell r="B1046">
            <v>6910115925087</v>
          </cell>
          <cell r="C1046" t="str">
            <v>RIGGER ASST/TACKLER</v>
          </cell>
          <cell r="D1046" t="str">
            <v>ARTISAN</v>
          </cell>
          <cell r="E1046" t="str">
            <v>DFL</v>
          </cell>
          <cell r="F1046" t="str">
            <v>RIGGER</v>
          </cell>
        </row>
        <row r="1047">
          <cell r="B1047">
            <v>8910080038088</v>
          </cell>
          <cell r="C1047" t="str">
            <v xml:space="preserve">QC JUNIOR </v>
          </cell>
          <cell r="D1047" t="str">
            <v>ADMIN</v>
          </cell>
          <cell r="E1047" t="str">
            <v>P&amp;G</v>
          </cell>
          <cell r="F1047" t="str">
            <v>ADMIN</v>
          </cell>
        </row>
        <row r="1048">
          <cell r="B1048" t="str">
            <v>BN126470</v>
          </cell>
          <cell r="C1048" t="str">
            <v>MECHANICAL FITTER</v>
          </cell>
          <cell r="D1048" t="str">
            <v>ARTISAN</v>
          </cell>
          <cell r="E1048" t="str">
            <v>DFL</v>
          </cell>
          <cell r="F1048" t="str">
            <v>MECH</v>
          </cell>
        </row>
        <row r="1049">
          <cell r="B1049">
            <v>7707235780080</v>
          </cell>
          <cell r="C1049" t="str">
            <v>MECHANIC ASSISTANT</v>
          </cell>
          <cell r="D1049" t="str">
            <v>OPERATOR</v>
          </cell>
          <cell r="E1049" t="str">
            <v>P&amp;G</v>
          </cell>
          <cell r="F1049" t="str">
            <v>OPERATOR</v>
          </cell>
        </row>
        <row r="1050">
          <cell r="B1050">
            <v>7912025535088</v>
          </cell>
          <cell r="C1050" t="str">
            <v>WELDER</v>
          </cell>
          <cell r="D1050" t="str">
            <v>ARTISAN</v>
          </cell>
          <cell r="E1050" t="str">
            <v>DFL</v>
          </cell>
          <cell r="F1050" t="str">
            <v>WELD</v>
          </cell>
        </row>
        <row r="1051">
          <cell r="B1051">
            <v>8401305620082</v>
          </cell>
          <cell r="C1051" t="str">
            <v>S.VISOR PIPING</v>
          </cell>
          <cell r="D1051" t="str">
            <v>SUPERVISION</v>
          </cell>
          <cell r="E1051" t="str">
            <v>P&amp;G</v>
          </cell>
          <cell r="F1051" t="str">
            <v>SUPERV</v>
          </cell>
        </row>
        <row r="1052">
          <cell r="B1052" t="str">
            <v>6002245292081</v>
          </cell>
          <cell r="C1052" t="str">
            <v>MECHANIC TRAILER</v>
          </cell>
          <cell r="D1052" t="str">
            <v>OPERATOR</v>
          </cell>
          <cell r="E1052" t="str">
            <v>P&amp;G</v>
          </cell>
          <cell r="F1052" t="str">
            <v>OPERATOR</v>
          </cell>
        </row>
        <row r="1053">
          <cell r="B1053">
            <v>8106067013083</v>
          </cell>
          <cell r="C1053" t="str">
            <v>RIGGER ASST/ TACKLER</v>
          </cell>
          <cell r="D1053" t="str">
            <v>ARTISAN</v>
          </cell>
          <cell r="E1053" t="str">
            <v>DFL</v>
          </cell>
          <cell r="F1053" t="str">
            <v>RIGGER</v>
          </cell>
        </row>
        <row r="1054">
          <cell r="B1054">
            <v>8603036481086</v>
          </cell>
          <cell r="C1054" t="str">
            <v>RIGGER ASST/TACKLER</v>
          </cell>
          <cell r="D1054" t="str">
            <v>ARTISAN</v>
          </cell>
          <cell r="E1054" t="str">
            <v>DFL</v>
          </cell>
          <cell r="F1054" t="str">
            <v>RIGGER</v>
          </cell>
        </row>
        <row r="1055">
          <cell r="B1055">
            <v>8703105958087</v>
          </cell>
          <cell r="C1055" t="str">
            <v>RIGGER ASST/TACKLER</v>
          </cell>
          <cell r="D1055" t="str">
            <v>SEMI-SKILLED</v>
          </cell>
          <cell r="E1055" t="str">
            <v>DFL</v>
          </cell>
          <cell r="F1055" t="str">
            <v>RIGGER</v>
          </cell>
        </row>
        <row r="1056">
          <cell r="B1056" t="str">
            <v>G0071319</v>
          </cell>
          <cell r="C1056" t="str">
            <v>WELDER (STICK)</v>
          </cell>
          <cell r="D1056" t="str">
            <v>ARTISAN</v>
          </cell>
          <cell r="E1056" t="str">
            <v>DFL</v>
          </cell>
          <cell r="F1056" t="str">
            <v>WELD</v>
          </cell>
        </row>
        <row r="1057">
          <cell r="B1057">
            <v>8106125937083</v>
          </cell>
          <cell r="C1057" t="str">
            <v>S/S PIPE FITTER</v>
          </cell>
          <cell r="D1057" t="str">
            <v>SEMI-SKILLED</v>
          </cell>
          <cell r="E1057" t="str">
            <v>DFL</v>
          </cell>
          <cell r="F1057" t="str">
            <v>PIPING</v>
          </cell>
        </row>
        <row r="1058">
          <cell r="B1058">
            <v>7410105335081</v>
          </cell>
          <cell r="C1058" t="str">
            <v>DRIVER BUS CD 14</v>
          </cell>
          <cell r="D1058" t="str">
            <v>OPERATOR</v>
          </cell>
          <cell r="E1058" t="str">
            <v>P&amp;G</v>
          </cell>
          <cell r="F1058" t="str">
            <v>OPERATOR</v>
          </cell>
        </row>
        <row r="1059">
          <cell r="B1059">
            <v>8606015446087</v>
          </cell>
          <cell r="C1059" t="str">
            <v>CRANE OPERATOR</v>
          </cell>
          <cell r="D1059" t="str">
            <v>OPERATOR</v>
          </cell>
          <cell r="E1059" t="str">
            <v>P&amp;G</v>
          </cell>
          <cell r="F1059" t="str">
            <v>OPERATOR</v>
          </cell>
        </row>
        <row r="1060">
          <cell r="B1060">
            <v>7201215760080</v>
          </cell>
          <cell r="C1060" t="str">
            <v>SCAFFOLD ERECTOR</v>
          </cell>
          <cell r="D1060" t="str">
            <v>OPERATOR</v>
          </cell>
          <cell r="E1060" t="str">
            <v>P&amp;G</v>
          </cell>
          <cell r="F1060" t="str">
            <v>OPERATOR</v>
          </cell>
        </row>
        <row r="1061">
          <cell r="B1061" t="str">
            <v>6006125879081</v>
          </cell>
          <cell r="C1061" t="str">
            <v>RIGGER ASSISTANT</v>
          </cell>
          <cell r="D1061" t="str">
            <v>ARTISAN</v>
          </cell>
          <cell r="E1061" t="str">
            <v>DFL</v>
          </cell>
          <cell r="F1061" t="str">
            <v>RIGGER</v>
          </cell>
        </row>
        <row r="1062">
          <cell r="B1062" t="str">
            <v>5905155833085</v>
          </cell>
          <cell r="C1062" t="str">
            <v>RIGGER ASSISTANT</v>
          </cell>
          <cell r="D1062" t="str">
            <v>ARTISAN</v>
          </cell>
          <cell r="E1062" t="str">
            <v>DFL</v>
          </cell>
          <cell r="F1062" t="str">
            <v>RIGGER</v>
          </cell>
        </row>
        <row r="1063">
          <cell r="B1063" t="str">
            <v>8510155968084</v>
          </cell>
          <cell r="C1063" t="str">
            <v>MECH FITTER</v>
          </cell>
          <cell r="D1063" t="str">
            <v>ARTISAN</v>
          </cell>
          <cell r="E1063" t="str">
            <v>DFL</v>
          </cell>
          <cell r="F1063" t="str">
            <v>MECH</v>
          </cell>
        </row>
        <row r="1064">
          <cell r="B1064" t="str">
            <v>8010135343086</v>
          </cell>
          <cell r="C1064" t="str">
            <v>BOILERMAKER</v>
          </cell>
          <cell r="D1064" t="str">
            <v>ARTISAN</v>
          </cell>
          <cell r="E1064" t="str">
            <v>DFL</v>
          </cell>
          <cell r="F1064" t="str">
            <v>B/MAKER</v>
          </cell>
        </row>
        <row r="1065">
          <cell r="B1065" t="str">
            <v>7112025976081</v>
          </cell>
          <cell r="C1065" t="str">
            <v>RIGGER ASSISTANT</v>
          </cell>
          <cell r="D1065" t="str">
            <v>ARTISAN</v>
          </cell>
          <cell r="E1065" t="str">
            <v>DFL</v>
          </cell>
          <cell r="F1065" t="str">
            <v>RIGGER</v>
          </cell>
        </row>
        <row r="1066">
          <cell r="B1066" t="str">
            <v>8511245251085</v>
          </cell>
          <cell r="C1066" t="str">
            <v>MECH FITTER</v>
          </cell>
          <cell r="D1066" t="str">
            <v>ARTISAN</v>
          </cell>
          <cell r="E1066" t="str">
            <v>DFL</v>
          </cell>
          <cell r="F1066" t="str">
            <v>MECH</v>
          </cell>
        </row>
        <row r="1067">
          <cell r="B1067" t="str">
            <v>7910045565085</v>
          </cell>
          <cell r="C1067" t="str">
            <v>S/S MECH FITTER</v>
          </cell>
          <cell r="D1067" t="str">
            <v>ARTISAN</v>
          </cell>
          <cell r="E1067" t="str">
            <v>DFL</v>
          </cell>
          <cell r="F1067" t="str">
            <v>MECH</v>
          </cell>
        </row>
        <row r="1068">
          <cell r="B1068" t="str">
            <v>6203205766082</v>
          </cell>
          <cell r="C1068" t="str">
            <v>RIGGER</v>
          </cell>
          <cell r="D1068" t="str">
            <v>ARTISAN</v>
          </cell>
          <cell r="E1068" t="str">
            <v>DFL</v>
          </cell>
          <cell r="F1068" t="str">
            <v>RIGGER</v>
          </cell>
        </row>
        <row r="1069">
          <cell r="B1069" t="str">
            <v>8705165580087</v>
          </cell>
          <cell r="C1069" t="str">
            <v>MECH FITTER</v>
          </cell>
          <cell r="D1069" t="str">
            <v>ARTISAN</v>
          </cell>
          <cell r="E1069" t="str">
            <v>DFL</v>
          </cell>
          <cell r="F1069" t="str">
            <v>MECH</v>
          </cell>
        </row>
        <row r="1070">
          <cell r="B1070">
            <v>8701175464085</v>
          </cell>
          <cell r="C1070" t="str">
            <v>S/S BOILERMAKER</v>
          </cell>
          <cell r="D1070" t="str">
            <v>ARTISAN</v>
          </cell>
          <cell r="E1070" t="str">
            <v>DFL</v>
          </cell>
          <cell r="F1070" t="str">
            <v>B/MAKER</v>
          </cell>
        </row>
        <row r="1071">
          <cell r="B1071" t="str">
            <v>8305115494085</v>
          </cell>
          <cell r="C1071" t="str">
            <v>BOILERMAKER</v>
          </cell>
          <cell r="D1071" t="str">
            <v>ARTISAN</v>
          </cell>
          <cell r="E1071" t="str">
            <v>DFL</v>
          </cell>
          <cell r="F1071" t="str">
            <v>B/MAKER</v>
          </cell>
        </row>
        <row r="1072">
          <cell r="B1072">
            <v>8801255632088</v>
          </cell>
          <cell r="C1072" t="str">
            <v>S/S BOILERMAKER</v>
          </cell>
          <cell r="D1072" t="str">
            <v>ARTISAN</v>
          </cell>
          <cell r="E1072" t="str">
            <v>DFL</v>
          </cell>
          <cell r="F1072" t="str">
            <v>B/MAKER</v>
          </cell>
        </row>
        <row r="1073">
          <cell r="B1073" t="str">
            <v>8506296022088</v>
          </cell>
          <cell r="C1073" t="str">
            <v>S/S BOILERMAKER</v>
          </cell>
          <cell r="D1073" t="str">
            <v>ARTISAN</v>
          </cell>
          <cell r="E1073" t="str">
            <v>DFL</v>
          </cell>
          <cell r="F1073" t="str">
            <v>B/MAKER</v>
          </cell>
        </row>
        <row r="1074">
          <cell r="B1074" t="str">
            <v>7505045218089</v>
          </cell>
          <cell r="C1074" t="str">
            <v>RIGGER ASSISTANT</v>
          </cell>
          <cell r="D1074" t="str">
            <v>ARTISAN</v>
          </cell>
          <cell r="E1074" t="str">
            <v>DFL</v>
          </cell>
          <cell r="F1074" t="str">
            <v>RIGGER</v>
          </cell>
        </row>
        <row r="1075">
          <cell r="B1075" t="str">
            <v>8003136074081</v>
          </cell>
          <cell r="C1075" t="str">
            <v>MECH FITTER</v>
          </cell>
          <cell r="D1075" t="str">
            <v>ARTISAN</v>
          </cell>
          <cell r="E1075" t="str">
            <v>DFL</v>
          </cell>
          <cell r="F1075" t="str">
            <v>MECH</v>
          </cell>
        </row>
        <row r="1076">
          <cell r="B1076">
            <v>8608305771083</v>
          </cell>
          <cell r="C1076" t="str">
            <v>RIGGER ASSISTANT</v>
          </cell>
          <cell r="D1076" t="str">
            <v>ARTISAN</v>
          </cell>
          <cell r="E1076" t="str">
            <v>DFL</v>
          </cell>
          <cell r="F1076" t="str">
            <v>RIGGER</v>
          </cell>
        </row>
        <row r="1077">
          <cell r="B1077" t="str">
            <v>7101025574087</v>
          </cell>
          <cell r="C1077" t="str">
            <v>RIGGER ASSISTANT</v>
          </cell>
          <cell r="D1077" t="str">
            <v>ARTISAN</v>
          </cell>
          <cell r="E1077" t="str">
            <v>DFL</v>
          </cell>
          <cell r="F1077" t="str">
            <v>RIGGER</v>
          </cell>
        </row>
        <row r="1078">
          <cell r="B1078" t="str">
            <v>8203235235084</v>
          </cell>
          <cell r="C1078" t="str">
            <v>SAFETY REP</v>
          </cell>
          <cell r="D1078" t="str">
            <v>ADMIN</v>
          </cell>
          <cell r="E1078" t="str">
            <v>P&amp;G</v>
          </cell>
          <cell r="F1078" t="str">
            <v>ADMIN</v>
          </cell>
        </row>
        <row r="1079">
          <cell r="B1079" t="str">
            <v>6804095454087</v>
          </cell>
          <cell r="C1079" t="str">
            <v xml:space="preserve">RIGGER   </v>
          </cell>
          <cell r="D1079" t="str">
            <v>ARTISAN</v>
          </cell>
          <cell r="E1079" t="str">
            <v>DFL</v>
          </cell>
          <cell r="F1079" t="str">
            <v>RIGGER</v>
          </cell>
        </row>
        <row r="1080">
          <cell r="B1080" t="str">
            <v>7004047089086</v>
          </cell>
          <cell r="C1080" t="str">
            <v>BOILERMAKER</v>
          </cell>
          <cell r="D1080" t="str">
            <v>ARTISAN</v>
          </cell>
          <cell r="E1080" t="str">
            <v>DFL</v>
          </cell>
          <cell r="F1080" t="str">
            <v>B/MAKER</v>
          </cell>
        </row>
        <row r="1081">
          <cell r="B1081" t="str">
            <v>8405105926086</v>
          </cell>
          <cell r="C1081" t="str">
            <v>RIGGER ASSISTANT</v>
          </cell>
          <cell r="D1081" t="str">
            <v>ARTISAN</v>
          </cell>
          <cell r="E1081" t="str">
            <v>DFL</v>
          </cell>
          <cell r="F1081" t="str">
            <v>RIGGER</v>
          </cell>
        </row>
        <row r="1082">
          <cell r="B1082" t="str">
            <v>6405055798081</v>
          </cell>
          <cell r="C1082" t="str">
            <v>MECH FITTER</v>
          </cell>
          <cell r="D1082" t="str">
            <v>ARTISAN</v>
          </cell>
          <cell r="E1082" t="str">
            <v>DFL</v>
          </cell>
          <cell r="F1082" t="str">
            <v>MECH</v>
          </cell>
        </row>
        <row r="1083">
          <cell r="B1083" t="str">
            <v>7202125494083</v>
          </cell>
          <cell r="C1083" t="str">
            <v>RIGGER ASSISTANT</v>
          </cell>
          <cell r="D1083" t="str">
            <v>ARTISAN</v>
          </cell>
          <cell r="E1083" t="str">
            <v>DFL</v>
          </cell>
          <cell r="F1083" t="str">
            <v>RIGGER</v>
          </cell>
        </row>
        <row r="1084">
          <cell r="B1084" t="str">
            <v>8802175207084</v>
          </cell>
          <cell r="C1084" t="str">
            <v>S/S BOILERMAKER</v>
          </cell>
          <cell r="D1084" t="str">
            <v>ARTISAN</v>
          </cell>
          <cell r="E1084" t="str">
            <v>DFL</v>
          </cell>
          <cell r="F1084" t="str">
            <v>B/MAKER</v>
          </cell>
        </row>
        <row r="1085">
          <cell r="B1085" t="str">
            <v>5812255306089</v>
          </cell>
          <cell r="C1085" t="str">
            <v>BOILERMAKER</v>
          </cell>
          <cell r="D1085" t="str">
            <v>ARTISAN</v>
          </cell>
          <cell r="E1085" t="str">
            <v>DFL</v>
          </cell>
          <cell r="F1085" t="str">
            <v>B/MAKER</v>
          </cell>
        </row>
        <row r="1086">
          <cell r="B1086" t="str">
            <v>7112175281082</v>
          </cell>
          <cell r="C1086" t="str">
            <v>SUPERVISOR</v>
          </cell>
          <cell r="D1086" t="str">
            <v>SUPERVISION</v>
          </cell>
          <cell r="E1086" t="str">
            <v>P&amp;G</v>
          </cell>
          <cell r="F1086" t="str">
            <v>SUPERV</v>
          </cell>
        </row>
        <row r="1087">
          <cell r="B1087" t="str">
            <v>7506106678187</v>
          </cell>
          <cell r="C1087" t="str">
            <v>S/S BOILERMAKER</v>
          </cell>
          <cell r="D1087" t="str">
            <v>ARTISAN</v>
          </cell>
          <cell r="E1087" t="str">
            <v>DFL</v>
          </cell>
          <cell r="F1087" t="str">
            <v>B/MAKER</v>
          </cell>
        </row>
        <row r="1088">
          <cell r="B1088" t="str">
            <v>6904135491089</v>
          </cell>
          <cell r="C1088" t="str">
            <v xml:space="preserve">FOREMAN </v>
          </cell>
          <cell r="D1088" t="str">
            <v>ARTISAN</v>
          </cell>
          <cell r="E1088" t="str">
            <v>DFL</v>
          </cell>
          <cell r="F1088" t="str">
            <v>ALL</v>
          </cell>
        </row>
        <row r="1089">
          <cell r="B1089" t="str">
            <v>6904135491089</v>
          </cell>
          <cell r="C1089" t="str">
            <v xml:space="preserve">FOREMAN </v>
          </cell>
          <cell r="D1089" t="str">
            <v>ARTISAN</v>
          </cell>
          <cell r="E1089" t="str">
            <v>DFL</v>
          </cell>
          <cell r="F1089" t="str">
            <v>ALL</v>
          </cell>
        </row>
        <row r="1090">
          <cell r="B1090">
            <v>8903026098084</v>
          </cell>
          <cell r="C1090" t="str">
            <v>GENERAL WORKER</v>
          </cell>
          <cell r="D1090" t="str">
            <v>ASSISTANT</v>
          </cell>
          <cell r="E1090" t="str">
            <v>DFL</v>
          </cell>
          <cell r="F1090" t="str">
            <v>ALL</v>
          </cell>
        </row>
        <row r="1091">
          <cell r="B1091">
            <v>6703095425081</v>
          </cell>
          <cell r="C1091" t="str">
            <v>RIGGER ASST/TACKLER</v>
          </cell>
          <cell r="D1091" t="str">
            <v>SEMI-SKILLED</v>
          </cell>
          <cell r="E1091" t="str">
            <v>DFL</v>
          </cell>
          <cell r="F1091" t="str">
            <v>RIGGER</v>
          </cell>
        </row>
        <row r="1092">
          <cell r="B1092">
            <v>6703095425081</v>
          </cell>
          <cell r="C1092" t="str">
            <v>RIGGER ASST/TACKLER</v>
          </cell>
          <cell r="D1092" t="str">
            <v>SEMI-SKILLED</v>
          </cell>
          <cell r="E1092" t="str">
            <v>DFL</v>
          </cell>
          <cell r="F1092" t="str">
            <v>RIGGER</v>
          </cell>
        </row>
        <row r="1093">
          <cell r="B1093" t="str">
            <v>8105155583080</v>
          </cell>
          <cell r="C1093" t="str">
            <v xml:space="preserve">GENERAL WORKER </v>
          </cell>
          <cell r="D1093" t="str">
            <v>ASSISTANT</v>
          </cell>
          <cell r="E1093" t="str">
            <v>DFL</v>
          </cell>
          <cell r="F1093" t="str">
            <v>ALL</v>
          </cell>
        </row>
        <row r="1094">
          <cell r="B1094">
            <v>8901036205087</v>
          </cell>
          <cell r="C1094" t="str">
            <v>GENERAL WORKER</v>
          </cell>
          <cell r="D1094" t="str">
            <v>ASSISTANT</v>
          </cell>
          <cell r="E1094" t="str">
            <v>DFL</v>
          </cell>
          <cell r="F1094" t="str">
            <v>ALL</v>
          </cell>
        </row>
        <row r="1095">
          <cell r="B1095">
            <v>7604145850089</v>
          </cell>
          <cell r="C1095" t="str">
            <v>RIGGER ASST/TACKLER</v>
          </cell>
          <cell r="D1095" t="str">
            <v>ARTISAN</v>
          </cell>
          <cell r="E1095" t="str">
            <v>DFL</v>
          </cell>
          <cell r="F1095" t="str">
            <v>RIGGER</v>
          </cell>
        </row>
        <row r="1096">
          <cell r="B1096">
            <v>7604145850089</v>
          </cell>
          <cell r="C1096" t="str">
            <v>RIGGER ASST/TACKLER</v>
          </cell>
          <cell r="D1096" t="str">
            <v>ARTISAN</v>
          </cell>
          <cell r="E1096" t="str">
            <v>DFL</v>
          </cell>
          <cell r="F1096" t="str">
            <v>RIGGER</v>
          </cell>
        </row>
        <row r="1097">
          <cell r="B1097">
            <v>6504305486081</v>
          </cell>
          <cell r="C1097" t="str">
            <v>STEEL CATCHER/ ERECTOR</v>
          </cell>
          <cell r="D1097" t="str">
            <v>ARTISAN</v>
          </cell>
          <cell r="E1097" t="str">
            <v>DFL</v>
          </cell>
          <cell r="F1097" t="str">
            <v>STRUCT</v>
          </cell>
        </row>
        <row r="1098">
          <cell r="B1098">
            <v>6504305486081</v>
          </cell>
          <cell r="C1098" t="str">
            <v>STEEL CATCHER/ ERECTOR</v>
          </cell>
          <cell r="D1098" t="str">
            <v>ARTISAN</v>
          </cell>
          <cell r="E1098" t="str">
            <v>DFL</v>
          </cell>
          <cell r="F1098" t="str">
            <v>STRUCT</v>
          </cell>
        </row>
        <row r="1099">
          <cell r="B1099">
            <v>6907135726081</v>
          </cell>
          <cell r="C1099" t="str">
            <v>STEEL ERECTOR - TBQ</v>
          </cell>
          <cell r="D1099" t="str">
            <v>ARTISAN</v>
          </cell>
          <cell r="E1099" t="str">
            <v>DFL</v>
          </cell>
          <cell r="F1099" t="str">
            <v>STRUCT</v>
          </cell>
        </row>
        <row r="1100">
          <cell r="B1100">
            <v>6907135726081</v>
          </cell>
          <cell r="C1100" t="str">
            <v>STEEL ERECTOR - TBQ</v>
          </cell>
          <cell r="D1100" t="str">
            <v>ARTISAN</v>
          </cell>
          <cell r="E1100" t="str">
            <v>DFL</v>
          </cell>
          <cell r="F1100" t="str">
            <v>STRUCT</v>
          </cell>
        </row>
        <row r="1101">
          <cell r="B1101">
            <v>7601225855087</v>
          </cell>
          <cell r="C1101" t="str">
            <v>WELDER</v>
          </cell>
          <cell r="D1101" t="str">
            <v>ARTISAN</v>
          </cell>
          <cell r="E1101" t="str">
            <v>DFL</v>
          </cell>
          <cell r="F1101" t="str">
            <v>WELD</v>
          </cell>
        </row>
        <row r="1102">
          <cell r="B1102">
            <v>7601225855087</v>
          </cell>
          <cell r="C1102" t="str">
            <v>WELDER</v>
          </cell>
          <cell r="D1102" t="str">
            <v>ARTISAN</v>
          </cell>
          <cell r="E1102" t="str">
            <v>DFL</v>
          </cell>
          <cell r="F1102" t="str">
            <v>WELD</v>
          </cell>
        </row>
        <row r="1103">
          <cell r="B1103" t="str">
            <v>8201295737080</v>
          </cell>
          <cell r="C1103" t="str">
            <v>BOILERMAKER</v>
          </cell>
          <cell r="D1103" t="str">
            <v>ARTISAN</v>
          </cell>
          <cell r="E1103" t="str">
            <v>DFL</v>
          </cell>
          <cell r="F1103" t="str">
            <v>B/MAKER</v>
          </cell>
        </row>
        <row r="1104">
          <cell r="B1104">
            <v>8811205691084</v>
          </cell>
          <cell r="C1104" t="str">
            <v>GENERAL WORKER</v>
          </cell>
          <cell r="D1104" t="str">
            <v>ASSISTANT</v>
          </cell>
          <cell r="E1104" t="str">
            <v>DFL</v>
          </cell>
          <cell r="F1104" t="str">
            <v>ALL</v>
          </cell>
        </row>
        <row r="1105">
          <cell r="B1105">
            <v>8408286146086</v>
          </cell>
          <cell r="C1105" t="str">
            <v>GENERAL WORKER</v>
          </cell>
          <cell r="D1105" t="str">
            <v>ASSISTANT</v>
          </cell>
          <cell r="E1105" t="str">
            <v>DFL</v>
          </cell>
          <cell r="F1105" t="str">
            <v>ALL</v>
          </cell>
        </row>
        <row r="1106">
          <cell r="B1106">
            <v>8805315832083</v>
          </cell>
          <cell r="C1106" t="str">
            <v>ASST BOILERMAKER</v>
          </cell>
          <cell r="D1106" t="str">
            <v>SEMI-SKILLED</v>
          </cell>
          <cell r="E1106" t="str">
            <v>DFL</v>
          </cell>
          <cell r="F1106" t="str">
            <v>B/MAKER</v>
          </cell>
        </row>
        <row r="1107">
          <cell r="B1107">
            <v>6710155235086</v>
          </cell>
          <cell r="C1107" t="str">
            <v>GENERAL WORKER</v>
          </cell>
          <cell r="D1107" t="str">
            <v>ASSISTANT</v>
          </cell>
          <cell r="E1107" t="str">
            <v>DFL</v>
          </cell>
          <cell r="F1107" t="str">
            <v>ALL</v>
          </cell>
        </row>
        <row r="1108">
          <cell r="B1108" t="str">
            <v>6301125580080</v>
          </cell>
          <cell r="C1108" t="str">
            <v>STEEL CATCHER</v>
          </cell>
          <cell r="D1108" t="str">
            <v>ARTISAN</v>
          </cell>
          <cell r="E1108" t="str">
            <v>DFL</v>
          </cell>
          <cell r="F1108" t="str">
            <v>STRUCT</v>
          </cell>
        </row>
        <row r="1109">
          <cell r="B1109" t="str">
            <v>6301125580080</v>
          </cell>
          <cell r="C1109" t="str">
            <v>STEEL CATCHER</v>
          </cell>
          <cell r="D1109" t="str">
            <v>ARTISAN</v>
          </cell>
          <cell r="E1109" t="str">
            <v>DFL</v>
          </cell>
          <cell r="F1109" t="str">
            <v>STRUCT</v>
          </cell>
        </row>
        <row r="1110">
          <cell r="B1110">
            <v>8207215856082</v>
          </cell>
          <cell r="C1110" t="str">
            <v>RIGGER ASST/TACKLER</v>
          </cell>
          <cell r="D1110" t="str">
            <v>ARTISAN</v>
          </cell>
          <cell r="E1110" t="str">
            <v>DFL</v>
          </cell>
          <cell r="F1110" t="str">
            <v>RIGGER</v>
          </cell>
        </row>
        <row r="1111">
          <cell r="B1111">
            <v>8207215856082</v>
          </cell>
          <cell r="C1111" t="str">
            <v>RIGGER ASST/TACKLER</v>
          </cell>
          <cell r="D1111" t="str">
            <v>ARTISAN</v>
          </cell>
          <cell r="E1111" t="str">
            <v>DFL</v>
          </cell>
          <cell r="F1111" t="str">
            <v>RIGGER</v>
          </cell>
        </row>
        <row r="1112">
          <cell r="B1112">
            <v>8209115353087</v>
          </cell>
          <cell r="C1112" t="str">
            <v>RIGGER ASST/TACKLER</v>
          </cell>
          <cell r="D1112" t="str">
            <v>SEMI-SKILLED</v>
          </cell>
          <cell r="E1112" t="str">
            <v>DFL</v>
          </cell>
          <cell r="F1112" t="str">
            <v>RIGGER</v>
          </cell>
        </row>
        <row r="1113">
          <cell r="B1113">
            <v>8209115353087</v>
          </cell>
          <cell r="C1113" t="str">
            <v>RIGGER ASST/TACKLER</v>
          </cell>
          <cell r="D1113" t="str">
            <v>SEMI-SKILLED</v>
          </cell>
          <cell r="E1113" t="str">
            <v>DFL</v>
          </cell>
          <cell r="F1113" t="str">
            <v>RIGGER</v>
          </cell>
        </row>
        <row r="1114">
          <cell r="B1114">
            <v>7806067361082</v>
          </cell>
          <cell r="C1114" t="str">
            <v>RIGGER ASST/TACKLER</v>
          </cell>
          <cell r="D1114" t="str">
            <v>SEMI-SKILLED</v>
          </cell>
          <cell r="E1114" t="str">
            <v>DFL</v>
          </cell>
          <cell r="F1114" t="str">
            <v>RIGGER</v>
          </cell>
        </row>
        <row r="1115">
          <cell r="B1115">
            <v>7806067361082</v>
          </cell>
          <cell r="C1115" t="str">
            <v>RIGGER ASST/TACKLER</v>
          </cell>
          <cell r="D1115" t="str">
            <v>SEMI-SKILLED</v>
          </cell>
          <cell r="E1115" t="str">
            <v>DFL</v>
          </cell>
          <cell r="F1115" t="str">
            <v>RIGGER</v>
          </cell>
        </row>
        <row r="1116">
          <cell r="B1116" t="str">
            <v xml:space="preserve">8505076253087 </v>
          </cell>
          <cell r="C1116" t="str">
            <v xml:space="preserve">GENERAL WORKER </v>
          </cell>
          <cell r="D1116" t="str">
            <v>ASSISTANT</v>
          </cell>
          <cell r="E1116" t="str">
            <v>DFL</v>
          </cell>
          <cell r="F1116" t="str">
            <v>ALL</v>
          </cell>
        </row>
        <row r="1117">
          <cell r="B1117" t="str">
            <v>8811205839089</v>
          </cell>
          <cell r="C1117" t="str">
            <v>ASST STEEL ERECTOR</v>
          </cell>
          <cell r="D1117" t="str">
            <v>SEMI-SKILLED</v>
          </cell>
          <cell r="E1117" t="str">
            <v>DFL</v>
          </cell>
          <cell r="F1117" t="str">
            <v>STRUCT</v>
          </cell>
        </row>
        <row r="1118">
          <cell r="B1118" t="str">
            <v>6309075103084</v>
          </cell>
          <cell r="C1118" t="str">
            <v>FOREMAN SITE</v>
          </cell>
          <cell r="D1118" t="str">
            <v>ARTISAN</v>
          </cell>
          <cell r="E1118" t="str">
            <v>DFL</v>
          </cell>
          <cell r="F1118" t="str">
            <v>ALL</v>
          </cell>
        </row>
        <row r="1119">
          <cell r="B1119">
            <v>9305035017080</v>
          </cell>
          <cell r="C1119" t="str">
            <v xml:space="preserve">STEEL ERECTOR </v>
          </cell>
          <cell r="D1119" t="str">
            <v>ARTISAN</v>
          </cell>
          <cell r="E1119" t="str">
            <v>DFL</v>
          </cell>
          <cell r="F1119" t="str">
            <v>STRUCT</v>
          </cell>
        </row>
        <row r="1120">
          <cell r="B1120">
            <v>8602285043084</v>
          </cell>
          <cell r="C1120" t="str">
            <v xml:space="preserve">STEEL ERECTOR </v>
          </cell>
          <cell r="D1120" t="str">
            <v>ARTISAN</v>
          </cell>
          <cell r="E1120" t="str">
            <v>DFL</v>
          </cell>
          <cell r="F1120" t="str">
            <v>STRUCT</v>
          </cell>
        </row>
        <row r="1121">
          <cell r="B1121" t="str">
            <v>6710295445082</v>
          </cell>
          <cell r="C1121" t="str">
            <v>S.VISOR MAT CTRL</v>
          </cell>
          <cell r="D1121" t="str">
            <v>SUPERVISION</v>
          </cell>
          <cell r="E1121" t="str">
            <v>P&amp;G</v>
          </cell>
          <cell r="F1121" t="str">
            <v>SUPERV</v>
          </cell>
        </row>
        <row r="1122">
          <cell r="B1122">
            <v>8908310752080</v>
          </cell>
          <cell r="C1122" t="str">
            <v>DATA CAPTURE CLERK</v>
          </cell>
          <cell r="D1122" t="str">
            <v>ADMIN</v>
          </cell>
          <cell r="E1122" t="str">
            <v>P&amp;G</v>
          </cell>
          <cell r="F1122" t="str">
            <v>ADMIN</v>
          </cell>
        </row>
        <row r="1123">
          <cell r="B1123">
            <v>8702245993087</v>
          </cell>
          <cell r="C1123" t="str">
            <v>RIGGER ASST/TACKLER</v>
          </cell>
          <cell r="D1123" t="str">
            <v>SEMI-SKILLED</v>
          </cell>
          <cell r="E1123" t="str">
            <v>DFL</v>
          </cell>
          <cell r="F1123" t="str">
            <v>RIGGER</v>
          </cell>
        </row>
        <row r="1124">
          <cell r="B1124">
            <v>8912136106083</v>
          </cell>
          <cell r="C1124" t="str">
            <v>GENERAL WORKER</v>
          </cell>
          <cell r="D1124" t="str">
            <v>ASSISTANT</v>
          </cell>
          <cell r="E1124" t="str">
            <v>DFL</v>
          </cell>
          <cell r="F1124" t="str">
            <v>ALL</v>
          </cell>
        </row>
        <row r="1125">
          <cell r="B1125">
            <v>8501115970088</v>
          </cell>
          <cell r="C1125" t="str">
            <v>ASST BOILERMAKER</v>
          </cell>
          <cell r="D1125" t="str">
            <v>SEMI-SKILLED</v>
          </cell>
          <cell r="E1125" t="str">
            <v>DFL</v>
          </cell>
          <cell r="F1125" t="str">
            <v>B/MAKER</v>
          </cell>
        </row>
        <row r="1126">
          <cell r="B1126">
            <v>9001146168082</v>
          </cell>
          <cell r="C1126" t="str">
            <v>GENERAL WORKER</v>
          </cell>
          <cell r="D1126" t="str">
            <v>ASSISTANT</v>
          </cell>
          <cell r="E1126" t="str">
            <v>DFL</v>
          </cell>
          <cell r="F1126" t="str">
            <v>ALL</v>
          </cell>
        </row>
        <row r="1127">
          <cell r="B1127" t="str">
            <v>8903296122085</v>
          </cell>
          <cell r="C1127" t="str">
            <v>ASST BOILERMAKER</v>
          </cell>
          <cell r="D1127" t="str">
            <v>SEMI-SKILLED</v>
          </cell>
          <cell r="E1127" t="str">
            <v>DFL</v>
          </cell>
          <cell r="F1127" t="str">
            <v>B/MAKER</v>
          </cell>
        </row>
        <row r="1128">
          <cell r="B1128">
            <v>8608160854081</v>
          </cell>
          <cell r="C1128" t="str">
            <v>DATA CAPTURE CLERK</v>
          </cell>
          <cell r="D1128" t="str">
            <v>ADMIN</v>
          </cell>
          <cell r="E1128" t="str">
            <v>P&amp;G</v>
          </cell>
          <cell r="F1128" t="str">
            <v>ADMIN</v>
          </cell>
        </row>
        <row r="1129">
          <cell r="B1129">
            <v>8501017386086</v>
          </cell>
          <cell r="C1129" t="str">
            <v>GENERAL WORKER</v>
          </cell>
          <cell r="D1129" t="str">
            <v>ASSISTANT</v>
          </cell>
          <cell r="E1129" t="str">
            <v>DFL</v>
          </cell>
          <cell r="F1129" t="str">
            <v>ALL</v>
          </cell>
        </row>
        <row r="1130">
          <cell r="B1130">
            <v>7404046114085</v>
          </cell>
          <cell r="C1130" t="str">
            <v>GENERAL WORKER</v>
          </cell>
          <cell r="D1130" t="str">
            <v>ASSISTANT</v>
          </cell>
          <cell r="E1130" t="str">
            <v>DFL</v>
          </cell>
          <cell r="F1130" t="str">
            <v>ALL</v>
          </cell>
        </row>
        <row r="1131">
          <cell r="B1131">
            <v>7608035250086</v>
          </cell>
          <cell r="C1131" t="str">
            <v>RIGGER ASST/TACKLER</v>
          </cell>
          <cell r="D1131" t="str">
            <v>SEMI-SKILLED</v>
          </cell>
          <cell r="E1131" t="str">
            <v>DFL</v>
          </cell>
          <cell r="F1131" t="str">
            <v>RIGGER</v>
          </cell>
        </row>
        <row r="1132">
          <cell r="B1132">
            <v>8311135826082</v>
          </cell>
          <cell r="C1132" t="str">
            <v>GENERAL WORKER</v>
          </cell>
          <cell r="D1132" t="str">
            <v>ASSISTANT</v>
          </cell>
          <cell r="E1132" t="str">
            <v>DFL</v>
          </cell>
          <cell r="F1132" t="str">
            <v>ALL</v>
          </cell>
        </row>
        <row r="1133">
          <cell r="B1133">
            <v>9102285898081</v>
          </cell>
          <cell r="C1133" t="str">
            <v>ASST STEEL ERECTOR</v>
          </cell>
          <cell r="D1133" t="str">
            <v>SEMI-SKILLED</v>
          </cell>
          <cell r="E1133" t="str">
            <v>DFL</v>
          </cell>
          <cell r="F1133" t="str">
            <v>STRUCT</v>
          </cell>
        </row>
        <row r="1134">
          <cell r="B1134">
            <v>8609011027083</v>
          </cell>
          <cell r="C1134" t="str">
            <v>SAFETY REPRESENTATIVE</v>
          </cell>
          <cell r="D1134" t="str">
            <v>ADMIN</v>
          </cell>
          <cell r="E1134" t="str">
            <v>P&amp;G</v>
          </cell>
          <cell r="F1134" t="str">
            <v>ADMIN</v>
          </cell>
        </row>
        <row r="1135">
          <cell r="B1135">
            <v>7102065423086</v>
          </cell>
          <cell r="C1135" t="str">
            <v>GENERAL WORKER</v>
          </cell>
          <cell r="D1135" t="str">
            <v>ASSISTANT</v>
          </cell>
          <cell r="E1135" t="str">
            <v>DFL</v>
          </cell>
          <cell r="F1135" t="str">
            <v>ALL</v>
          </cell>
        </row>
        <row r="1136">
          <cell r="B1136">
            <v>6809095608087</v>
          </cell>
          <cell r="C1136" t="str">
            <v>GENERAL WORKER</v>
          </cell>
          <cell r="D1136" t="str">
            <v>ASSISTANT</v>
          </cell>
          <cell r="E1136" t="str">
            <v>DFL</v>
          </cell>
          <cell r="F1136" t="str">
            <v>ALL</v>
          </cell>
        </row>
        <row r="1137">
          <cell r="B1137" t="str">
            <v>7611155434084</v>
          </cell>
          <cell r="C1137" t="str">
            <v xml:space="preserve">STEEL ERECTOR </v>
          </cell>
          <cell r="D1137" t="str">
            <v>ARTISAN</v>
          </cell>
          <cell r="E1137" t="str">
            <v>DFL</v>
          </cell>
          <cell r="F1137" t="str">
            <v>STRUCT</v>
          </cell>
        </row>
        <row r="1138">
          <cell r="B1138">
            <v>9010016453086</v>
          </cell>
          <cell r="C1138" t="str">
            <v>GENERAL WORKER</v>
          </cell>
          <cell r="D1138" t="str">
            <v>ASSISTANT</v>
          </cell>
          <cell r="E1138" t="str">
            <v>DFL</v>
          </cell>
          <cell r="F1138" t="str">
            <v>ALL</v>
          </cell>
        </row>
        <row r="1139">
          <cell r="B1139" t="str">
            <v xml:space="preserve">8804066090082 </v>
          </cell>
          <cell r="C1139" t="str">
            <v xml:space="preserve">GENERAL WORKER </v>
          </cell>
          <cell r="D1139" t="str">
            <v>ASSISTANT</v>
          </cell>
          <cell r="E1139" t="str">
            <v>DFL</v>
          </cell>
          <cell r="F1139" t="str">
            <v>ALL</v>
          </cell>
        </row>
        <row r="1140">
          <cell r="B1140" t="str">
            <v>8712285437085</v>
          </cell>
          <cell r="C1140" t="str">
            <v>RIGGER ASST/TACKLER</v>
          </cell>
          <cell r="D1140" t="str">
            <v>SEMI-SKILLED</v>
          </cell>
          <cell r="E1140" t="str">
            <v>DFL</v>
          </cell>
          <cell r="F1140" t="str">
            <v>RIGGER</v>
          </cell>
        </row>
        <row r="1141">
          <cell r="B1141">
            <v>8410126043085</v>
          </cell>
          <cell r="C1141" t="str">
            <v>GENERAL WORKER</v>
          </cell>
          <cell r="D1141" t="str">
            <v>ASSISTANT</v>
          </cell>
          <cell r="E1141" t="str">
            <v>DFL</v>
          </cell>
          <cell r="F1141" t="str">
            <v>ALL</v>
          </cell>
        </row>
        <row r="1142">
          <cell r="B1142">
            <v>8207280553085</v>
          </cell>
          <cell r="C1142" t="str">
            <v>SAFETY REPRESENTATIVE</v>
          </cell>
          <cell r="D1142" t="str">
            <v>ADMIN</v>
          </cell>
          <cell r="E1142" t="str">
            <v>P&amp;G</v>
          </cell>
          <cell r="F1142" t="str">
            <v>ADMIN</v>
          </cell>
        </row>
        <row r="1143">
          <cell r="B1143">
            <v>9012035723085</v>
          </cell>
          <cell r="C1143" t="str">
            <v>RIGGER ASST/TACKLER</v>
          </cell>
          <cell r="D1143" t="str">
            <v>SEMI-SKILLED</v>
          </cell>
          <cell r="E1143" t="str">
            <v>DFL</v>
          </cell>
          <cell r="F1143" t="str">
            <v>RIGGER</v>
          </cell>
        </row>
        <row r="1144">
          <cell r="B1144">
            <v>7508285428087</v>
          </cell>
          <cell r="C1144" t="str">
            <v>RIGGER ASST/TACKLER</v>
          </cell>
          <cell r="D1144" t="str">
            <v>SEMI-SKILLED</v>
          </cell>
          <cell r="E1144" t="str">
            <v>DFL</v>
          </cell>
          <cell r="F1144" t="str">
            <v>RIGGER</v>
          </cell>
        </row>
        <row r="1145">
          <cell r="B1145">
            <v>8307085949080</v>
          </cell>
          <cell r="C1145" t="str">
            <v>RIGGER ASST/TACKLER</v>
          </cell>
          <cell r="D1145" t="str">
            <v>SEMI-SKILLED</v>
          </cell>
          <cell r="E1145" t="str">
            <v>DFL</v>
          </cell>
          <cell r="F1145" t="str">
            <v>RIGGER</v>
          </cell>
        </row>
        <row r="1146">
          <cell r="B1146">
            <v>8101026366086</v>
          </cell>
          <cell r="C1146" t="str">
            <v>RIGGER ASST/TACKLER</v>
          </cell>
          <cell r="D1146" t="str">
            <v>SEMI-SKILLED</v>
          </cell>
          <cell r="E1146" t="str">
            <v>DFL</v>
          </cell>
          <cell r="F1146" t="str">
            <v>RIGGER</v>
          </cell>
        </row>
        <row r="1147">
          <cell r="B1147">
            <v>8402045416088</v>
          </cell>
          <cell r="C1147" t="str">
            <v>GENERAL WORKER</v>
          </cell>
          <cell r="D1147" t="str">
            <v>ASSISTANT</v>
          </cell>
          <cell r="E1147" t="str">
            <v>DFL</v>
          </cell>
          <cell r="F1147" t="str">
            <v>ALL</v>
          </cell>
        </row>
        <row r="1148">
          <cell r="B1148" t="str">
            <v>8901085450089</v>
          </cell>
          <cell r="C1148" t="str">
            <v xml:space="preserve">GENERAL WORKER </v>
          </cell>
          <cell r="D1148" t="str">
            <v>ASSISTANT</v>
          </cell>
          <cell r="E1148" t="str">
            <v>DFL</v>
          </cell>
          <cell r="F1148" t="str">
            <v>ALL</v>
          </cell>
        </row>
        <row r="1149">
          <cell r="B1149">
            <v>8105145890082</v>
          </cell>
          <cell r="C1149" t="str">
            <v>GENERAL WORKER</v>
          </cell>
          <cell r="D1149" t="str">
            <v>ASSISTANT</v>
          </cell>
          <cell r="E1149" t="str">
            <v>DFL</v>
          </cell>
          <cell r="F1149" t="str">
            <v>ALL</v>
          </cell>
        </row>
        <row r="1150">
          <cell r="B1150">
            <v>8909255948089</v>
          </cell>
          <cell r="C1150" t="str">
            <v>GENERAL WORKER</v>
          </cell>
          <cell r="D1150" t="str">
            <v>ASSISTANT</v>
          </cell>
          <cell r="E1150" t="str">
            <v>DFL</v>
          </cell>
          <cell r="F1150" t="str">
            <v>ALL</v>
          </cell>
        </row>
        <row r="1151">
          <cell r="B1151">
            <v>8808226138087</v>
          </cell>
          <cell r="C1151" t="str">
            <v>GENERAL WORKER</v>
          </cell>
          <cell r="D1151" t="str">
            <v>ASSISTANT</v>
          </cell>
          <cell r="E1151" t="str">
            <v>DFL</v>
          </cell>
          <cell r="F1151" t="str">
            <v>ALL</v>
          </cell>
        </row>
        <row r="1152">
          <cell r="B1152">
            <v>7810215086088</v>
          </cell>
          <cell r="C1152" t="str">
            <v>MECHANICAL FITTER</v>
          </cell>
          <cell r="D1152" t="str">
            <v>ARTISAN</v>
          </cell>
          <cell r="E1152" t="str">
            <v>DFL</v>
          </cell>
          <cell r="F1152" t="str">
            <v>MECH</v>
          </cell>
        </row>
        <row r="1153">
          <cell r="B1153">
            <v>8203075904088</v>
          </cell>
          <cell r="C1153" t="str">
            <v>RIGGER ASST/TACKLER</v>
          </cell>
          <cell r="D1153" t="str">
            <v>SEMI-SKILLED</v>
          </cell>
          <cell r="E1153" t="str">
            <v>DFL</v>
          </cell>
          <cell r="F1153" t="str">
            <v>RIGGER</v>
          </cell>
        </row>
        <row r="1154">
          <cell r="B1154">
            <v>8611266359088</v>
          </cell>
          <cell r="C1154" t="str">
            <v>ASST MECH FITTER</v>
          </cell>
          <cell r="D1154" t="str">
            <v>SEMI-SKILLED</v>
          </cell>
          <cell r="E1154" t="str">
            <v>DFL</v>
          </cell>
          <cell r="F1154" t="str">
            <v>MECH</v>
          </cell>
        </row>
        <row r="1155">
          <cell r="B1155">
            <v>7512115932086</v>
          </cell>
          <cell r="C1155" t="str">
            <v>RIGGER ASST/TACKLER</v>
          </cell>
          <cell r="D1155" t="str">
            <v>SEMI-SKILLED</v>
          </cell>
          <cell r="E1155" t="str">
            <v>DFL</v>
          </cell>
          <cell r="F1155" t="str">
            <v>RIGGER</v>
          </cell>
        </row>
        <row r="1156">
          <cell r="B1156">
            <v>6508045404080</v>
          </cell>
          <cell r="C1156" t="str">
            <v>RIGGER</v>
          </cell>
          <cell r="D1156" t="str">
            <v>ARTISAN</v>
          </cell>
          <cell r="E1156" t="str">
            <v>DFL</v>
          </cell>
          <cell r="F1156" t="str">
            <v>RIGGER</v>
          </cell>
        </row>
        <row r="1157">
          <cell r="B1157">
            <v>6508045404080</v>
          </cell>
          <cell r="C1157" t="str">
            <v>RIGGER</v>
          </cell>
          <cell r="D1157" t="str">
            <v>ARTISAN</v>
          </cell>
          <cell r="E1157" t="str">
            <v>DFL</v>
          </cell>
          <cell r="F1157" t="str">
            <v>RIGGER</v>
          </cell>
        </row>
        <row r="1158">
          <cell r="B1158" t="str">
            <v>5302065808086</v>
          </cell>
          <cell r="C1158" t="str">
            <v>RIGGER ASST/TACKLER</v>
          </cell>
          <cell r="D1158" t="str">
            <v>ARTISAN</v>
          </cell>
          <cell r="E1158" t="str">
            <v>DFL</v>
          </cell>
          <cell r="F1158" t="str">
            <v>RIGGER</v>
          </cell>
        </row>
        <row r="1159">
          <cell r="B1159">
            <v>8506105382087</v>
          </cell>
          <cell r="C1159" t="str">
            <v>GENERAL WORKER</v>
          </cell>
          <cell r="D1159" t="str">
            <v>ASSISTANT</v>
          </cell>
          <cell r="E1159" t="str">
            <v>DFL</v>
          </cell>
          <cell r="F1159" t="str">
            <v>ALL</v>
          </cell>
        </row>
        <row r="1160">
          <cell r="B1160">
            <v>8911065360083</v>
          </cell>
          <cell r="C1160" t="str">
            <v>GENERAL WORKER</v>
          </cell>
          <cell r="D1160" t="str">
            <v>ASSISTANT</v>
          </cell>
          <cell r="E1160" t="str">
            <v>DFL</v>
          </cell>
          <cell r="F1160" t="str">
            <v>ALL</v>
          </cell>
        </row>
        <row r="1161">
          <cell r="B1161">
            <v>8012045902084</v>
          </cell>
          <cell r="C1161" t="str">
            <v>RIGGER ASST/TACKLER</v>
          </cell>
          <cell r="D1161" t="str">
            <v>SEMI-SKILLED</v>
          </cell>
          <cell r="E1161" t="str">
            <v>DFL</v>
          </cell>
          <cell r="F1161" t="str">
            <v>RIGGER</v>
          </cell>
        </row>
        <row r="1162">
          <cell r="B1162">
            <v>8512215959087</v>
          </cell>
          <cell r="C1162" t="str">
            <v>RIGGER ASST/TACKLER</v>
          </cell>
          <cell r="D1162" t="str">
            <v>SEMI-SKILLED</v>
          </cell>
          <cell r="E1162" t="str">
            <v>DFL</v>
          </cell>
          <cell r="F1162" t="str">
            <v>RIGGER</v>
          </cell>
        </row>
        <row r="1163">
          <cell r="B1163">
            <v>7311225070089</v>
          </cell>
          <cell r="C1163" t="str">
            <v>F.MAN MECHANICAL</v>
          </cell>
          <cell r="D1163" t="str">
            <v>ARTISAN</v>
          </cell>
          <cell r="E1163" t="str">
            <v>DFL</v>
          </cell>
          <cell r="F1163" t="str">
            <v>MECH</v>
          </cell>
        </row>
        <row r="1164">
          <cell r="B1164">
            <v>6612175384086</v>
          </cell>
          <cell r="C1164" t="str">
            <v>RIGGER ASST/TACKLER</v>
          </cell>
          <cell r="D1164" t="str">
            <v>SEMI-SKILLED</v>
          </cell>
          <cell r="E1164" t="str">
            <v>DFL</v>
          </cell>
          <cell r="F1164" t="str">
            <v>RIGGER</v>
          </cell>
        </row>
        <row r="1165">
          <cell r="B1165" t="str">
            <v>7003255917087</v>
          </cell>
          <cell r="C1165" t="str">
            <v>RIGGER ASST/TACKLER</v>
          </cell>
          <cell r="D1165" t="str">
            <v>SEMI-SKILLED</v>
          </cell>
          <cell r="E1165" t="str">
            <v>DFL</v>
          </cell>
          <cell r="F1165" t="str">
            <v>RIGGER</v>
          </cell>
        </row>
        <row r="1166">
          <cell r="B1166">
            <v>8707076223082</v>
          </cell>
          <cell r="C1166" t="str">
            <v>B.MAKER ASST</v>
          </cell>
          <cell r="D1166" t="str">
            <v>SEMI-SKILLED</v>
          </cell>
          <cell r="E1166" t="str">
            <v>DFL</v>
          </cell>
          <cell r="F1166" t="str">
            <v>B/MAKER</v>
          </cell>
        </row>
        <row r="1167">
          <cell r="B1167" t="str">
            <v>7304025848085</v>
          </cell>
          <cell r="C1167" t="str">
            <v>STEEL ERECTOR</v>
          </cell>
          <cell r="D1167" t="str">
            <v>ARTISAN</v>
          </cell>
          <cell r="E1167" t="str">
            <v>DFL</v>
          </cell>
          <cell r="F1167" t="str">
            <v>STRUCT</v>
          </cell>
        </row>
        <row r="1168">
          <cell r="B1168">
            <v>8406045907087</v>
          </cell>
          <cell r="C1168" t="str">
            <v>RIGGER ASST/TACKLER</v>
          </cell>
          <cell r="D1168" t="str">
            <v>SEMI-SKILLED</v>
          </cell>
          <cell r="E1168" t="str">
            <v>DFL</v>
          </cell>
          <cell r="F1168" t="str">
            <v>RIGGER</v>
          </cell>
        </row>
        <row r="1169">
          <cell r="B1169">
            <v>8308035847085</v>
          </cell>
          <cell r="C1169" t="str">
            <v>RIGGER ASST/TACKLER</v>
          </cell>
          <cell r="D1169" t="str">
            <v>SEMI-SKILLED</v>
          </cell>
          <cell r="E1169" t="str">
            <v>DFL</v>
          </cell>
          <cell r="F1169" t="str">
            <v>RIGGER</v>
          </cell>
        </row>
        <row r="1170">
          <cell r="B1170">
            <v>6405235709081</v>
          </cell>
          <cell r="C1170" t="str">
            <v>B.MAKER ASST</v>
          </cell>
          <cell r="D1170" t="str">
            <v>SEMI-SKILLED</v>
          </cell>
          <cell r="E1170" t="str">
            <v>DFL</v>
          </cell>
          <cell r="F1170" t="str">
            <v>B/MAKER</v>
          </cell>
        </row>
        <row r="1171">
          <cell r="B1171" t="str">
            <v>8407055669088</v>
          </cell>
          <cell r="C1171" t="str">
            <v>S/S BOILERMAKER</v>
          </cell>
          <cell r="D1171" t="str">
            <v>SEMI-SKILLED</v>
          </cell>
          <cell r="E1171" t="str">
            <v>DFL</v>
          </cell>
          <cell r="F1171" t="str">
            <v>B/MAKER</v>
          </cell>
        </row>
        <row r="1172">
          <cell r="B1172">
            <v>6008285360084</v>
          </cell>
          <cell r="C1172" t="str">
            <v>MECHANICAL FITTER</v>
          </cell>
          <cell r="D1172" t="str">
            <v>ARTISAN</v>
          </cell>
          <cell r="E1172" t="str">
            <v>DFL</v>
          </cell>
          <cell r="F1172" t="str">
            <v>MECH</v>
          </cell>
        </row>
        <row r="1173">
          <cell r="B1173">
            <v>7412055655088</v>
          </cell>
          <cell r="C1173" t="str">
            <v>RIGGER ASST/TACKLER</v>
          </cell>
          <cell r="D1173" t="str">
            <v>SEMI-SKILLED</v>
          </cell>
          <cell r="E1173" t="str">
            <v>DFL</v>
          </cell>
          <cell r="F1173" t="str">
            <v>RIGGER</v>
          </cell>
        </row>
        <row r="1174">
          <cell r="B1174">
            <v>6706015304088</v>
          </cell>
          <cell r="C1174" t="str">
            <v>DRIVER BUS/HD C14</v>
          </cell>
          <cell r="D1174" t="str">
            <v>OPERATOR</v>
          </cell>
          <cell r="E1174" t="str">
            <v>P&amp;G</v>
          </cell>
          <cell r="F1174" t="str">
            <v>OPERATOR</v>
          </cell>
        </row>
        <row r="1175">
          <cell r="B1175" t="str">
            <v>8211025335089</v>
          </cell>
          <cell r="C1175" t="str">
            <v>WELDER</v>
          </cell>
          <cell r="D1175" t="str">
            <v>ARTISAN</v>
          </cell>
          <cell r="E1175" t="str">
            <v>DFL</v>
          </cell>
          <cell r="F1175" t="str">
            <v>WELD</v>
          </cell>
        </row>
        <row r="1176">
          <cell r="B1176">
            <v>9306165372089</v>
          </cell>
          <cell r="C1176" t="str">
            <v>S/S MECH FITTER</v>
          </cell>
          <cell r="D1176" t="str">
            <v>SEMI-SKILLED</v>
          </cell>
          <cell r="E1176" t="str">
            <v>DFL</v>
          </cell>
          <cell r="F1176" t="str">
            <v>MECH</v>
          </cell>
        </row>
        <row r="1177">
          <cell r="B1177">
            <v>8312065646086</v>
          </cell>
          <cell r="C1177" t="str">
            <v>RIGGER ASST/TACKLER</v>
          </cell>
          <cell r="D1177" t="str">
            <v>SEMI-SKILLED</v>
          </cell>
          <cell r="E1177" t="str">
            <v>DFL</v>
          </cell>
          <cell r="F1177" t="str">
            <v>RIGGER</v>
          </cell>
        </row>
        <row r="1178">
          <cell r="B1178">
            <v>7702245531086</v>
          </cell>
          <cell r="C1178" t="str">
            <v>GENERAL WORKER</v>
          </cell>
          <cell r="D1178" t="str">
            <v>SEMI-SKILLED</v>
          </cell>
          <cell r="E1178" t="str">
            <v>DFL</v>
          </cell>
          <cell r="F1178" t="str">
            <v>ALL</v>
          </cell>
        </row>
        <row r="1179">
          <cell r="B1179">
            <v>8512215959087</v>
          </cell>
          <cell r="C1179" t="str">
            <v>RIGGER ASST/TACKLER</v>
          </cell>
          <cell r="D1179" t="str">
            <v>SEMI-SKILLED</v>
          </cell>
          <cell r="E1179" t="str">
            <v>DFL</v>
          </cell>
          <cell r="F1179" t="str">
            <v>RIGGER</v>
          </cell>
        </row>
        <row r="1180">
          <cell r="B1180">
            <v>7311225070089</v>
          </cell>
          <cell r="C1180" t="str">
            <v>F.MAN MECHANICAL</v>
          </cell>
          <cell r="D1180" t="str">
            <v>ARTISAN</v>
          </cell>
          <cell r="E1180" t="str">
            <v>DFL</v>
          </cell>
          <cell r="F1180" t="str">
            <v>MECH</v>
          </cell>
        </row>
        <row r="1181">
          <cell r="B1181">
            <v>6612175384086</v>
          </cell>
          <cell r="C1181" t="str">
            <v>RIGGER ASST/TACKLER</v>
          </cell>
          <cell r="D1181" t="str">
            <v>SEMI-SKILLED</v>
          </cell>
          <cell r="E1181" t="str">
            <v>DFL</v>
          </cell>
          <cell r="F1181" t="str">
            <v>RIGGER</v>
          </cell>
        </row>
        <row r="1182">
          <cell r="B1182" t="str">
            <v>7003255917087</v>
          </cell>
          <cell r="C1182" t="str">
            <v>RIGGER ASST/TACKLER</v>
          </cell>
          <cell r="D1182" t="str">
            <v>SEMI-SKILLED</v>
          </cell>
          <cell r="E1182" t="str">
            <v>DFL</v>
          </cell>
          <cell r="F1182" t="str">
            <v>RIGGER</v>
          </cell>
        </row>
        <row r="1183">
          <cell r="B1183">
            <v>8707076223082</v>
          </cell>
          <cell r="C1183" t="str">
            <v>B.MAKER ASST</v>
          </cell>
          <cell r="D1183" t="str">
            <v>SEMI-SKILLED</v>
          </cell>
          <cell r="E1183" t="str">
            <v>DFL</v>
          </cell>
          <cell r="F1183" t="str">
            <v>B/MAKER</v>
          </cell>
        </row>
        <row r="1184">
          <cell r="B1184" t="str">
            <v>7304025848085</v>
          </cell>
          <cell r="C1184" t="str">
            <v>STEEL ERECTOR</v>
          </cell>
          <cell r="D1184" t="str">
            <v>ARTISAN</v>
          </cell>
          <cell r="E1184" t="str">
            <v>DFL</v>
          </cell>
          <cell r="F1184" t="str">
            <v>STRUCT</v>
          </cell>
        </row>
        <row r="1185">
          <cell r="B1185">
            <v>8406045907087</v>
          </cell>
          <cell r="C1185" t="str">
            <v>RIGGER ASST/TACKLER</v>
          </cell>
          <cell r="D1185" t="str">
            <v>SEMI-SKILLED</v>
          </cell>
          <cell r="E1185" t="str">
            <v>DFL</v>
          </cell>
          <cell r="F1185" t="str">
            <v>RIGGER</v>
          </cell>
        </row>
        <row r="1186">
          <cell r="B1186">
            <v>8308035847085</v>
          </cell>
          <cell r="C1186" t="str">
            <v>RIGGER ASST/TACKLER</v>
          </cell>
          <cell r="D1186" t="str">
            <v>SEMI-SKILLED</v>
          </cell>
          <cell r="E1186" t="str">
            <v>DFL</v>
          </cell>
          <cell r="F1186" t="str">
            <v>RIGGER</v>
          </cell>
        </row>
        <row r="1187">
          <cell r="B1187">
            <v>6405235709081</v>
          </cell>
          <cell r="C1187" t="str">
            <v>B.MAKER ASST</v>
          </cell>
          <cell r="D1187" t="str">
            <v>SEMI-SKILLED</v>
          </cell>
          <cell r="E1187" t="str">
            <v>DFL</v>
          </cell>
          <cell r="F1187" t="str">
            <v>B/MAKER</v>
          </cell>
        </row>
        <row r="1188">
          <cell r="B1188" t="str">
            <v>8407055669088</v>
          </cell>
          <cell r="C1188" t="str">
            <v>S/S BOILERMAKER</v>
          </cell>
          <cell r="D1188" t="str">
            <v>SEMI-SKILLED</v>
          </cell>
          <cell r="E1188" t="str">
            <v>DFL</v>
          </cell>
          <cell r="F1188" t="str">
            <v>B/MAKER</v>
          </cell>
        </row>
        <row r="1189">
          <cell r="B1189">
            <v>6008285360084</v>
          </cell>
          <cell r="C1189" t="str">
            <v>MECHANICAL FITTER</v>
          </cell>
          <cell r="D1189" t="str">
            <v>ARTISAN</v>
          </cell>
          <cell r="E1189" t="str">
            <v>DFL</v>
          </cell>
          <cell r="F1189" t="str">
            <v>MECH</v>
          </cell>
        </row>
        <row r="1190">
          <cell r="B1190">
            <v>7412055655088</v>
          </cell>
          <cell r="C1190" t="str">
            <v>RIGGER ASST/TACKLER</v>
          </cell>
          <cell r="D1190" t="str">
            <v>SEMI-SKILLED</v>
          </cell>
          <cell r="E1190" t="str">
            <v>DFL</v>
          </cell>
          <cell r="F1190" t="str">
            <v>RIGGER</v>
          </cell>
        </row>
        <row r="1191">
          <cell r="B1191">
            <v>6706015304088</v>
          </cell>
          <cell r="C1191" t="str">
            <v>DRIVER BUS/HD C14</v>
          </cell>
          <cell r="D1191" t="str">
            <v>OPERATOR</v>
          </cell>
          <cell r="E1191" t="str">
            <v>P&amp;G</v>
          </cell>
          <cell r="F1191" t="str">
            <v>OPERATOR</v>
          </cell>
        </row>
        <row r="1192">
          <cell r="B1192" t="str">
            <v>8211025335089</v>
          </cell>
          <cell r="C1192" t="str">
            <v>WELDER</v>
          </cell>
          <cell r="D1192" t="str">
            <v>ARTISAN</v>
          </cell>
          <cell r="E1192" t="str">
            <v>DFL</v>
          </cell>
          <cell r="F1192" t="str">
            <v>WELD</v>
          </cell>
        </row>
        <row r="1193">
          <cell r="B1193">
            <v>9306165372089</v>
          </cell>
          <cell r="C1193" t="str">
            <v>S/S MECH FITTER</v>
          </cell>
          <cell r="D1193" t="str">
            <v>SEMI-SKILLED</v>
          </cell>
          <cell r="E1193" t="str">
            <v>DFL</v>
          </cell>
          <cell r="F1193" t="str">
            <v>MECH</v>
          </cell>
        </row>
        <row r="1194">
          <cell r="B1194">
            <v>8312065646086</v>
          </cell>
          <cell r="C1194" t="str">
            <v>RIGGER ASST/TACKLER</v>
          </cell>
          <cell r="D1194" t="str">
            <v>SEMI-SKILLED</v>
          </cell>
          <cell r="E1194" t="str">
            <v>DFL</v>
          </cell>
          <cell r="F1194" t="str">
            <v>RIGGER</v>
          </cell>
        </row>
        <row r="1195">
          <cell r="B1195">
            <v>7702245531086</v>
          </cell>
          <cell r="C1195" t="str">
            <v>GENERAL WORKER</v>
          </cell>
          <cell r="D1195" t="str">
            <v>SEMI-SKILLED</v>
          </cell>
          <cell r="E1195" t="str">
            <v>DFL</v>
          </cell>
          <cell r="F1195" t="str">
            <v>ALL</v>
          </cell>
        </row>
        <row r="1196">
          <cell r="B1196">
            <v>7303206125180</v>
          </cell>
          <cell r="C1196" t="str">
            <v>STEEL ERECTOR - TBQ</v>
          </cell>
          <cell r="D1196" t="str">
            <v>ARTISAN</v>
          </cell>
          <cell r="E1196" t="str">
            <v>DFL</v>
          </cell>
          <cell r="F1196" t="str">
            <v>STRUCT</v>
          </cell>
        </row>
        <row r="1197">
          <cell r="B1197">
            <v>7303206125180</v>
          </cell>
          <cell r="C1197" t="str">
            <v>STEEL ERECTOR - TBQ</v>
          </cell>
          <cell r="D1197" t="str">
            <v>ARTISAN</v>
          </cell>
          <cell r="E1197" t="str">
            <v>DFL</v>
          </cell>
          <cell r="F1197" t="str">
            <v>STRUCT</v>
          </cell>
        </row>
        <row r="1198">
          <cell r="B1198" t="str">
            <v>BN574195</v>
          </cell>
          <cell r="C1198" t="str">
            <v>BOILERMAKER</v>
          </cell>
          <cell r="D1198" t="str">
            <v>ARTISAN</v>
          </cell>
          <cell r="E1198" t="str">
            <v>DFL</v>
          </cell>
          <cell r="F1198" t="str">
            <v>B/MAKER</v>
          </cell>
        </row>
        <row r="1199">
          <cell r="B1199" t="str">
            <v>BN574195</v>
          </cell>
          <cell r="C1199" t="str">
            <v>BOILERMAKER</v>
          </cell>
          <cell r="D1199" t="str">
            <v>ARTISAN</v>
          </cell>
          <cell r="E1199" t="str">
            <v>DFL</v>
          </cell>
          <cell r="F1199" t="str">
            <v>B/MAKER</v>
          </cell>
        </row>
        <row r="1200">
          <cell r="B1200">
            <v>8301185359084</v>
          </cell>
          <cell r="C1200" t="str">
            <v>RIGGER ASST/TACKLER</v>
          </cell>
          <cell r="D1200" t="str">
            <v>SEMI-SKILLED</v>
          </cell>
          <cell r="E1200" t="str">
            <v>DFL</v>
          </cell>
          <cell r="F1200" t="str">
            <v>RIGGER</v>
          </cell>
        </row>
        <row r="1201">
          <cell r="B1201">
            <v>8301185359084</v>
          </cell>
          <cell r="C1201" t="str">
            <v>RIGGER ASST/TACKLER</v>
          </cell>
          <cell r="D1201" t="str">
            <v>SEMI-SKILLED</v>
          </cell>
          <cell r="E1201" t="str">
            <v>DFL</v>
          </cell>
          <cell r="F1201" t="str">
            <v>RIGGER</v>
          </cell>
        </row>
        <row r="1202">
          <cell r="B1202" t="str">
            <v>6306185385080</v>
          </cell>
          <cell r="C1202" t="str">
            <v>STOREMAN</v>
          </cell>
          <cell r="D1202" t="str">
            <v>ADMIN</v>
          </cell>
          <cell r="E1202" t="str">
            <v>P&amp;G</v>
          </cell>
          <cell r="F1202" t="str">
            <v>ADMIN</v>
          </cell>
        </row>
        <row r="1203">
          <cell r="B1203" t="str">
            <v>6306185385080</v>
          </cell>
          <cell r="C1203" t="str">
            <v>STOREMAN</v>
          </cell>
          <cell r="D1203" t="str">
            <v>ADMIN</v>
          </cell>
          <cell r="E1203" t="str">
            <v>P&amp;G</v>
          </cell>
          <cell r="F1203" t="str">
            <v>ADMIN</v>
          </cell>
        </row>
        <row r="1204">
          <cell r="B1204">
            <v>6203195658087</v>
          </cell>
          <cell r="C1204" t="str">
            <v>WELDER</v>
          </cell>
          <cell r="D1204" t="str">
            <v>ARTISAN</v>
          </cell>
          <cell r="E1204" t="str">
            <v>DFL</v>
          </cell>
          <cell r="F1204" t="str">
            <v>WELD</v>
          </cell>
        </row>
        <row r="1205">
          <cell r="B1205">
            <v>6203195658087</v>
          </cell>
          <cell r="C1205" t="str">
            <v>WELDER</v>
          </cell>
          <cell r="D1205" t="str">
            <v>ARTISAN</v>
          </cell>
          <cell r="E1205" t="str">
            <v>DFL</v>
          </cell>
          <cell r="F1205" t="str">
            <v>WELD</v>
          </cell>
        </row>
        <row r="1206">
          <cell r="B1206">
            <v>7111035743085</v>
          </cell>
          <cell r="C1206" t="str">
            <v>BOILERMAKER</v>
          </cell>
          <cell r="D1206" t="str">
            <v>ARTISAN</v>
          </cell>
          <cell r="E1206" t="str">
            <v>DFL</v>
          </cell>
          <cell r="F1206" t="str">
            <v>B/MAKER</v>
          </cell>
        </row>
        <row r="1207">
          <cell r="B1207">
            <v>7111035743085</v>
          </cell>
          <cell r="C1207" t="str">
            <v>BOILERMAKER</v>
          </cell>
          <cell r="D1207" t="str">
            <v>ARTISAN</v>
          </cell>
          <cell r="E1207" t="str">
            <v>DFL</v>
          </cell>
          <cell r="F1207" t="str">
            <v>B/MAKER</v>
          </cell>
        </row>
        <row r="1208">
          <cell r="B1208" t="str">
            <v>B007985</v>
          </cell>
          <cell r="C1208" t="str">
            <v>SAFETY REPRESENTATIVE</v>
          </cell>
          <cell r="D1208" t="str">
            <v>ADMIN</v>
          </cell>
          <cell r="E1208" t="str">
            <v>P&amp;G</v>
          </cell>
          <cell r="F1208" t="str">
            <v>ADMIN</v>
          </cell>
        </row>
        <row r="1209">
          <cell r="B1209" t="str">
            <v>B007985</v>
          </cell>
          <cell r="C1209" t="str">
            <v>SAFETY REPRESENTATIVE</v>
          </cell>
          <cell r="D1209" t="str">
            <v>ADMIN</v>
          </cell>
          <cell r="E1209" t="str">
            <v>P&amp;G</v>
          </cell>
          <cell r="F1209" t="str">
            <v>ADMIN</v>
          </cell>
        </row>
        <row r="1210">
          <cell r="B1210" t="str">
            <v>B007985</v>
          </cell>
          <cell r="C1210" t="str">
            <v>SAFETY REPRESENTATIVE</v>
          </cell>
          <cell r="D1210" t="str">
            <v>ADMIN</v>
          </cell>
          <cell r="E1210" t="str">
            <v>P&amp;G</v>
          </cell>
          <cell r="F1210" t="str">
            <v>ADMIN</v>
          </cell>
        </row>
        <row r="1211">
          <cell r="B1211">
            <v>8912165803089</v>
          </cell>
          <cell r="C1211" t="str">
            <v>RIGGER ASST/TACKLER</v>
          </cell>
          <cell r="D1211" t="str">
            <v>SEMI-SKILLED</v>
          </cell>
          <cell r="E1211" t="str">
            <v>DFL</v>
          </cell>
          <cell r="F1211" t="str">
            <v>RIGGER</v>
          </cell>
        </row>
        <row r="1212">
          <cell r="B1212">
            <v>8912165803089</v>
          </cell>
          <cell r="C1212" t="str">
            <v>RIGGER ASST/TACKLER</v>
          </cell>
          <cell r="D1212" t="str">
            <v>SEMI-SKILLED</v>
          </cell>
          <cell r="E1212" t="str">
            <v>DFL</v>
          </cell>
          <cell r="F1212" t="str">
            <v>RIGGER</v>
          </cell>
        </row>
        <row r="1213">
          <cell r="B1213">
            <v>8109175852087</v>
          </cell>
          <cell r="C1213" t="str">
            <v>RIGGER ASST/TACKLER</v>
          </cell>
          <cell r="D1213" t="str">
            <v>SEMI-SKILLED</v>
          </cell>
          <cell r="E1213" t="str">
            <v>DFL</v>
          </cell>
          <cell r="F1213" t="str">
            <v>RIGGER</v>
          </cell>
        </row>
        <row r="1214">
          <cell r="B1214">
            <v>8109175852087</v>
          </cell>
          <cell r="C1214" t="str">
            <v>RIGGER ASST/TACKLER</v>
          </cell>
          <cell r="D1214" t="str">
            <v>SEMI-SKILLED</v>
          </cell>
          <cell r="E1214" t="str">
            <v>DFL</v>
          </cell>
          <cell r="F1214" t="str">
            <v>RIGGER</v>
          </cell>
        </row>
        <row r="1215">
          <cell r="B1215" t="str">
            <v>ZN140264</v>
          </cell>
          <cell r="C1215" t="str">
            <v>MECHANICAL FITTER</v>
          </cell>
          <cell r="D1215" t="str">
            <v>ARTISAN</v>
          </cell>
          <cell r="E1215" t="str">
            <v>DFL</v>
          </cell>
          <cell r="F1215" t="str">
            <v>MECH</v>
          </cell>
        </row>
        <row r="1216">
          <cell r="B1216" t="str">
            <v>ZN140264</v>
          </cell>
          <cell r="C1216" t="str">
            <v>MECHANICAL FITTER</v>
          </cell>
          <cell r="D1216" t="str">
            <v>ARTISAN</v>
          </cell>
          <cell r="E1216" t="str">
            <v>DFL</v>
          </cell>
          <cell r="F1216" t="str">
            <v>MECH</v>
          </cell>
        </row>
        <row r="1217">
          <cell r="B1217" t="str">
            <v>ZN140264</v>
          </cell>
          <cell r="C1217" t="str">
            <v>MECHANICAL FITTER</v>
          </cell>
          <cell r="D1217" t="str">
            <v>ARTISAN</v>
          </cell>
          <cell r="E1217" t="str">
            <v>DFL</v>
          </cell>
          <cell r="F1217" t="str">
            <v>MECH</v>
          </cell>
        </row>
        <row r="1218">
          <cell r="B1218">
            <v>7910205753083</v>
          </cell>
          <cell r="C1218" t="str">
            <v>GENERAL WORKER</v>
          </cell>
          <cell r="D1218" t="str">
            <v>SEMI-SKILLED</v>
          </cell>
          <cell r="E1218" t="str">
            <v>DFL</v>
          </cell>
          <cell r="F1218" t="str">
            <v>ALL</v>
          </cell>
        </row>
        <row r="1219">
          <cell r="B1219">
            <v>7910205753083</v>
          </cell>
          <cell r="C1219" t="str">
            <v>GENERAL WORKER</v>
          </cell>
          <cell r="D1219" t="str">
            <v>SEMI-SKILLED</v>
          </cell>
          <cell r="E1219" t="str">
            <v>DFL</v>
          </cell>
          <cell r="F1219" t="str">
            <v>ALL</v>
          </cell>
        </row>
        <row r="1220">
          <cell r="B1220">
            <v>7508205588085</v>
          </cell>
          <cell r="C1220" t="str">
            <v>RIGGER ASST/TACKLER</v>
          </cell>
          <cell r="D1220" t="str">
            <v>SEMI-SKILLED</v>
          </cell>
          <cell r="E1220" t="str">
            <v>DFL</v>
          </cell>
          <cell r="F1220" t="str">
            <v>RIGGER</v>
          </cell>
        </row>
        <row r="1221">
          <cell r="B1221">
            <v>7508205588085</v>
          </cell>
          <cell r="C1221" t="str">
            <v>RIGGER ASST/TACKLER</v>
          </cell>
          <cell r="D1221" t="str">
            <v>SEMI-SKILLED</v>
          </cell>
          <cell r="E1221" t="str">
            <v>DFL</v>
          </cell>
          <cell r="F1221" t="str">
            <v>RIGGER</v>
          </cell>
        </row>
        <row r="1222">
          <cell r="B1222">
            <v>8308166243088</v>
          </cell>
          <cell r="C1222" t="str">
            <v>WELDER</v>
          </cell>
          <cell r="D1222" t="str">
            <v>ARTISAN</v>
          </cell>
          <cell r="E1222" t="str">
            <v>DFL</v>
          </cell>
          <cell r="F1222" t="str">
            <v>WELD</v>
          </cell>
        </row>
        <row r="1223">
          <cell r="B1223">
            <v>8308166243088</v>
          </cell>
          <cell r="C1223" t="str">
            <v>WELDER</v>
          </cell>
          <cell r="D1223" t="str">
            <v>ARTISAN</v>
          </cell>
          <cell r="E1223" t="str">
            <v>DFL</v>
          </cell>
          <cell r="F1223" t="str">
            <v>WELD</v>
          </cell>
        </row>
        <row r="1224">
          <cell r="B1224">
            <v>7710055656083</v>
          </cell>
          <cell r="C1224" t="str">
            <v>S/S BOILERMAKER</v>
          </cell>
          <cell r="D1224" t="str">
            <v>SEMI-SKILLED</v>
          </cell>
          <cell r="E1224" t="str">
            <v>DFL</v>
          </cell>
          <cell r="F1224" t="str">
            <v>B/MAKER</v>
          </cell>
        </row>
        <row r="1225">
          <cell r="B1225">
            <v>7710055656083</v>
          </cell>
          <cell r="C1225" t="str">
            <v>S/S BOILERMAKER</v>
          </cell>
          <cell r="D1225" t="str">
            <v>SEMI-SKILLED</v>
          </cell>
          <cell r="E1225" t="str">
            <v>DFL</v>
          </cell>
          <cell r="F1225" t="str">
            <v>B/MAKER</v>
          </cell>
        </row>
        <row r="1226">
          <cell r="B1226">
            <v>8606085295083</v>
          </cell>
          <cell r="C1226" t="str">
            <v>WELDER</v>
          </cell>
          <cell r="D1226" t="str">
            <v>ARTISAN</v>
          </cell>
          <cell r="E1226" t="str">
            <v>DFL</v>
          </cell>
          <cell r="F1226" t="str">
            <v>WELD</v>
          </cell>
        </row>
        <row r="1227">
          <cell r="B1227">
            <v>8606085295083</v>
          </cell>
          <cell r="C1227" t="str">
            <v>WELDER</v>
          </cell>
          <cell r="D1227" t="str">
            <v>ARTISAN</v>
          </cell>
          <cell r="E1227" t="str">
            <v>DFL</v>
          </cell>
          <cell r="F1227" t="str">
            <v>WELD</v>
          </cell>
        </row>
        <row r="1228">
          <cell r="B1228">
            <v>7003126286084</v>
          </cell>
          <cell r="C1228" t="str">
            <v>WELDER</v>
          </cell>
          <cell r="D1228" t="str">
            <v>ARTISAN</v>
          </cell>
          <cell r="E1228" t="str">
            <v>DFL</v>
          </cell>
          <cell r="F1228" t="str">
            <v>WELD</v>
          </cell>
        </row>
        <row r="1229">
          <cell r="B1229">
            <v>7003126286084</v>
          </cell>
          <cell r="C1229" t="str">
            <v>WELDER</v>
          </cell>
          <cell r="D1229" t="str">
            <v>ARTISAN</v>
          </cell>
          <cell r="E1229" t="str">
            <v>DFL</v>
          </cell>
          <cell r="F1229" t="str">
            <v>WELD</v>
          </cell>
        </row>
        <row r="1230">
          <cell r="B1230">
            <v>7402155806087</v>
          </cell>
          <cell r="C1230" t="str">
            <v>STEEL ERECTOR</v>
          </cell>
          <cell r="D1230" t="str">
            <v>ARTISAN</v>
          </cell>
          <cell r="E1230" t="str">
            <v>DFL</v>
          </cell>
          <cell r="F1230" t="str">
            <v>STRUCT</v>
          </cell>
        </row>
        <row r="1231">
          <cell r="B1231">
            <v>7402155806087</v>
          </cell>
          <cell r="C1231" t="str">
            <v>STEEL ERECTOR</v>
          </cell>
          <cell r="D1231" t="str">
            <v>ARTISAN</v>
          </cell>
          <cell r="E1231" t="str">
            <v>DFL</v>
          </cell>
          <cell r="F1231" t="str">
            <v>STRUCT</v>
          </cell>
        </row>
        <row r="1232">
          <cell r="B1232" t="str">
            <v>H2360937</v>
          </cell>
          <cell r="C1232" t="str">
            <v>BOILERMAKER</v>
          </cell>
          <cell r="D1232" t="str">
            <v>ARTISAN</v>
          </cell>
          <cell r="E1232" t="str">
            <v>DFL</v>
          </cell>
          <cell r="F1232" t="str">
            <v>B/MAKER</v>
          </cell>
        </row>
        <row r="1233">
          <cell r="B1233">
            <v>7409096598087</v>
          </cell>
          <cell r="C1233" t="str">
            <v>SUPERVISOR</v>
          </cell>
          <cell r="D1233" t="str">
            <v>SUPERVISION</v>
          </cell>
          <cell r="E1233" t="str">
            <v>P&amp;G</v>
          </cell>
          <cell r="F1233" t="str">
            <v>SUPERV</v>
          </cell>
        </row>
        <row r="1234">
          <cell r="B1234">
            <v>6502155407082</v>
          </cell>
          <cell r="C1234" t="str">
            <v>MECHANICAL FITTER</v>
          </cell>
          <cell r="D1234" t="str">
            <v>ARTISAN</v>
          </cell>
          <cell r="E1234" t="str">
            <v>DFL</v>
          </cell>
          <cell r="F1234" t="str">
            <v>MECH</v>
          </cell>
        </row>
        <row r="1235">
          <cell r="B1235">
            <v>7902016138083</v>
          </cell>
          <cell r="C1235" t="str">
            <v>STEEL ERECTOR - TBQ</v>
          </cell>
          <cell r="D1235" t="str">
            <v>ARTISAN</v>
          </cell>
          <cell r="E1235" t="str">
            <v>DFL</v>
          </cell>
          <cell r="F1235" t="str">
            <v>STRUCT</v>
          </cell>
        </row>
        <row r="1236">
          <cell r="B1236">
            <v>8703025390080</v>
          </cell>
          <cell r="C1236" t="str">
            <v>ASST STEEL ERECTOR</v>
          </cell>
          <cell r="D1236" t="str">
            <v>SEMI-SKILLED</v>
          </cell>
          <cell r="E1236" t="str">
            <v>DFL</v>
          </cell>
          <cell r="F1236" t="str">
            <v>STRUCT</v>
          </cell>
        </row>
        <row r="1237">
          <cell r="B1237">
            <v>8411015999080</v>
          </cell>
          <cell r="C1237" t="str">
            <v>ASST STEEL ERECTOR</v>
          </cell>
          <cell r="D1237" t="str">
            <v>SEMI-SKILLED</v>
          </cell>
          <cell r="E1237" t="str">
            <v>DFL</v>
          </cell>
          <cell r="F1237" t="str">
            <v>STRUCT</v>
          </cell>
        </row>
        <row r="1238">
          <cell r="B1238">
            <v>8803155873085</v>
          </cell>
          <cell r="C1238" t="str">
            <v>ASST STEEL ERECTOR</v>
          </cell>
          <cell r="D1238" t="str">
            <v>SEMI-SKILLED</v>
          </cell>
          <cell r="E1238" t="str">
            <v>DFL</v>
          </cell>
          <cell r="F1238" t="str">
            <v>STRUCT</v>
          </cell>
        </row>
        <row r="1239">
          <cell r="B1239">
            <v>9001135736089</v>
          </cell>
          <cell r="C1239" t="str">
            <v>RIGGER ASST/TACKLER</v>
          </cell>
          <cell r="D1239" t="str">
            <v>SEMI-SKILLED</v>
          </cell>
          <cell r="E1239" t="str">
            <v>DFL</v>
          </cell>
          <cell r="F1239" t="str">
            <v>RIGGER</v>
          </cell>
        </row>
        <row r="1240">
          <cell r="B1240">
            <v>8708285580080</v>
          </cell>
          <cell r="C1240" t="str">
            <v>ASST STEEL ERECTOR</v>
          </cell>
          <cell r="D1240" t="str">
            <v>SEMI-SKILLED</v>
          </cell>
          <cell r="E1240" t="str">
            <v>DFL</v>
          </cell>
          <cell r="F1240" t="str">
            <v>STRUCT</v>
          </cell>
        </row>
        <row r="1241">
          <cell r="B1241">
            <v>7611135782081</v>
          </cell>
          <cell r="C1241" t="str">
            <v>BOILERMAKER</v>
          </cell>
          <cell r="D1241" t="str">
            <v>ARTISAN</v>
          </cell>
          <cell r="E1241" t="str">
            <v>DFL</v>
          </cell>
          <cell r="F1241" t="str">
            <v>B/MAKER</v>
          </cell>
        </row>
        <row r="1242">
          <cell r="B1242">
            <v>8903245532087</v>
          </cell>
          <cell r="C1242" t="str">
            <v>ASST STEEL ERECTOR</v>
          </cell>
          <cell r="D1242" t="str">
            <v>SEMI-SKILLED</v>
          </cell>
          <cell r="E1242" t="str">
            <v>DFL</v>
          </cell>
          <cell r="F1242" t="str">
            <v>STRUCT</v>
          </cell>
        </row>
        <row r="1243">
          <cell r="B1243">
            <v>8909265578082</v>
          </cell>
          <cell r="C1243" t="str">
            <v>ASST BOILERMAKER</v>
          </cell>
          <cell r="D1243" t="str">
            <v>SEMI-SKILLED</v>
          </cell>
          <cell r="E1243" t="str">
            <v>DFL</v>
          </cell>
          <cell r="F1243" t="str">
            <v>B/MAKER</v>
          </cell>
        </row>
        <row r="1244">
          <cell r="B1244">
            <v>9004285809086</v>
          </cell>
          <cell r="C1244" t="str">
            <v>RIGGER ASST/TACKLER</v>
          </cell>
          <cell r="D1244" t="str">
            <v>SEMI-SKILLED</v>
          </cell>
          <cell r="E1244" t="str">
            <v>DFL</v>
          </cell>
          <cell r="F1244" t="str">
            <v>RIGGER</v>
          </cell>
        </row>
        <row r="1245">
          <cell r="B1245">
            <v>8302265718082</v>
          </cell>
          <cell r="C1245" t="str">
            <v>ASST BOILERMAKER</v>
          </cell>
          <cell r="D1245" t="str">
            <v>SEMI-SKILLED</v>
          </cell>
          <cell r="E1245" t="str">
            <v>DFL</v>
          </cell>
          <cell r="F1245" t="str">
            <v>B/MAKER</v>
          </cell>
        </row>
        <row r="1246">
          <cell r="B1246">
            <v>7312195387081</v>
          </cell>
          <cell r="C1246" t="str">
            <v>WELDER</v>
          </cell>
          <cell r="D1246" t="str">
            <v>ARTISAN</v>
          </cell>
          <cell r="E1246" t="str">
            <v>DFL</v>
          </cell>
          <cell r="F1246" t="str">
            <v>WELD</v>
          </cell>
        </row>
        <row r="1247">
          <cell r="B1247">
            <v>8704305849084</v>
          </cell>
          <cell r="C1247" t="str">
            <v>RIGGER</v>
          </cell>
          <cell r="D1247" t="str">
            <v>ARTISAN</v>
          </cell>
          <cell r="E1247" t="str">
            <v>DFL</v>
          </cell>
          <cell r="F1247" t="str">
            <v>RIGGER</v>
          </cell>
        </row>
        <row r="1248">
          <cell r="B1248">
            <v>7406067097081</v>
          </cell>
          <cell r="C1248" t="str">
            <v>ASST STEEL ERECTOR</v>
          </cell>
          <cell r="D1248" t="str">
            <v>SEMI-SKILLED</v>
          </cell>
          <cell r="E1248" t="str">
            <v>DFL</v>
          </cell>
          <cell r="F1248" t="str">
            <v>STRUCT</v>
          </cell>
        </row>
        <row r="1249">
          <cell r="B1249" t="str">
            <v>H1502991</v>
          </cell>
          <cell r="C1249" t="str">
            <v>F.MAN B.MAKERS</v>
          </cell>
          <cell r="D1249" t="str">
            <v>ARTISAN</v>
          </cell>
          <cell r="E1249" t="str">
            <v>DFL</v>
          </cell>
          <cell r="F1249" t="str">
            <v>B/MAKER</v>
          </cell>
        </row>
        <row r="1250">
          <cell r="B1250">
            <v>8809175972088</v>
          </cell>
          <cell r="C1250" t="str">
            <v>ASST BOILERMAKER</v>
          </cell>
          <cell r="D1250" t="str">
            <v>SEMI-SKILLED</v>
          </cell>
          <cell r="E1250" t="str">
            <v>DFL</v>
          </cell>
          <cell r="F1250" t="str">
            <v>B/MAKER</v>
          </cell>
        </row>
        <row r="1251">
          <cell r="B1251">
            <v>7908086108088</v>
          </cell>
          <cell r="C1251" t="str">
            <v>STEEL ERECTOR - TBQ</v>
          </cell>
          <cell r="D1251" t="str">
            <v>ARTISAN</v>
          </cell>
          <cell r="E1251" t="str">
            <v>DFL</v>
          </cell>
          <cell r="F1251" t="str">
            <v>STRUCT</v>
          </cell>
        </row>
        <row r="1252">
          <cell r="B1252" t="str">
            <v>DN229126 (AN529567)</v>
          </cell>
          <cell r="C1252" t="str">
            <v>MECHANICAL FITTER</v>
          </cell>
          <cell r="D1252" t="str">
            <v>ARTISAN</v>
          </cell>
          <cell r="E1252" t="str">
            <v>DFL</v>
          </cell>
          <cell r="F1252" t="str">
            <v>MECH</v>
          </cell>
        </row>
        <row r="1253">
          <cell r="B1253" t="str">
            <v>DN229126 (AN529567)</v>
          </cell>
          <cell r="C1253" t="str">
            <v>MECHANICAL FITTER</v>
          </cell>
          <cell r="D1253" t="str">
            <v>ARTISAN</v>
          </cell>
          <cell r="E1253" t="str">
            <v>DFL</v>
          </cell>
          <cell r="F1253" t="str">
            <v>MECH</v>
          </cell>
        </row>
        <row r="1254">
          <cell r="B1254">
            <v>7402115671084</v>
          </cell>
          <cell r="C1254" t="str">
            <v>BOILERMAKER</v>
          </cell>
          <cell r="D1254" t="str">
            <v>ARTISAN</v>
          </cell>
          <cell r="E1254" t="str">
            <v>DFL</v>
          </cell>
          <cell r="F1254" t="str">
            <v>B/MAKER</v>
          </cell>
        </row>
        <row r="1255">
          <cell r="B1255">
            <v>7402115671084</v>
          </cell>
          <cell r="C1255" t="str">
            <v>BOILERMAKER</v>
          </cell>
          <cell r="D1255" t="str">
            <v>ARTISAN</v>
          </cell>
          <cell r="E1255" t="str">
            <v>DFL</v>
          </cell>
          <cell r="F1255" t="str">
            <v>B/MAKER</v>
          </cell>
        </row>
        <row r="1256">
          <cell r="B1256">
            <v>7702155373081</v>
          </cell>
          <cell r="C1256" t="str">
            <v>WELDER</v>
          </cell>
          <cell r="D1256" t="str">
            <v>ARTISAN</v>
          </cell>
          <cell r="E1256" t="str">
            <v>DFL</v>
          </cell>
          <cell r="F1256" t="str">
            <v>WELD</v>
          </cell>
        </row>
        <row r="1257">
          <cell r="B1257">
            <v>7702155373081</v>
          </cell>
          <cell r="C1257" t="str">
            <v>WELDER</v>
          </cell>
          <cell r="D1257" t="str">
            <v>ARTISAN</v>
          </cell>
          <cell r="E1257" t="str">
            <v>DFL</v>
          </cell>
          <cell r="F1257" t="str">
            <v>WELD</v>
          </cell>
        </row>
        <row r="1258">
          <cell r="B1258">
            <v>6810035471081</v>
          </cell>
          <cell r="C1258" t="str">
            <v>S/S BOILERMAKER</v>
          </cell>
          <cell r="D1258" t="str">
            <v>SEMI-SKILLED</v>
          </cell>
          <cell r="E1258" t="str">
            <v>DFL</v>
          </cell>
          <cell r="F1258" t="str">
            <v>B/MAKER</v>
          </cell>
        </row>
        <row r="1259">
          <cell r="B1259">
            <v>6810035471081</v>
          </cell>
          <cell r="C1259" t="str">
            <v>S/S BOILERMAKER</v>
          </cell>
          <cell r="D1259" t="str">
            <v>SEMI-SKILLED</v>
          </cell>
          <cell r="E1259" t="str">
            <v>DFL</v>
          </cell>
          <cell r="F1259" t="str">
            <v>B/MAKER</v>
          </cell>
        </row>
        <row r="1260">
          <cell r="B1260">
            <v>8504255646088</v>
          </cell>
          <cell r="C1260" t="str">
            <v>GENERAL WORKER</v>
          </cell>
          <cell r="D1260" t="str">
            <v>SEMI-SKILLED</v>
          </cell>
          <cell r="E1260" t="str">
            <v>DFL</v>
          </cell>
          <cell r="F1260" t="str">
            <v>ALL</v>
          </cell>
        </row>
        <row r="1261">
          <cell r="B1261">
            <v>8504255646088</v>
          </cell>
          <cell r="C1261" t="str">
            <v>GENERAL WORKER</v>
          </cell>
          <cell r="D1261" t="str">
            <v>SEMI-SKILLED</v>
          </cell>
          <cell r="E1261" t="str">
            <v>DFL</v>
          </cell>
          <cell r="F1261" t="str">
            <v>ALL</v>
          </cell>
        </row>
        <row r="1262">
          <cell r="B1262">
            <v>7311105632081</v>
          </cell>
          <cell r="C1262" t="str">
            <v>MECHANICAL FITTER</v>
          </cell>
          <cell r="D1262" t="str">
            <v>ARTISAN</v>
          </cell>
          <cell r="E1262" t="str">
            <v>DFL</v>
          </cell>
          <cell r="F1262" t="str">
            <v>MECH</v>
          </cell>
        </row>
        <row r="1263">
          <cell r="B1263">
            <v>7311105632081</v>
          </cell>
          <cell r="C1263" t="str">
            <v>MECHANICAL FITTER</v>
          </cell>
          <cell r="D1263" t="str">
            <v>ARTISAN</v>
          </cell>
          <cell r="E1263" t="str">
            <v>DFL</v>
          </cell>
          <cell r="F1263" t="str">
            <v>MECH</v>
          </cell>
        </row>
        <row r="1264">
          <cell r="B1264" t="str">
            <v>8201295737080</v>
          </cell>
          <cell r="C1264" t="str">
            <v>BOILERMAKER</v>
          </cell>
          <cell r="D1264" t="str">
            <v>ARTISAN</v>
          </cell>
          <cell r="E1264" t="str">
            <v>DFL</v>
          </cell>
          <cell r="F1264" t="str">
            <v>B/MAKER</v>
          </cell>
        </row>
        <row r="1265">
          <cell r="B1265">
            <v>8204025935180</v>
          </cell>
          <cell r="C1265" t="str">
            <v>RIGGER ASST/TACKLER</v>
          </cell>
          <cell r="D1265" t="str">
            <v>SEMI-SKILLED</v>
          </cell>
          <cell r="E1265" t="str">
            <v>DFL</v>
          </cell>
          <cell r="F1265" t="str">
            <v>RIGGER</v>
          </cell>
        </row>
        <row r="1266">
          <cell r="B1266">
            <v>8204025935180</v>
          </cell>
          <cell r="C1266" t="str">
            <v>RIGGER ASST/TACKLER</v>
          </cell>
          <cell r="D1266" t="str">
            <v>SEMI-SKILLED</v>
          </cell>
          <cell r="E1266" t="str">
            <v>DFL</v>
          </cell>
          <cell r="F1266" t="str">
            <v>RIGGER</v>
          </cell>
        </row>
        <row r="1267">
          <cell r="B1267">
            <v>5710255011081</v>
          </cell>
          <cell r="C1267" t="str">
            <v>MECHANICAL FITTER</v>
          </cell>
          <cell r="D1267" t="str">
            <v>ARTISAN</v>
          </cell>
          <cell r="E1267" t="str">
            <v>DFL</v>
          </cell>
          <cell r="F1267" t="str">
            <v>MECH</v>
          </cell>
        </row>
        <row r="1268">
          <cell r="B1268">
            <v>5710255011081</v>
          </cell>
          <cell r="C1268" t="str">
            <v>MECHANICAL FITTER</v>
          </cell>
          <cell r="D1268" t="str">
            <v>ARTISAN</v>
          </cell>
          <cell r="E1268" t="str">
            <v>DFL</v>
          </cell>
          <cell r="F1268" t="str">
            <v>MECH</v>
          </cell>
        </row>
        <row r="1269">
          <cell r="B1269">
            <v>7901295319083</v>
          </cell>
          <cell r="C1269" t="str">
            <v>STEEL CATCHER</v>
          </cell>
          <cell r="D1269" t="str">
            <v>ARTISAN</v>
          </cell>
          <cell r="E1269" t="str">
            <v>DFL</v>
          </cell>
          <cell r="F1269" t="str">
            <v>STRUCT</v>
          </cell>
        </row>
        <row r="1270">
          <cell r="B1270">
            <v>7901295319083</v>
          </cell>
          <cell r="C1270" t="str">
            <v>STEEL CATCHER</v>
          </cell>
          <cell r="D1270" t="str">
            <v>ARTISAN</v>
          </cell>
          <cell r="E1270" t="str">
            <v>DFL</v>
          </cell>
          <cell r="F1270" t="str">
            <v>STRUCT</v>
          </cell>
        </row>
        <row r="1271">
          <cell r="B1271">
            <v>6410035665087</v>
          </cell>
          <cell r="C1271" t="str">
            <v>GEN WORKER /B.LAYER</v>
          </cell>
          <cell r="D1271" t="str">
            <v>SEMI-SKILLED</v>
          </cell>
          <cell r="E1271" t="str">
            <v>DFL</v>
          </cell>
          <cell r="F1271" t="str">
            <v>B/MAKER</v>
          </cell>
        </row>
        <row r="1272">
          <cell r="B1272">
            <v>6410035665087</v>
          </cell>
          <cell r="C1272" t="str">
            <v>GEN WORKER /B.LAYER</v>
          </cell>
          <cell r="D1272" t="str">
            <v>SEMI-SKILLED</v>
          </cell>
          <cell r="E1272" t="str">
            <v>DFL</v>
          </cell>
          <cell r="F1272" t="str">
            <v>B/MAKER</v>
          </cell>
        </row>
        <row r="1273">
          <cell r="B1273">
            <v>7504165190087</v>
          </cell>
          <cell r="C1273" t="str">
            <v>BOILERMAKER</v>
          </cell>
          <cell r="D1273" t="str">
            <v>ARTISAN</v>
          </cell>
          <cell r="E1273" t="str">
            <v>DFL</v>
          </cell>
          <cell r="F1273" t="str">
            <v>B/MAKER</v>
          </cell>
        </row>
        <row r="1274">
          <cell r="B1274" t="str">
            <v>H2434091</v>
          </cell>
          <cell r="C1274" t="str">
            <v>WELDER STICK/CO2</v>
          </cell>
          <cell r="D1274" t="str">
            <v>ARTISAN</v>
          </cell>
          <cell r="E1274" t="str">
            <v>DFL</v>
          </cell>
          <cell r="F1274" t="str">
            <v>WELD</v>
          </cell>
        </row>
        <row r="1275">
          <cell r="B1275">
            <v>9003225100085</v>
          </cell>
          <cell r="C1275" t="str">
            <v>ASST BOILERMAKER</v>
          </cell>
          <cell r="D1275" t="str">
            <v>SEMI-SKILLED</v>
          </cell>
          <cell r="E1275" t="str">
            <v>DFL</v>
          </cell>
          <cell r="F1275" t="str">
            <v>B/MAKER</v>
          </cell>
        </row>
        <row r="1276">
          <cell r="B1276">
            <v>7701076157086</v>
          </cell>
          <cell r="C1276" t="str">
            <v>CRANE OPERATOR</v>
          </cell>
          <cell r="D1276" t="str">
            <v>OPERATOR</v>
          </cell>
          <cell r="E1276" t="str">
            <v>P&amp;G</v>
          </cell>
          <cell r="F1276" t="str">
            <v>OPERATOR</v>
          </cell>
        </row>
        <row r="1277">
          <cell r="B1277" t="str">
            <v>9008185290081</v>
          </cell>
          <cell r="C1277" t="str">
            <v>ASST BOILERMAKER</v>
          </cell>
          <cell r="D1277" t="str">
            <v>SEMI-SKILLED</v>
          </cell>
          <cell r="E1277" t="str">
            <v>DFL</v>
          </cell>
          <cell r="F1277" t="str">
            <v>B/MAKER</v>
          </cell>
        </row>
        <row r="1278">
          <cell r="B1278">
            <v>8410255619085</v>
          </cell>
          <cell r="C1278" t="str">
            <v>STEEL ERECTOR</v>
          </cell>
          <cell r="D1278" t="str">
            <v>ARTISAN</v>
          </cell>
          <cell r="E1278" t="str">
            <v>DFL</v>
          </cell>
          <cell r="F1278" t="str">
            <v>STRUCT</v>
          </cell>
        </row>
        <row r="1279">
          <cell r="B1279">
            <v>8210085917083</v>
          </cell>
          <cell r="C1279" t="str">
            <v>WELDER D/C</v>
          </cell>
          <cell r="D1279" t="str">
            <v>ARTISAN</v>
          </cell>
          <cell r="E1279" t="str">
            <v>DFL</v>
          </cell>
          <cell r="F1279" t="str">
            <v>WELD</v>
          </cell>
        </row>
        <row r="1280">
          <cell r="B1280">
            <v>9008085284085</v>
          </cell>
          <cell r="C1280" t="str">
            <v>ASSISTANT PIPING</v>
          </cell>
          <cell r="D1280" t="str">
            <v>SEMI-SKILLED</v>
          </cell>
          <cell r="E1280" t="str">
            <v>DFL</v>
          </cell>
          <cell r="F1280" t="str">
            <v>PIPING</v>
          </cell>
        </row>
        <row r="1281">
          <cell r="B1281" t="str">
            <v>H1953631</v>
          </cell>
          <cell r="C1281" t="str">
            <v>MECHANIC</v>
          </cell>
          <cell r="D1281" t="str">
            <v>OPERATOR</v>
          </cell>
          <cell r="E1281" t="str">
            <v>P&amp;G</v>
          </cell>
          <cell r="F1281" t="str">
            <v>OPERATOR</v>
          </cell>
        </row>
        <row r="1282">
          <cell r="B1282">
            <v>7412115002081</v>
          </cell>
          <cell r="C1282" t="str">
            <v>FOREMAN</v>
          </cell>
          <cell r="D1282" t="str">
            <v>ARTISAN</v>
          </cell>
          <cell r="E1282" t="str">
            <v>DFL</v>
          </cell>
          <cell r="F1282" t="str">
            <v>ALL</v>
          </cell>
        </row>
        <row r="1283">
          <cell r="B1283">
            <v>6411135201088</v>
          </cell>
          <cell r="C1283" t="str">
            <v>S.VISOR PIPE / DUCT</v>
          </cell>
          <cell r="D1283" t="str">
            <v>SUPERVISION</v>
          </cell>
          <cell r="E1283" t="str">
            <v>P&amp;G</v>
          </cell>
          <cell r="F1283" t="str">
            <v>SUPERV</v>
          </cell>
        </row>
        <row r="1284">
          <cell r="B1284">
            <v>8907315459089</v>
          </cell>
          <cell r="C1284" t="str">
            <v>S/S PIPE FITTER</v>
          </cell>
          <cell r="D1284" t="str">
            <v>SEMI-SKILLED</v>
          </cell>
          <cell r="E1284" t="str">
            <v>DFL</v>
          </cell>
          <cell r="F1284" t="str">
            <v>PIPING</v>
          </cell>
        </row>
        <row r="1285">
          <cell r="B1285">
            <v>8104046122083</v>
          </cell>
          <cell r="C1285" t="str">
            <v>STEEL ERECTOR</v>
          </cell>
          <cell r="D1285" t="str">
            <v>ARTISAN</v>
          </cell>
          <cell r="E1285" t="str">
            <v>DFL</v>
          </cell>
          <cell r="F1285" t="str">
            <v>STRUCT</v>
          </cell>
        </row>
        <row r="1286">
          <cell r="B1286">
            <v>8612176045080</v>
          </cell>
          <cell r="C1286" t="str">
            <v>SCAFFOLD ERECTOR</v>
          </cell>
          <cell r="D1286" t="str">
            <v>OPERATOR</v>
          </cell>
          <cell r="E1286" t="str">
            <v>P&amp;G</v>
          </cell>
          <cell r="F1286" t="str">
            <v>OPERATOR</v>
          </cell>
        </row>
        <row r="1287">
          <cell r="B1287">
            <v>8809175771084</v>
          </cell>
          <cell r="C1287" t="str">
            <v>RIGGER ASST/ TACKLER</v>
          </cell>
          <cell r="D1287" t="str">
            <v>SEMI-SKILLED</v>
          </cell>
          <cell r="E1287" t="str">
            <v>DFL</v>
          </cell>
          <cell r="F1287" t="str">
            <v>RIGGER</v>
          </cell>
        </row>
        <row r="1288">
          <cell r="B1288">
            <v>5707225085088</v>
          </cell>
          <cell r="C1288" t="str">
            <v>S.VISOR MECHANICAL</v>
          </cell>
          <cell r="D1288" t="str">
            <v>SUPERVISION</v>
          </cell>
          <cell r="E1288" t="str">
            <v>P&amp;G</v>
          </cell>
          <cell r="F1288" t="str">
            <v>SUPERV</v>
          </cell>
        </row>
        <row r="1289">
          <cell r="B1289" t="str">
            <v>H1968518</v>
          </cell>
          <cell r="C1289" t="str">
            <v>CRANE OPERATOR</v>
          </cell>
          <cell r="D1289" t="str">
            <v>OPERATOR</v>
          </cell>
          <cell r="E1289" t="str">
            <v>P&amp;G</v>
          </cell>
          <cell r="F1289" t="str">
            <v>OPERATOR</v>
          </cell>
        </row>
        <row r="1290">
          <cell r="B1290">
            <v>8211085531080</v>
          </cell>
          <cell r="C1290" t="str">
            <v>SCAFFOLD ERECTOR</v>
          </cell>
          <cell r="D1290" t="str">
            <v>OPERATOR</v>
          </cell>
          <cell r="E1290" t="str">
            <v>P&amp;G</v>
          </cell>
          <cell r="F1290" t="str">
            <v>OPERATOR</v>
          </cell>
        </row>
        <row r="1291">
          <cell r="B1291">
            <v>8309076181087</v>
          </cell>
          <cell r="C1291" t="str">
            <v>RIGGER ASST/ TACKLER</v>
          </cell>
          <cell r="D1291" t="str">
            <v>SEMI-SKILLED</v>
          </cell>
          <cell r="E1291" t="str">
            <v>DFL</v>
          </cell>
          <cell r="F1291" t="str">
            <v>RIGGER</v>
          </cell>
        </row>
        <row r="1292">
          <cell r="B1292">
            <v>6512035004082</v>
          </cell>
          <cell r="C1292" t="str">
            <v>FITTER &amp; TURNER</v>
          </cell>
          <cell r="D1292" t="str">
            <v>ARTISAN</v>
          </cell>
          <cell r="E1292" t="str">
            <v>DFL</v>
          </cell>
          <cell r="F1292" t="str">
            <v>FITTER</v>
          </cell>
        </row>
        <row r="1293">
          <cell r="B1293">
            <v>4412285047083</v>
          </cell>
          <cell r="C1293" t="str">
            <v>COORDINATOR SITE CRANES</v>
          </cell>
          <cell r="D1293" t="str">
            <v>OPERATOR</v>
          </cell>
          <cell r="E1293" t="str">
            <v>P&amp;G</v>
          </cell>
          <cell r="F1293" t="str">
            <v>OPERATOR</v>
          </cell>
        </row>
        <row r="1294">
          <cell r="B1294">
            <v>9304010088083</v>
          </cell>
          <cell r="C1294" t="str">
            <v>DATA CAPT/MAT CTRL</v>
          </cell>
          <cell r="D1294" t="str">
            <v>ADMIN</v>
          </cell>
          <cell r="E1294" t="str">
            <v>P&amp;G</v>
          </cell>
          <cell r="F1294" t="str">
            <v>ADMIN</v>
          </cell>
        </row>
        <row r="1295">
          <cell r="B1295" t="str">
            <v>H2167949</v>
          </cell>
          <cell r="C1295" t="str">
            <v>MECHANIC</v>
          </cell>
          <cell r="D1295" t="str">
            <v>OPERATOR</v>
          </cell>
          <cell r="E1295" t="str">
            <v>P&amp;G</v>
          </cell>
          <cell r="F1295" t="str">
            <v>OPERATOR</v>
          </cell>
        </row>
        <row r="1296">
          <cell r="B1296">
            <v>8402027210087</v>
          </cell>
          <cell r="C1296" t="str">
            <v>RIGGER ASST/ TACKLER</v>
          </cell>
          <cell r="D1296" t="str">
            <v>SEMI-SKILLED</v>
          </cell>
          <cell r="E1296" t="str">
            <v>DFL</v>
          </cell>
          <cell r="F1296" t="str">
            <v>RIGGER</v>
          </cell>
        </row>
        <row r="1297">
          <cell r="B1297">
            <v>8503066230082</v>
          </cell>
          <cell r="C1297" t="str">
            <v>WELDER</v>
          </cell>
          <cell r="D1297" t="str">
            <v>ARTISAN</v>
          </cell>
          <cell r="E1297" t="str">
            <v>DFL</v>
          </cell>
          <cell r="F1297" t="str">
            <v>WELD</v>
          </cell>
        </row>
        <row r="1298">
          <cell r="B1298">
            <v>9207286235082</v>
          </cell>
          <cell r="C1298" t="str">
            <v>ASSISTANT PIPING</v>
          </cell>
          <cell r="D1298" t="str">
            <v>SEMI-SKILLED</v>
          </cell>
          <cell r="E1298" t="str">
            <v>DFL</v>
          </cell>
          <cell r="F1298" t="str">
            <v>PIPING</v>
          </cell>
        </row>
        <row r="1299">
          <cell r="B1299">
            <v>8310016112083</v>
          </cell>
          <cell r="C1299" t="str">
            <v>MECHANICAL FITTER</v>
          </cell>
          <cell r="D1299" t="str">
            <v>ARTISAN</v>
          </cell>
          <cell r="E1299" t="str">
            <v>DFL</v>
          </cell>
          <cell r="F1299" t="str">
            <v>MECH</v>
          </cell>
        </row>
        <row r="1300">
          <cell r="B1300">
            <v>8007276016083</v>
          </cell>
          <cell r="C1300" t="str">
            <v>STEEL ERECTOR</v>
          </cell>
          <cell r="D1300" t="str">
            <v>ARTISAN</v>
          </cell>
          <cell r="E1300" t="str">
            <v>DFL</v>
          </cell>
          <cell r="F1300" t="str">
            <v>STRUCT</v>
          </cell>
        </row>
        <row r="1301">
          <cell r="B1301">
            <v>7211235710080</v>
          </cell>
          <cell r="C1301" t="str">
            <v>WELDER ASSISTANT</v>
          </cell>
          <cell r="D1301" t="str">
            <v>SEMI-SKILLED</v>
          </cell>
          <cell r="E1301" t="str">
            <v>DFL</v>
          </cell>
          <cell r="F1301" t="str">
            <v>WELD</v>
          </cell>
        </row>
        <row r="1302">
          <cell r="B1302">
            <v>5807175319089</v>
          </cell>
          <cell r="C1302" t="str">
            <v>DRIVER LBED CD 14</v>
          </cell>
          <cell r="D1302" t="str">
            <v>OPERATOR</v>
          </cell>
          <cell r="E1302" t="str">
            <v>P&amp;G</v>
          </cell>
          <cell r="F1302" t="str">
            <v>OPERATOR</v>
          </cell>
        </row>
        <row r="1303">
          <cell r="B1303">
            <v>8802125168089</v>
          </cell>
          <cell r="C1303" t="str">
            <v>BOILERMAKER</v>
          </cell>
          <cell r="D1303" t="str">
            <v>ARTISAN</v>
          </cell>
          <cell r="E1303" t="str">
            <v>DFL</v>
          </cell>
          <cell r="F1303" t="str">
            <v>B/MAKER</v>
          </cell>
        </row>
        <row r="1304">
          <cell r="B1304">
            <v>6806067528087</v>
          </cell>
          <cell r="C1304" t="str">
            <v>BOILERMAKER</v>
          </cell>
          <cell r="D1304" t="str">
            <v>ARTISAN</v>
          </cell>
          <cell r="E1304" t="str">
            <v>DFL</v>
          </cell>
          <cell r="F1304" t="str">
            <v>B/MAKER</v>
          </cell>
        </row>
        <row r="1305">
          <cell r="B1305">
            <v>8406225810085</v>
          </cell>
          <cell r="C1305" t="str">
            <v>CRANE OPERATOR</v>
          </cell>
          <cell r="D1305" t="str">
            <v>OPERATOR</v>
          </cell>
          <cell r="E1305" t="str">
            <v>P&amp;G</v>
          </cell>
          <cell r="F1305" t="str">
            <v>OPERATOR</v>
          </cell>
        </row>
        <row r="1306">
          <cell r="B1306">
            <v>8504165355085</v>
          </cell>
          <cell r="C1306" t="str">
            <v>S/S MECH FITTER</v>
          </cell>
          <cell r="D1306" t="str">
            <v>SEMI-SKILLED</v>
          </cell>
          <cell r="E1306" t="str">
            <v>DFL</v>
          </cell>
          <cell r="F1306" t="str">
            <v>MECH</v>
          </cell>
        </row>
        <row r="1307">
          <cell r="B1307">
            <v>8708115058083</v>
          </cell>
          <cell r="C1307" t="str">
            <v>PIPE FITTER</v>
          </cell>
          <cell r="D1307" t="str">
            <v>ARTISAN</v>
          </cell>
          <cell r="E1307" t="str">
            <v>DFL</v>
          </cell>
          <cell r="F1307" t="str">
            <v>PIPING</v>
          </cell>
        </row>
        <row r="1308">
          <cell r="B1308">
            <v>7610025708081</v>
          </cell>
          <cell r="C1308" t="str">
            <v>RIGGER ASST/ TACKLER</v>
          </cell>
          <cell r="D1308" t="str">
            <v>SEMI-SKILLED</v>
          </cell>
          <cell r="E1308" t="str">
            <v>DFL</v>
          </cell>
          <cell r="F1308" t="str">
            <v>RIGGER</v>
          </cell>
        </row>
        <row r="1309">
          <cell r="B1309">
            <v>7008040069086</v>
          </cell>
          <cell r="C1309" t="str">
            <v>DATA CAPT. CLERK</v>
          </cell>
          <cell r="D1309" t="str">
            <v>ADMIN</v>
          </cell>
          <cell r="E1309" t="str">
            <v>P&amp;G</v>
          </cell>
          <cell r="F1309" t="str">
            <v>ADMIN</v>
          </cell>
        </row>
        <row r="1310">
          <cell r="B1310">
            <v>9211285048082</v>
          </cell>
          <cell r="C1310" t="str">
            <v>T.LEADER RIGGER ASST</v>
          </cell>
          <cell r="D1310" t="str">
            <v>ARTISAN</v>
          </cell>
          <cell r="E1310" t="str">
            <v>DFL</v>
          </cell>
          <cell r="F1310" t="str">
            <v>RIGGER</v>
          </cell>
        </row>
        <row r="1311">
          <cell r="B1311">
            <v>7802085189084</v>
          </cell>
          <cell r="C1311" t="str">
            <v>F.MAN PIPE FITTER</v>
          </cell>
          <cell r="D1311" t="str">
            <v>ARTISAN</v>
          </cell>
          <cell r="E1311" t="str">
            <v>DFL</v>
          </cell>
          <cell r="F1311" t="str">
            <v>PIPING</v>
          </cell>
        </row>
        <row r="1312">
          <cell r="B1312">
            <v>7802085189084</v>
          </cell>
          <cell r="C1312" t="str">
            <v>F.MAN PIPE FITTER</v>
          </cell>
          <cell r="D1312" t="str">
            <v>ARTISAN</v>
          </cell>
          <cell r="E1312" t="str">
            <v>DFL</v>
          </cell>
          <cell r="F1312" t="str">
            <v>PIPING</v>
          </cell>
        </row>
        <row r="1313">
          <cell r="B1313" t="str">
            <v>9006115017087</v>
          </cell>
          <cell r="C1313" t="str">
            <v>WELDER SUBARC</v>
          </cell>
          <cell r="D1313" t="str">
            <v>ARTISAN</v>
          </cell>
          <cell r="E1313" t="str">
            <v>DFL</v>
          </cell>
          <cell r="F1313" t="str">
            <v>WELD</v>
          </cell>
        </row>
        <row r="1314">
          <cell r="B1314">
            <v>8910215017080</v>
          </cell>
          <cell r="C1314" t="str">
            <v>MAT. CONTROLLER</v>
          </cell>
          <cell r="D1314" t="str">
            <v>ADMIN</v>
          </cell>
          <cell r="E1314" t="str">
            <v>P&amp;G</v>
          </cell>
          <cell r="F1314" t="str">
            <v>ADMIN</v>
          </cell>
        </row>
        <row r="1315">
          <cell r="B1315">
            <v>7110080643083</v>
          </cell>
          <cell r="C1315" t="str">
            <v>CLEANER</v>
          </cell>
          <cell r="D1315" t="str">
            <v>ADMIN</v>
          </cell>
          <cell r="E1315" t="str">
            <v>P&amp;G</v>
          </cell>
          <cell r="F1315" t="str">
            <v>ADMIN</v>
          </cell>
        </row>
        <row r="1316">
          <cell r="B1316">
            <v>8911271039083</v>
          </cell>
          <cell r="C1316" t="str">
            <v>RIGGER ASST/ TACKLER</v>
          </cell>
          <cell r="D1316" t="str">
            <v>SEMI-SKILLED</v>
          </cell>
          <cell r="E1316" t="str">
            <v>DFL</v>
          </cell>
          <cell r="F1316" t="str">
            <v>RIGGER</v>
          </cell>
        </row>
        <row r="1317">
          <cell r="B1317">
            <v>8910045409085</v>
          </cell>
          <cell r="C1317" t="str">
            <v>S/S BOILERMAKER</v>
          </cell>
          <cell r="D1317" t="str">
            <v>ARTISAN</v>
          </cell>
          <cell r="E1317" t="str">
            <v>DFL</v>
          </cell>
          <cell r="F1317" t="str">
            <v>B/MAKER</v>
          </cell>
        </row>
        <row r="1318">
          <cell r="B1318">
            <v>8804045997084</v>
          </cell>
          <cell r="C1318" t="str">
            <v>STEEL CATCHER</v>
          </cell>
          <cell r="D1318" t="str">
            <v>ARTISAN</v>
          </cell>
          <cell r="E1318" t="str">
            <v>DFL</v>
          </cell>
          <cell r="F1318" t="str">
            <v>STRUCT</v>
          </cell>
        </row>
        <row r="1319">
          <cell r="B1319">
            <v>8811135323089</v>
          </cell>
          <cell r="C1319" t="str">
            <v>SCAFFOLD ERECTOR</v>
          </cell>
          <cell r="D1319" t="str">
            <v>OPERATOR</v>
          </cell>
          <cell r="E1319" t="str">
            <v>P&amp;G</v>
          </cell>
          <cell r="F1319" t="str">
            <v>OPERATOR</v>
          </cell>
        </row>
        <row r="1320">
          <cell r="B1320">
            <v>8109165935082</v>
          </cell>
          <cell r="C1320" t="str">
            <v>STEEL CATCHER</v>
          </cell>
          <cell r="D1320" t="str">
            <v>SEMI-SKILLED</v>
          </cell>
          <cell r="E1320" t="str">
            <v>DFL</v>
          </cell>
          <cell r="F1320" t="str">
            <v>STRUCT</v>
          </cell>
        </row>
        <row r="1321">
          <cell r="B1321">
            <v>8609286012083</v>
          </cell>
          <cell r="C1321" t="str">
            <v>STEEL ERECTOR</v>
          </cell>
          <cell r="D1321" t="str">
            <v>ARTISAN</v>
          </cell>
          <cell r="E1321" t="str">
            <v>DFL</v>
          </cell>
          <cell r="F1321" t="str">
            <v>STRUCT</v>
          </cell>
        </row>
        <row r="1322">
          <cell r="B1322">
            <v>8503216177084</v>
          </cell>
          <cell r="C1322" t="str">
            <v>RIGGER ASST/ TACKLER</v>
          </cell>
          <cell r="D1322" t="str">
            <v>SEMI-SKILLED</v>
          </cell>
          <cell r="E1322" t="str">
            <v>DFL</v>
          </cell>
          <cell r="F1322" t="str">
            <v>RIGGER</v>
          </cell>
        </row>
        <row r="1323">
          <cell r="B1323">
            <v>7309250592084</v>
          </cell>
          <cell r="C1323" t="str">
            <v>CLEANER</v>
          </cell>
          <cell r="D1323" t="str">
            <v>ADMIN</v>
          </cell>
          <cell r="E1323" t="str">
            <v>P&amp;G</v>
          </cell>
          <cell r="F1323" t="str">
            <v>ADMIN</v>
          </cell>
        </row>
        <row r="1324">
          <cell r="B1324">
            <v>7602027202080</v>
          </cell>
          <cell r="C1324" t="str">
            <v>RIGGER ASST/ TACKLER</v>
          </cell>
          <cell r="D1324" t="str">
            <v>SEMI-SKILLED</v>
          </cell>
          <cell r="E1324" t="str">
            <v>DFL</v>
          </cell>
          <cell r="F1324" t="str">
            <v>RIGGER</v>
          </cell>
        </row>
        <row r="1325">
          <cell r="B1325">
            <v>7904145856080</v>
          </cell>
          <cell r="C1325" t="str">
            <v>T. LEADER MAT CTRL</v>
          </cell>
          <cell r="D1325" t="str">
            <v>ADMIN</v>
          </cell>
          <cell r="E1325" t="str">
            <v>P&amp;G</v>
          </cell>
          <cell r="F1325" t="str">
            <v>ADMIN</v>
          </cell>
        </row>
        <row r="1326">
          <cell r="B1326">
            <v>8006035669083</v>
          </cell>
          <cell r="C1326" t="str">
            <v>BOILERMAKER</v>
          </cell>
          <cell r="D1326" t="str">
            <v>ARTISAN</v>
          </cell>
          <cell r="E1326" t="str">
            <v>DFL</v>
          </cell>
          <cell r="F1326" t="str">
            <v>B/MAKER</v>
          </cell>
        </row>
        <row r="1327">
          <cell r="B1327">
            <v>8702065504089</v>
          </cell>
          <cell r="C1327" t="str">
            <v>RIGGER ASST/ TACKLER</v>
          </cell>
          <cell r="D1327" t="str">
            <v>SEMI-SKILLED</v>
          </cell>
          <cell r="E1327" t="str">
            <v>DFL</v>
          </cell>
          <cell r="F1327" t="str">
            <v>RIGGER</v>
          </cell>
        </row>
        <row r="1328">
          <cell r="B1328">
            <v>7508185587081</v>
          </cell>
          <cell r="C1328" t="str">
            <v>CRANE ASSISTANT</v>
          </cell>
          <cell r="D1328" t="str">
            <v>OPERATOR</v>
          </cell>
          <cell r="E1328" t="str">
            <v>P&amp;G</v>
          </cell>
          <cell r="F1328" t="str">
            <v>OPERATOR</v>
          </cell>
        </row>
        <row r="1329">
          <cell r="B1329">
            <v>5404185408084</v>
          </cell>
          <cell r="C1329" t="str">
            <v xml:space="preserve">WELDER </v>
          </cell>
          <cell r="D1329" t="str">
            <v>ARTISAN</v>
          </cell>
          <cell r="E1329" t="str">
            <v>DFL</v>
          </cell>
          <cell r="F1329" t="str">
            <v>WELD</v>
          </cell>
        </row>
        <row r="1330">
          <cell r="B1330">
            <v>5404185408084</v>
          </cell>
          <cell r="C1330" t="str">
            <v xml:space="preserve">WELDER </v>
          </cell>
          <cell r="D1330" t="str">
            <v>ARTISAN</v>
          </cell>
          <cell r="E1330" t="str">
            <v>DFL</v>
          </cell>
          <cell r="F1330" t="str">
            <v>WELD</v>
          </cell>
        </row>
        <row r="1331">
          <cell r="B1331">
            <v>8603096082089</v>
          </cell>
          <cell r="C1331" t="str">
            <v>PIPE FITTER</v>
          </cell>
          <cell r="D1331" t="str">
            <v>ARTISAN</v>
          </cell>
          <cell r="E1331" t="str">
            <v>DFL</v>
          </cell>
          <cell r="F1331" t="str">
            <v>PIPING</v>
          </cell>
        </row>
        <row r="1332">
          <cell r="B1332">
            <v>8308165777086</v>
          </cell>
          <cell r="C1332" t="str">
            <v>CRANE OPERATOR</v>
          </cell>
          <cell r="D1332" t="str">
            <v>OPERATOR</v>
          </cell>
          <cell r="E1332" t="str">
            <v>P&amp;G</v>
          </cell>
          <cell r="F1332" t="str">
            <v>OPERATOR</v>
          </cell>
        </row>
        <row r="1333">
          <cell r="B1333">
            <v>6906185469089</v>
          </cell>
          <cell r="C1333" t="str">
            <v>RIGGER ASST/ TACKLER</v>
          </cell>
          <cell r="D1333" t="str">
            <v>SEMI-SKILLED</v>
          </cell>
          <cell r="E1333" t="str">
            <v>DFL</v>
          </cell>
          <cell r="F1333" t="str">
            <v>RIGGER</v>
          </cell>
        </row>
        <row r="1334">
          <cell r="B1334" t="str">
            <v>7912065715087</v>
          </cell>
          <cell r="C1334" t="str">
            <v>WELDER</v>
          </cell>
          <cell r="D1334" t="str">
            <v>ARTISAN</v>
          </cell>
          <cell r="E1334" t="str">
            <v>DFL</v>
          </cell>
          <cell r="F1334" t="str">
            <v>WELD</v>
          </cell>
        </row>
        <row r="1335">
          <cell r="B1335">
            <v>8804145153083</v>
          </cell>
          <cell r="C1335" t="str">
            <v xml:space="preserve">WELDER D/C </v>
          </cell>
          <cell r="D1335" t="str">
            <v>ARTISAN</v>
          </cell>
          <cell r="E1335" t="str">
            <v>DFL</v>
          </cell>
          <cell r="F1335" t="str">
            <v>WELD</v>
          </cell>
        </row>
        <row r="1336">
          <cell r="B1336">
            <v>9110255191080</v>
          </cell>
          <cell r="C1336" t="str">
            <v>ASSISTANT PIPING</v>
          </cell>
          <cell r="D1336" t="str">
            <v>SEMI-SKILLED</v>
          </cell>
          <cell r="E1336" t="str">
            <v>DFL</v>
          </cell>
          <cell r="F1336" t="str">
            <v>PIPING</v>
          </cell>
        </row>
        <row r="1337">
          <cell r="B1337" t="str">
            <v>8111115057082</v>
          </cell>
          <cell r="C1337" t="str">
            <v>HR / IR CLERK</v>
          </cell>
          <cell r="D1337" t="str">
            <v>ADMIN</v>
          </cell>
          <cell r="E1337" t="str">
            <v>P&amp;G</v>
          </cell>
          <cell r="F1337" t="str">
            <v>ADMIN</v>
          </cell>
        </row>
        <row r="1338">
          <cell r="B1338">
            <v>6410015372183</v>
          </cell>
          <cell r="C1338" t="str">
            <v>CRANE OPERATOR</v>
          </cell>
          <cell r="D1338" t="str">
            <v>OPERATOR</v>
          </cell>
          <cell r="E1338" t="str">
            <v>P&amp;G</v>
          </cell>
          <cell r="F1338" t="str">
            <v>OPERATOR</v>
          </cell>
        </row>
        <row r="1339">
          <cell r="B1339">
            <v>8307085694082</v>
          </cell>
          <cell r="C1339" t="str">
            <v>F.LIFT OPERATOR</v>
          </cell>
          <cell r="D1339" t="str">
            <v>OPERATOR</v>
          </cell>
          <cell r="E1339" t="str">
            <v>P&amp;G</v>
          </cell>
          <cell r="F1339" t="str">
            <v>OPERATOR</v>
          </cell>
        </row>
        <row r="1340">
          <cell r="B1340">
            <v>7909275960081</v>
          </cell>
          <cell r="C1340" t="str">
            <v>T.LEADER RIGGER ASST</v>
          </cell>
          <cell r="D1340" t="str">
            <v>SEMI-SKILLED</v>
          </cell>
          <cell r="E1340" t="str">
            <v>DFL</v>
          </cell>
          <cell r="F1340" t="str">
            <v>RIGGER</v>
          </cell>
        </row>
        <row r="1341">
          <cell r="B1341">
            <v>7710115993088</v>
          </cell>
          <cell r="C1341" t="str">
            <v>STEEL CATCHER</v>
          </cell>
          <cell r="D1341" t="str">
            <v>SEMI-SKILLED</v>
          </cell>
          <cell r="E1341" t="str">
            <v>DFL</v>
          </cell>
          <cell r="F1341" t="str">
            <v>STRUCT</v>
          </cell>
        </row>
        <row r="1342">
          <cell r="B1342">
            <v>9204035968089</v>
          </cell>
          <cell r="C1342" t="str">
            <v>SCAFFOLD ERECTOR</v>
          </cell>
          <cell r="D1342" t="str">
            <v>OPERATOR</v>
          </cell>
          <cell r="E1342" t="str">
            <v>P&amp;G</v>
          </cell>
          <cell r="F1342" t="str">
            <v>OPERATOR</v>
          </cell>
        </row>
        <row r="1343">
          <cell r="B1343">
            <v>9103096220085</v>
          </cell>
          <cell r="C1343" t="str">
            <v>SCAFFOLD ERECTOR</v>
          </cell>
          <cell r="D1343" t="str">
            <v>OPERATOR</v>
          </cell>
          <cell r="E1343" t="str">
            <v>P&amp;G</v>
          </cell>
          <cell r="F1343" t="str">
            <v>OPERATOR</v>
          </cell>
        </row>
        <row r="1344">
          <cell r="B1344">
            <v>7712025458087</v>
          </cell>
          <cell r="C1344" t="str">
            <v>SCAFFOLD ERECTOR</v>
          </cell>
          <cell r="D1344" t="str">
            <v>OPERATOR</v>
          </cell>
          <cell r="E1344" t="str">
            <v>P&amp;G</v>
          </cell>
          <cell r="F1344" t="str">
            <v>OPERATOR</v>
          </cell>
        </row>
        <row r="1345">
          <cell r="B1345" t="str">
            <v>8504195289080</v>
          </cell>
          <cell r="C1345" t="str">
            <v>ASSISTANT PIPING</v>
          </cell>
          <cell r="D1345" t="str">
            <v>SEMI-SKILLED</v>
          </cell>
          <cell r="E1345" t="str">
            <v>DFL</v>
          </cell>
          <cell r="F1345" t="str">
            <v>PIPING</v>
          </cell>
        </row>
        <row r="1346">
          <cell r="B1346">
            <v>7504285176081</v>
          </cell>
          <cell r="C1346" t="str">
            <v>MECHANICAL FITTER</v>
          </cell>
          <cell r="D1346" t="str">
            <v>ARTISAN</v>
          </cell>
          <cell r="E1346" t="str">
            <v>DFL</v>
          </cell>
          <cell r="F1346" t="str">
            <v>MECH</v>
          </cell>
        </row>
        <row r="1347">
          <cell r="B1347">
            <v>5502015014087</v>
          </cell>
          <cell r="C1347" t="str">
            <v>S.VISOR PIPING</v>
          </cell>
          <cell r="D1347" t="str">
            <v>SUPERVISION</v>
          </cell>
          <cell r="E1347" t="str">
            <v>P&amp;G</v>
          </cell>
          <cell r="F1347" t="str">
            <v>SUPERV</v>
          </cell>
        </row>
        <row r="1348">
          <cell r="B1348" t="str">
            <v>9009275065086</v>
          </cell>
          <cell r="C1348" t="str">
            <v>ASST BOILERMAKER</v>
          </cell>
          <cell r="D1348" t="str">
            <v>SEMI-SKILLED</v>
          </cell>
          <cell r="E1348" t="str">
            <v>DFL</v>
          </cell>
          <cell r="F1348" t="str">
            <v>B/MAKER</v>
          </cell>
        </row>
        <row r="1349">
          <cell r="B1349" t="str">
            <v>8012315011087</v>
          </cell>
          <cell r="C1349" t="str">
            <v>SUPERVISOR</v>
          </cell>
          <cell r="D1349" t="str">
            <v>SUPERVISION</v>
          </cell>
          <cell r="E1349" t="str">
            <v>P&amp;G</v>
          </cell>
          <cell r="F1349" t="str">
            <v>SUPERV</v>
          </cell>
        </row>
        <row r="1350">
          <cell r="B1350">
            <v>6206115971084</v>
          </cell>
          <cell r="C1350" t="str">
            <v>SCAFFOLD ERECTOR</v>
          </cell>
          <cell r="D1350" t="str">
            <v>OPERATOR</v>
          </cell>
          <cell r="E1350" t="str">
            <v>P&amp;G</v>
          </cell>
          <cell r="F1350" t="str">
            <v>OPERATOR</v>
          </cell>
        </row>
        <row r="1351">
          <cell r="B1351">
            <v>6608255792081</v>
          </cell>
          <cell r="C1351" t="str">
            <v>BOILERMAKER</v>
          </cell>
          <cell r="D1351" t="str">
            <v>ARTISAN</v>
          </cell>
          <cell r="E1351" t="str">
            <v>DFL</v>
          </cell>
          <cell r="F1351" t="str">
            <v>B/MAKER</v>
          </cell>
        </row>
        <row r="1352">
          <cell r="B1352">
            <v>7803115798084</v>
          </cell>
          <cell r="C1352" t="str">
            <v>RIGGER ASST/ TACKLER</v>
          </cell>
          <cell r="D1352" t="str">
            <v>SEMI-SKILLED</v>
          </cell>
          <cell r="E1352" t="str">
            <v>DFL</v>
          </cell>
          <cell r="F1352" t="str">
            <v>RIGGER</v>
          </cell>
        </row>
        <row r="1353">
          <cell r="B1353">
            <v>8807076562081</v>
          </cell>
          <cell r="C1353" t="str">
            <v>ASST PIPING</v>
          </cell>
          <cell r="D1353" t="str">
            <v>SEMI-SKILLED</v>
          </cell>
          <cell r="E1353" t="str">
            <v>DFL</v>
          </cell>
          <cell r="F1353" t="str">
            <v>PIPING</v>
          </cell>
        </row>
        <row r="1354">
          <cell r="B1354">
            <v>6401175424088</v>
          </cell>
          <cell r="C1354" t="str">
            <v>RIGGER ASST/ TACKLER</v>
          </cell>
          <cell r="D1354" t="str">
            <v>SEMI-SKILLED</v>
          </cell>
          <cell r="E1354" t="str">
            <v>DFL</v>
          </cell>
          <cell r="F1354" t="str">
            <v>RIGGER</v>
          </cell>
        </row>
        <row r="1355">
          <cell r="B1355">
            <v>6911125595084</v>
          </cell>
          <cell r="C1355" t="str">
            <v>RIGGER ASST/ TACKLER</v>
          </cell>
          <cell r="D1355" t="str">
            <v>ARTISAN</v>
          </cell>
          <cell r="E1355" t="str">
            <v>DFL</v>
          </cell>
          <cell r="F1355" t="str">
            <v>RIGGER</v>
          </cell>
        </row>
        <row r="1356">
          <cell r="B1356">
            <v>8906120980081</v>
          </cell>
          <cell r="C1356" t="str">
            <v>WELDER ASSISTANT</v>
          </cell>
          <cell r="D1356" t="str">
            <v>SEMI-SKILLED</v>
          </cell>
          <cell r="E1356" t="str">
            <v>DFL</v>
          </cell>
          <cell r="F1356" t="str">
            <v>WELD</v>
          </cell>
        </row>
        <row r="1357">
          <cell r="B1357">
            <v>8503205734085</v>
          </cell>
          <cell r="C1357" t="str">
            <v>RIGGER ASST/ TACKLER</v>
          </cell>
          <cell r="D1357" t="str">
            <v>SEMI-SKILLED</v>
          </cell>
          <cell r="E1357" t="str">
            <v>DFL</v>
          </cell>
          <cell r="F1357" t="str">
            <v>RIGGER</v>
          </cell>
        </row>
        <row r="1358">
          <cell r="B1358">
            <v>6205185180089</v>
          </cell>
          <cell r="C1358" t="str">
            <v>S.VISOR MAT. CONTROL</v>
          </cell>
          <cell r="D1358" t="str">
            <v>SUPERVISION</v>
          </cell>
          <cell r="E1358" t="str">
            <v>P&amp;G</v>
          </cell>
          <cell r="F1358" t="str">
            <v>SUPERV</v>
          </cell>
        </row>
        <row r="1359">
          <cell r="B1359" t="str">
            <v>BN604808 (63-1148157E-63)</v>
          </cell>
          <cell r="C1359" t="str">
            <v>DRIVER CD 14</v>
          </cell>
          <cell r="D1359" t="str">
            <v>OPERATOR</v>
          </cell>
          <cell r="E1359" t="str">
            <v>P&amp;G</v>
          </cell>
          <cell r="F1359" t="str">
            <v>OPERATOR</v>
          </cell>
        </row>
        <row r="1360">
          <cell r="B1360">
            <v>8901155030084</v>
          </cell>
          <cell r="C1360" t="str">
            <v>T.LEADER RIGGER ASST</v>
          </cell>
          <cell r="D1360" t="str">
            <v>ARTISAN</v>
          </cell>
          <cell r="E1360" t="str">
            <v>DFL</v>
          </cell>
          <cell r="F1360" t="str">
            <v>RIGGER</v>
          </cell>
        </row>
        <row r="1361">
          <cell r="B1361">
            <v>4301055046088</v>
          </cell>
          <cell r="C1361" t="str">
            <v>SUPERVISOR</v>
          </cell>
          <cell r="D1361" t="str">
            <v>SUPERVISION</v>
          </cell>
          <cell r="E1361" t="str">
            <v>P&amp;G</v>
          </cell>
          <cell r="F1361" t="str">
            <v>SUPERV</v>
          </cell>
        </row>
        <row r="1362">
          <cell r="B1362">
            <v>9109286288089</v>
          </cell>
          <cell r="C1362" t="str">
            <v>SCAFFOLD ERECTOR</v>
          </cell>
          <cell r="D1362" t="str">
            <v>OPERATOR</v>
          </cell>
          <cell r="E1362" t="str">
            <v>P&amp;G</v>
          </cell>
          <cell r="F1362" t="str">
            <v>OPERATOR</v>
          </cell>
        </row>
        <row r="1363">
          <cell r="B1363">
            <v>8003080340082</v>
          </cell>
          <cell r="C1363" t="str">
            <v>CLEANER</v>
          </cell>
          <cell r="D1363" t="str">
            <v>ADMIN</v>
          </cell>
          <cell r="E1363" t="str">
            <v>P&amp;G</v>
          </cell>
          <cell r="F1363" t="str">
            <v>ADMIN</v>
          </cell>
        </row>
        <row r="1364">
          <cell r="B1364">
            <v>7501075463083</v>
          </cell>
          <cell r="C1364" t="str">
            <v>SCAFFOLD ERECTOR</v>
          </cell>
          <cell r="D1364" t="str">
            <v>OPERATOR</v>
          </cell>
          <cell r="E1364" t="str">
            <v>P&amp;G</v>
          </cell>
          <cell r="F1364" t="str">
            <v>OPERATOR</v>
          </cell>
        </row>
        <row r="1365">
          <cell r="B1365">
            <v>6011295407085</v>
          </cell>
          <cell r="C1365" t="str">
            <v>DRIVER BUS CD 14</v>
          </cell>
          <cell r="D1365" t="str">
            <v>OPERATOR</v>
          </cell>
          <cell r="E1365" t="str">
            <v>P&amp;G</v>
          </cell>
          <cell r="F1365" t="str">
            <v>OPERATOR</v>
          </cell>
        </row>
        <row r="1366">
          <cell r="B1366">
            <v>9007170359083</v>
          </cell>
          <cell r="C1366" t="str">
            <v>CLEANER</v>
          </cell>
          <cell r="D1366" t="str">
            <v>ADMIN</v>
          </cell>
          <cell r="E1366" t="str">
            <v>P&amp;G</v>
          </cell>
          <cell r="F1366" t="str">
            <v>ADMIN</v>
          </cell>
        </row>
        <row r="1367">
          <cell r="B1367">
            <v>8710295565085</v>
          </cell>
          <cell r="C1367" t="str">
            <v>GENERAL WORKER</v>
          </cell>
          <cell r="D1367" t="str">
            <v>ASSISTANT</v>
          </cell>
          <cell r="E1367" t="str">
            <v>DFL</v>
          </cell>
          <cell r="F1367" t="str">
            <v>ALL</v>
          </cell>
        </row>
        <row r="1368">
          <cell r="B1368">
            <v>7904255416089</v>
          </cell>
          <cell r="C1368" t="str">
            <v xml:space="preserve">S/S BOILERMAKER </v>
          </cell>
          <cell r="D1368" t="str">
            <v>ARTISAN</v>
          </cell>
          <cell r="E1368" t="str">
            <v>DFL</v>
          </cell>
          <cell r="F1368" t="str">
            <v>B/MAKER</v>
          </cell>
        </row>
        <row r="1369">
          <cell r="B1369">
            <v>8402045743085</v>
          </cell>
          <cell r="C1369" t="str">
            <v>RIGGER ASST/ TACKLER</v>
          </cell>
          <cell r="D1369" t="str">
            <v>SEMI-SKILLED</v>
          </cell>
          <cell r="E1369" t="str">
            <v>DFL</v>
          </cell>
          <cell r="F1369" t="str">
            <v>RIGGER</v>
          </cell>
        </row>
        <row r="1370">
          <cell r="B1370" t="str">
            <v>8810055200087</v>
          </cell>
          <cell r="C1370" t="str">
            <v>ASSISTANT PIPING</v>
          </cell>
          <cell r="D1370" t="str">
            <v>SEMI-SKILLED</v>
          </cell>
          <cell r="E1370" t="str">
            <v>DFL</v>
          </cell>
          <cell r="F1370" t="str">
            <v>PIPING</v>
          </cell>
        </row>
        <row r="1371">
          <cell r="B1371">
            <v>6411015848081</v>
          </cell>
          <cell r="C1371" t="str">
            <v>F.MAN ST ERECTORS</v>
          </cell>
          <cell r="D1371" t="str">
            <v>ARTISAN</v>
          </cell>
          <cell r="E1371" t="str">
            <v>DFL</v>
          </cell>
          <cell r="F1371" t="str">
            <v>STRUCT</v>
          </cell>
        </row>
        <row r="1372">
          <cell r="B1372">
            <v>7902075352088</v>
          </cell>
          <cell r="C1372" t="str">
            <v>WELDER (ASME IX)</v>
          </cell>
          <cell r="D1372" t="str">
            <v>ARTISAN</v>
          </cell>
          <cell r="E1372" t="str">
            <v>DFL</v>
          </cell>
          <cell r="F1372" t="str">
            <v>WELD</v>
          </cell>
        </row>
        <row r="1373">
          <cell r="B1373">
            <v>9404285009085</v>
          </cell>
          <cell r="C1373" t="str">
            <v>RIGGER ASST/ TACKLER</v>
          </cell>
          <cell r="D1373" t="str">
            <v>SEMI-SKILLED</v>
          </cell>
          <cell r="E1373" t="str">
            <v>DFL</v>
          </cell>
          <cell r="F1373" t="str">
            <v>RIGGER</v>
          </cell>
        </row>
        <row r="1374">
          <cell r="B1374">
            <v>7910085102088</v>
          </cell>
          <cell r="C1374" t="str">
            <v xml:space="preserve">S/S BOILERMAKER </v>
          </cell>
          <cell r="D1374" t="str">
            <v>SEMI-SKILLED</v>
          </cell>
          <cell r="E1374" t="str">
            <v>DFL</v>
          </cell>
          <cell r="F1374" t="str">
            <v>B/MAKER</v>
          </cell>
        </row>
        <row r="1375">
          <cell r="B1375" t="str">
            <v>6206255848084</v>
          </cell>
          <cell r="C1375" t="str">
            <v>WELDER</v>
          </cell>
          <cell r="D1375" t="str">
            <v>ARTISAN</v>
          </cell>
          <cell r="E1375" t="str">
            <v>DFL</v>
          </cell>
          <cell r="F1375" t="str">
            <v>WELD</v>
          </cell>
        </row>
        <row r="1376">
          <cell r="B1376">
            <v>8505165514084</v>
          </cell>
          <cell r="C1376" t="str">
            <v>SEMI SKILLED</v>
          </cell>
          <cell r="D1376" t="str">
            <v>ARTISAN</v>
          </cell>
          <cell r="E1376" t="str">
            <v>DFL</v>
          </cell>
          <cell r="F1376" t="str">
            <v>ALL</v>
          </cell>
        </row>
        <row r="1377">
          <cell r="B1377">
            <v>8110255209081</v>
          </cell>
          <cell r="C1377" t="str">
            <v>ASSISTANT PIPING</v>
          </cell>
          <cell r="D1377" t="str">
            <v>SEMI-SKILLED</v>
          </cell>
          <cell r="E1377" t="str">
            <v>DFL</v>
          </cell>
          <cell r="F1377" t="str">
            <v>PIPING</v>
          </cell>
        </row>
        <row r="1378">
          <cell r="B1378">
            <v>9102135086085</v>
          </cell>
          <cell r="C1378" t="str">
            <v>RIGGER ASST/ TACKLER</v>
          </cell>
          <cell r="D1378" t="str">
            <v>SEMI-SKILLED</v>
          </cell>
          <cell r="E1378" t="str">
            <v>DFL</v>
          </cell>
          <cell r="F1378" t="str">
            <v>RIGGER</v>
          </cell>
        </row>
        <row r="1379">
          <cell r="B1379">
            <v>8809176245088</v>
          </cell>
          <cell r="C1379" t="str">
            <v>SCAFFOLD ERECTOR</v>
          </cell>
          <cell r="D1379" t="str">
            <v>OPERATOR</v>
          </cell>
          <cell r="E1379" t="str">
            <v>P&amp;G</v>
          </cell>
          <cell r="F1379" t="str">
            <v>OPERATOR</v>
          </cell>
        </row>
        <row r="1380">
          <cell r="B1380">
            <v>5808035082081</v>
          </cell>
          <cell r="C1380" t="str">
            <v>S.VISOR BOLTING</v>
          </cell>
          <cell r="D1380" t="str">
            <v>SUPERVISION</v>
          </cell>
          <cell r="E1380" t="str">
            <v>P&amp;G</v>
          </cell>
          <cell r="F1380" t="str">
            <v>SUPERV</v>
          </cell>
        </row>
        <row r="1381">
          <cell r="B1381">
            <v>7810025347084</v>
          </cell>
          <cell r="C1381" t="str">
            <v>DRIVER CD 10</v>
          </cell>
          <cell r="D1381" t="str">
            <v>OPERATOR</v>
          </cell>
          <cell r="E1381" t="str">
            <v>P&amp;G</v>
          </cell>
          <cell r="F1381" t="str">
            <v>OPERATOR</v>
          </cell>
        </row>
        <row r="1382">
          <cell r="B1382">
            <v>8707125935082</v>
          </cell>
          <cell r="C1382" t="str">
            <v>WELDER ASSISTANT</v>
          </cell>
          <cell r="D1382" t="str">
            <v>SEMI-SKILLED</v>
          </cell>
          <cell r="E1382" t="str">
            <v>DFL</v>
          </cell>
          <cell r="F1382" t="str">
            <v>WELD</v>
          </cell>
        </row>
        <row r="1383">
          <cell r="B1383">
            <v>8108305763081</v>
          </cell>
          <cell r="C1383" t="str">
            <v>RIGGER ASST/ TACKLER</v>
          </cell>
          <cell r="D1383" t="str">
            <v>SEMI-SKILLED</v>
          </cell>
          <cell r="E1383" t="str">
            <v>DFL</v>
          </cell>
          <cell r="F1383" t="str">
            <v>RIGGER</v>
          </cell>
        </row>
        <row r="1384">
          <cell r="B1384">
            <v>7011295678080</v>
          </cell>
          <cell r="C1384" t="str">
            <v>RIGGER ASST/ TACKLER</v>
          </cell>
          <cell r="D1384" t="str">
            <v>SEMI-SKILLED</v>
          </cell>
          <cell r="E1384" t="str">
            <v>DFL</v>
          </cell>
          <cell r="F1384" t="str">
            <v>RIGGER</v>
          </cell>
        </row>
        <row r="1385">
          <cell r="B1385">
            <v>8602075627088</v>
          </cell>
          <cell r="C1385" t="str">
            <v>RIGGER ASST/ TACKLER</v>
          </cell>
          <cell r="D1385" t="str">
            <v>SEMI-SKILLED</v>
          </cell>
          <cell r="E1385" t="str">
            <v>DFL</v>
          </cell>
          <cell r="F1385" t="str">
            <v>RIGGER</v>
          </cell>
        </row>
        <row r="1386">
          <cell r="B1386">
            <v>8710315538088</v>
          </cell>
          <cell r="C1386" t="str">
            <v xml:space="preserve">S/S BOILERMAKER </v>
          </cell>
          <cell r="D1386" t="str">
            <v>ARTISAN</v>
          </cell>
          <cell r="E1386" t="str">
            <v>DFL</v>
          </cell>
          <cell r="F1386" t="str">
            <v>B/MAKER</v>
          </cell>
        </row>
        <row r="1387">
          <cell r="B1387">
            <v>8501135376084</v>
          </cell>
          <cell r="C1387" t="str">
            <v>CRANE ASSISTANT</v>
          </cell>
          <cell r="D1387" t="str">
            <v>OPERATOR</v>
          </cell>
          <cell r="E1387" t="str">
            <v>P&amp;G</v>
          </cell>
          <cell r="F1387" t="str">
            <v>OPERATOR</v>
          </cell>
        </row>
        <row r="1388">
          <cell r="B1388">
            <v>8308075433085</v>
          </cell>
          <cell r="C1388" t="str">
            <v>S/S BOILERMAKER</v>
          </cell>
          <cell r="D1388" t="str">
            <v>ARTISAN</v>
          </cell>
          <cell r="E1388" t="str">
            <v>DFL</v>
          </cell>
          <cell r="F1388" t="str">
            <v>B/MAKER</v>
          </cell>
        </row>
        <row r="1389">
          <cell r="B1389">
            <v>8712246131082</v>
          </cell>
          <cell r="C1389" t="str">
            <v>RIGGER ASST/ TACKLER</v>
          </cell>
          <cell r="D1389" t="str">
            <v>SEMI-SKILLED</v>
          </cell>
          <cell r="E1389" t="str">
            <v>DFL</v>
          </cell>
          <cell r="F1389" t="str">
            <v>RIGGER</v>
          </cell>
        </row>
        <row r="1390">
          <cell r="B1390">
            <v>7610265309087</v>
          </cell>
          <cell r="C1390" t="str">
            <v>SCAFFOLD ERECTOR</v>
          </cell>
          <cell r="D1390" t="str">
            <v>OPERATOR</v>
          </cell>
          <cell r="E1390" t="str">
            <v>P&amp;G</v>
          </cell>
          <cell r="F1390" t="str">
            <v>OPERATOR</v>
          </cell>
        </row>
        <row r="1391">
          <cell r="B1391">
            <v>8301215762083</v>
          </cell>
          <cell r="C1391" t="str">
            <v>RIGGER CHARGE HAND</v>
          </cell>
          <cell r="D1391" t="str">
            <v>ARTISAN</v>
          </cell>
          <cell r="E1391" t="str">
            <v>DFL</v>
          </cell>
          <cell r="F1391" t="str">
            <v>RIGGER</v>
          </cell>
        </row>
        <row r="1392">
          <cell r="B1392">
            <v>8503125733084</v>
          </cell>
          <cell r="C1392" t="str">
            <v>ASSISTANT</v>
          </cell>
          <cell r="D1392" t="str">
            <v>SEMI-SKILLED</v>
          </cell>
          <cell r="E1392" t="str">
            <v>DFL</v>
          </cell>
          <cell r="F1392" t="str">
            <v>ALL</v>
          </cell>
        </row>
        <row r="1393">
          <cell r="B1393" t="str">
            <v>8410107186085</v>
          </cell>
          <cell r="C1393" t="str">
            <v>WELDER</v>
          </cell>
          <cell r="D1393" t="str">
            <v>ARTISAN</v>
          </cell>
          <cell r="E1393" t="str">
            <v>DFL</v>
          </cell>
          <cell r="F1393" t="str">
            <v>WELD</v>
          </cell>
        </row>
        <row r="1394">
          <cell r="B1394">
            <v>9104125078080</v>
          </cell>
          <cell r="C1394" t="str">
            <v>RIGGER ASST/ TACKLER</v>
          </cell>
          <cell r="D1394" t="str">
            <v>SEMI-SKILLED</v>
          </cell>
          <cell r="E1394" t="str">
            <v>DFL</v>
          </cell>
          <cell r="F1394" t="str">
            <v>RIGGER</v>
          </cell>
        </row>
        <row r="1395">
          <cell r="B1395">
            <v>7406095770089</v>
          </cell>
          <cell r="C1395" t="str">
            <v>STEEL ERECTOR</v>
          </cell>
          <cell r="D1395" t="str">
            <v>ARTISAN</v>
          </cell>
          <cell r="E1395" t="str">
            <v>DFL</v>
          </cell>
          <cell r="F1395" t="str">
            <v>STRUCT</v>
          </cell>
        </row>
        <row r="1396">
          <cell r="B1396">
            <v>8703110432086</v>
          </cell>
          <cell r="C1396" t="str">
            <v>SAFETY OFFICER</v>
          </cell>
          <cell r="D1396" t="str">
            <v>ADMIN</v>
          </cell>
          <cell r="E1396" t="str">
            <v>P&amp;G</v>
          </cell>
          <cell r="F1396" t="str">
            <v>ADMIN</v>
          </cell>
        </row>
        <row r="1397">
          <cell r="B1397">
            <v>8802125523085</v>
          </cell>
          <cell r="C1397" t="str">
            <v>RIGGER ASST/ TACKLER</v>
          </cell>
          <cell r="D1397" t="str">
            <v>SEMI-SKILLED</v>
          </cell>
          <cell r="E1397" t="str">
            <v>DFL</v>
          </cell>
          <cell r="F1397" t="str">
            <v>RIGGER</v>
          </cell>
        </row>
        <row r="1398">
          <cell r="B1398">
            <v>6901270293080</v>
          </cell>
          <cell r="C1398" t="str">
            <v>MAT. COORDINATOR</v>
          </cell>
          <cell r="D1398" t="str">
            <v>ADMIN</v>
          </cell>
          <cell r="E1398" t="str">
            <v>P&amp;G</v>
          </cell>
          <cell r="F1398" t="str">
            <v>ADMIN</v>
          </cell>
        </row>
        <row r="1399">
          <cell r="B1399" t="str">
            <v>8308205253080</v>
          </cell>
          <cell r="C1399" t="str">
            <v>CRANE OPERATOR</v>
          </cell>
          <cell r="D1399" t="str">
            <v>OPERATOR</v>
          </cell>
          <cell r="E1399" t="str">
            <v>P&amp;G</v>
          </cell>
          <cell r="F1399" t="str">
            <v>OPERATOR</v>
          </cell>
        </row>
        <row r="1400">
          <cell r="B1400">
            <v>7103145652082</v>
          </cell>
          <cell r="C1400" t="str">
            <v>RIGGER ASST/ TACKLER</v>
          </cell>
          <cell r="D1400" t="str">
            <v>SEMI-SKILLED</v>
          </cell>
          <cell r="E1400" t="str">
            <v>DFL</v>
          </cell>
          <cell r="F1400" t="str">
            <v>RIGGER</v>
          </cell>
        </row>
        <row r="1401">
          <cell r="B1401">
            <v>8904235473084</v>
          </cell>
          <cell r="C1401" t="str">
            <v>RIGGER ASST/ TACKLER</v>
          </cell>
          <cell r="D1401" t="str">
            <v>SEMI-SKILLED</v>
          </cell>
          <cell r="E1401" t="str">
            <v>DFL</v>
          </cell>
          <cell r="F1401" t="str">
            <v>RIGGER</v>
          </cell>
        </row>
        <row r="1402">
          <cell r="B1402">
            <v>7804245513088</v>
          </cell>
          <cell r="C1402" t="str">
            <v>RIGGER ASST/ TACKLER</v>
          </cell>
          <cell r="D1402" t="str">
            <v>SEMI-SKILLED</v>
          </cell>
          <cell r="E1402" t="str">
            <v>DFL</v>
          </cell>
          <cell r="F1402" t="str">
            <v>RIGGER</v>
          </cell>
        </row>
        <row r="1403">
          <cell r="B1403">
            <v>8609235049087</v>
          </cell>
          <cell r="C1403" t="str">
            <v>S.VISOR MECHANICAL</v>
          </cell>
          <cell r="D1403" t="str">
            <v>SUPERVISION</v>
          </cell>
          <cell r="E1403" t="str">
            <v>P&amp;G</v>
          </cell>
          <cell r="F1403" t="str">
            <v>SUPERV</v>
          </cell>
        </row>
        <row r="1404">
          <cell r="B1404">
            <v>6702205313088</v>
          </cell>
          <cell r="C1404" t="str">
            <v>RIGGER ASST/ TACKLER</v>
          </cell>
          <cell r="D1404" t="str">
            <v>SEMI-SKILLED</v>
          </cell>
          <cell r="E1404" t="str">
            <v>DFL</v>
          </cell>
          <cell r="F1404" t="str">
            <v>RIGGER</v>
          </cell>
        </row>
        <row r="1405">
          <cell r="B1405">
            <v>7203066457089</v>
          </cell>
          <cell r="C1405" t="str">
            <v>SCAFFOLD ERECTOR</v>
          </cell>
          <cell r="D1405" t="str">
            <v>OPERATOR</v>
          </cell>
          <cell r="E1405" t="str">
            <v>P&amp;G</v>
          </cell>
          <cell r="F1405" t="str">
            <v>OPERATOR</v>
          </cell>
        </row>
        <row r="1406">
          <cell r="B1406">
            <v>7507225477089</v>
          </cell>
          <cell r="C1406" t="str">
            <v>S/S BOILERMAKER</v>
          </cell>
          <cell r="D1406" t="str">
            <v>SEMI-SKILLED</v>
          </cell>
          <cell r="E1406" t="str">
            <v>DFL</v>
          </cell>
          <cell r="F1406" t="str">
            <v>B/MAKER</v>
          </cell>
        </row>
        <row r="1407">
          <cell r="B1407">
            <v>7610275399086</v>
          </cell>
          <cell r="C1407" t="str">
            <v>CRANE OPERATOR</v>
          </cell>
          <cell r="D1407" t="str">
            <v>OPERATOR</v>
          </cell>
          <cell r="E1407" t="str">
            <v>P&amp;G</v>
          </cell>
          <cell r="F1407" t="str">
            <v>OPERATOR</v>
          </cell>
        </row>
        <row r="1408">
          <cell r="B1408">
            <v>8409035743082</v>
          </cell>
          <cell r="C1408" t="str">
            <v>RIGGER ASST/ TACKLER</v>
          </cell>
          <cell r="D1408" t="str">
            <v>SEMI-SKILLED</v>
          </cell>
          <cell r="E1408" t="str">
            <v>DFL</v>
          </cell>
          <cell r="F1408" t="str">
            <v>RIGGER</v>
          </cell>
        </row>
        <row r="1409">
          <cell r="B1409">
            <v>8108125879083</v>
          </cell>
          <cell r="C1409" t="str">
            <v>RIGGER ASST/ TACKLER</v>
          </cell>
          <cell r="D1409" t="str">
            <v>SEMI-SKILLED</v>
          </cell>
          <cell r="E1409" t="str">
            <v>DFL</v>
          </cell>
          <cell r="F1409" t="str">
            <v>RIGGER</v>
          </cell>
        </row>
        <row r="1410">
          <cell r="B1410" t="str">
            <v>7910016050083</v>
          </cell>
          <cell r="C1410" t="str">
            <v>S/S BOILERMAKER</v>
          </cell>
          <cell r="D1410" t="str">
            <v>ARTISAN</v>
          </cell>
          <cell r="E1410" t="str">
            <v>DFL</v>
          </cell>
          <cell r="F1410" t="str">
            <v>B/MAKER</v>
          </cell>
        </row>
        <row r="1411">
          <cell r="B1411">
            <v>8201305937084</v>
          </cell>
          <cell r="C1411" t="str">
            <v>RIGGER ASST/ TACKLER</v>
          </cell>
          <cell r="D1411" t="str">
            <v>SEMI-SKILLED</v>
          </cell>
          <cell r="E1411" t="str">
            <v>DFL</v>
          </cell>
          <cell r="F1411" t="str">
            <v>RIGGER</v>
          </cell>
        </row>
        <row r="1412">
          <cell r="B1412">
            <v>7307075327082</v>
          </cell>
          <cell r="C1412" t="str">
            <v>RIGGER ASST/ TACKLER</v>
          </cell>
          <cell r="D1412" t="str">
            <v>SEMI-SKILLED</v>
          </cell>
          <cell r="E1412" t="str">
            <v>DFL</v>
          </cell>
          <cell r="F1412" t="str">
            <v>RIGGER</v>
          </cell>
        </row>
        <row r="1413">
          <cell r="B1413">
            <v>5902175120080</v>
          </cell>
          <cell r="C1413" t="str">
            <v>HR / IR OFFICER</v>
          </cell>
          <cell r="D1413" t="str">
            <v>ADMIN</v>
          </cell>
          <cell r="E1413" t="str">
            <v>P&amp;G</v>
          </cell>
          <cell r="F1413" t="str">
            <v>ADMIN</v>
          </cell>
        </row>
        <row r="1414">
          <cell r="B1414">
            <v>8204025982083</v>
          </cell>
          <cell r="C1414" t="str">
            <v>RIGGER ASST/ TACKLER</v>
          </cell>
          <cell r="D1414" t="str">
            <v>SEMI-SKILLED</v>
          </cell>
          <cell r="E1414" t="str">
            <v>DFL</v>
          </cell>
          <cell r="F1414" t="str">
            <v>RIGGER</v>
          </cell>
        </row>
        <row r="1415">
          <cell r="B1415">
            <v>7804045950084</v>
          </cell>
          <cell r="C1415" t="str">
            <v>RIGGER ASST/ TACKLER</v>
          </cell>
          <cell r="D1415" t="str">
            <v>ARTISAN</v>
          </cell>
          <cell r="E1415" t="str">
            <v>DFL</v>
          </cell>
          <cell r="F1415" t="str">
            <v>RIGGER</v>
          </cell>
        </row>
        <row r="1416">
          <cell r="B1416">
            <v>6304115174088</v>
          </cell>
          <cell r="C1416" t="str">
            <v>ASSISTANT PIPING</v>
          </cell>
          <cell r="D1416" t="str">
            <v>SEMI-SKILLED</v>
          </cell>
          <cell r="E1416" t="str">
            <v>DFL</v>
          </cell>
          <cell r="F1416" t="str">
            <v>PIPING</v>
          </cell>
        </row>
        <row r="1417">
          <cell r="B1417">
            <v>8805225144082</v>
          </cell>
          <cell r="C1417" t="str">
            <v>ASSISTANT PIPING</v>
          </cell>
          <cell r="D1417" t="str">
            <v>SEMI-SKILLED</v>
          </cell>
          <cell r="E1417" t="str">
            <v>DFL</v>
          </cell>
          <cell r="F1417" t="str">
            <v>PIPING</v>
          </cell>
        </row>
        <row r="1418">
          <cell r="B1418">
            <v>8506225873080</v>
          </cell>
          <cell r="C1418" t="str">
            <v>SCAFFOLD ERECTOR</v>
          </cell>
          <cell r="D1418" t="str">
            <v>OPERATOR</v>
          </cell>
          <cell r="E1418" t="str">
            <v>P&amp;G</v>
          </cell>
          <cell r="F1418" t="str">
            <v>OPERATOR</v>
          </cell>
        </row>
        <row r="1419">
          <cell r="B1419">
            <v>8511135093084</v>
          </cell>
          <cell r="C1419" t="str">
            <v>RIGGER ASST/ TACKLER</v>
          </cell>
          <cell r="D1419" t="str">
            <v>SEMI-SKILLED</v>
          </cell>
          <cell r="E1419" t="str">
            <v>DFL</v>
          </cell>
          <cell r="F1419" t="str">
            <v>RIGGER</v>
          </cell>
        </row>
        <row r="1420">
          <cell r="B1420">
            <v>7211116201084</v>
          </cell>
          <cell r="C1420" t="str">
            <v>STEEL CATCHER</v>
          </cell>
          <cell r="D1420" t="str">
            <v>SEMI-SKILLED</v>
          </cell>
          <cell r="E1420" t="str">
            <v>DFL</v>
          </cell>
          <cell r="F1420" t="str">
            <v>STRUCT</v>
          </cell>
        </row>
        <row r="1421">
          <cell r="B1421">
            <v>7801285684084</v>
          </cell>
          <cell r="C1421" t="str">
            <v>GENERAL WORKER</v>
          </cell>
          <cell r="D1421" t="str">
            <v>ASSISTANT</v>
          </cell>
          <cell r="E1421" t="str">
            <v>DFL</v>
          </cell>
          <cell r="F1421" t="str">
            <v>ALL</v>
          </cell>
        </row>
        <row r="1422">
          <cell r="B1422">
            <v>9007055249086</v>
          </cell>
          <cell r="C1422" t="str">
            <v>RIGGER ASST/ TACKLER</v>
          </cell>
          <cell r="D1422" t="str">
            <v>SEMI-SKILLED</v>
          </cell>
          <cell r="E1422" t="str">
            <v>DFL</v>
          </cell>
          <cell r="F1422" t="str">
            <v>RIGGER</v>
          </cell>
        </row>
        <row r="1423">
          <cell r="B1423">
            <v>8708205857089</v>
          </cell>
          <cell r="C1423" t="str">
            <v xml:space="preserve">S/S BOILERMAKER </v>
          </cell>
          <cell r="D1423" t="str">
            <v>SEMI-SKILLED</v>
          </cell>
          <cell r="E1423" t="str">
            <v>DFL</v>
          </cell>
          <cell r="F1423" t="str">
            <v>B/MAKER</v>
          </cell>
        </row>
        <row r="1424">
          <cell r="B1424">
            <v>8708086603081</v>
          </cell>
          <cell r="C1424" t="str">
            <v>RIGGER ASST/ TACKLER</v>
          </cell>
          <cell r="D1424" t="str">
            <v>SEMI-SKILLED</v>
          </cell>
          <cell r="E1424" t="str">
            <v>DFL</v>
          </cell>
          <cell r="F1424" t="str">
            <v>RIGGER</v>
          </cell>
        </row>
        <row r="1425">
          <cell r="B1425" t="str">
            <v>4303115377081</v>
          </cell>
          <cell r="C1425" t="str">
            <v>WELDER</v>
          </cell>
          <cell r="D1425" t="str">
            <v>ARTISAN</v>
          </cell>
          <cell r="E1425" t="str">
            <v>DFL</v>
          </cell>
          <cell r="F1425" t="str">
            <v>WELD</v>
          </cell>
        </row>
        <row r="1426">
          <cell r="B1426">
            <v>8909035490089</v>
          </cell>
          <cell r="C1426" t="str">
            <v>RIGGER ASST/ TACKLER</v>
          </cell>
          <cell r="D1426" t="str">
            <v>SEMI-SKILLED</v>
          </cell>
          <cell r="E1426" t="str">
            <v>DFL</v>
          </cell>
          <cell r="F1426" t="str">
            <v>RIGGER</v>
          </cell>
        </row>
        <row r="1427">
          <cell r="B1427" t="str">
            <v>5108205286087</v>
          </cell>
          <cell r="C1427" t="str">
            <v>DRIVER HD CD 14</v>
          </cell>
          <cell r="D1427" t="str">
            <v>OPERATOR</v>
          </cell>
          <cell r="E1427" t="str">
            <v>P&amp;G</v>
          </cell>
          <cell r="F1427" t="str">
            <v>OPERATOR</v>
          </cell>
        </row>
        <row r="1428">
          <cell r="B1428">
            <v>8207016023080</v>
          </cell>
          <cell r="C1428" t="str">
            <v>WELDER D/C</v>
          </cell>
          <cell r="D1428" t="str">
            <v>ARTISAN</v>
          </cell>
          <cell r="E1428" t="str">
            <v>DFL</v>
          </cell>
          <cell r="F1428" t="str">
            <v>WELD</v>
          </cell>
        </row>
        <row r="1429">
          <cell r="B1429">
            <v>8510155918089</v>
          </cell>
          <cell r="C1429" t="str">
            <v xml:space="preserve">WELDER </v>
          </cell>
          <cell r="D1429" t="str">
            <v>ARTISAN</v>
          </cell>
          <cell r="E1429" t="str">
            <v>DFL</v>
          </cell>
          <cell r="F1429" t="str">
            <v>WELD</v>
          </cell>
        </row>
        <row r="1430">
          <cell r="B1430">
            <v>7403045962080</v>
          </cell>
          <cell r="C1430" t="str">
            <v>RIGGER ASST/ TACKLER</v>
          </cell>
          <cell r="D1430" t="str">
            <v>SEMI-SKILLED</v>
          </cell>
          <cell r="E1430" t="str">
            <v>DFL</v>
          </cell>
          <cell r="F1430" t="str">
            <v>RIGGER</v>
          </cell>
        </row>
        <row r="1431">
          <cell r="B1431">
            <v>8001106344088</v>
          </cell>
          <cell r="C1431" t="str">
            <v>RIGGER ASST/ TACKLER</v>
          </cell>
          <cell r="D1431" t="str">
            <v>SEMI-SKILLED</v>
          </cell>
          <cell r="E1431" t="str">
            <v>DFL</v>
          </cell>
          <cell r="F1431" t="str">
            <v>RIGGER</v>
          </cell>
        </row>
        <row r="1432">
          <cell r="B1432">
            <v>8912165771088</v>
          </cell>
          <cell r="C1432" t="str">
            <v>RIGGER ASST/ TACKLER</v>
          </cell>
          <cell r="D1432" t="str">
            <v>SEMI-SKILLED</v>
          </cell>
          <cell r="E1432" t="str">
            <v>DFL</v>
          </cell>
          <cell r="F1432" t="str">
            <v>RIGGER</v>
          </cell>
        </row>
        <row r="1433">
          <cell r="B1433">
            <v>9204215795088</v>
          </cell>
          <cell r="C1433" t="str">
            <v>BOLTER</v>
          </cell>
          <cell r="D1433" t="str">
            <v>SEMI-SKILLED</v>
          </cell>
          <cell r="E1433" t="str">
            <v>DFL</v>
          </cell>
          <cell r="F1433" t="str">
            <v>BOLT</v>
          </cell>
        </row>
        <row r="1434">
          <cell r="B1434">
            <v>6612055418087</v>
          </cell>
          <cell r="C1434" t="str">
            <v>STOREMAN</v>
          </cell>
          <cell r="D1434" t="str">
            <v>ADMIN</v>
          </cell>
          <cell r="E1434" t="str">
            <v>P&amp;G</v>
          </cell>
          <cell r="F1434" t="str">
            <v>ADMIN</v>
          </cell>
        </row>
        <row r="1435">
          <cell r="B1435">
            <v>9101095059082</v>
          </cell>
          <cell r="C1435" t="str">
            <v>WELDER PLASMA CUT</v>
          </cell>
          <cell r="D1435" t="str">
            <v>SEMI-SKILLED</v>
          </cell>
          <cell r="E1435" t="str">
            <v>DFL</v>
          </cell>
          <cell r="F1435" t="str">
            <v>WELD</v>
          </cell>
        </row>
        <row r="1436">
          <cell r="B1436">
            <v>9205205670082</v>
          </cell>
          <cell r="C1436" t="str">
            <v>PIPE FITTER</v>
          </cell>
          <cell r="D1436" t="str">
            <v>ARTISAN</v>
          </cell>
          <cell r="E1436" t="str">
            <v>DFL</v>
          </cell>
          <cell r="F1436" t="str">
            <v>PIPING</v>
          </cell>
        </row>
        <row r="1437">
          <cell r="B1437">
            <v>8703175952085</v>
          </cell>
          <cell r="C1437" t="str">
            <v>RIGGER ASST/ TACKLER</v>
          </cell>
          <cell r="D1437" t="str">
            <v>SEMI-SKILLED</v>
          </cell>
          <cell r="E1437" t="str">
            <v>DFL</v>
          </cell>
          <cell r="F1437" t="str">
            <v>RIGGER</v>
          </cell>
        </row>
        <row r="1438">
          <cell r="B1438">
            <v>8004275430084</v>
          </cell>
          <cell r="C1438" t="str">
            <v>RIGGER ASST/ TACKLER</v>
          </cell>
          <cell r="D1438" t="str">
            <v>SEMI-SKILLED</v>
          </cell>
          <cell r="E1438" t="str">
            <v>DFL</v>
          </cell>
          <cell r="F1438" t="str">
            <v>RIGGER</v>
          </cell>
        </row>
        <row r="1439">
          <cell r="B1439">
            <v>8101085480083</v>
          </cell>
          <cell r="C1439" t="str">
            <v>ASST BOILERMAKER</v>
          </cell>
          <cell r="D1439" t="str">
            <v>SEMI-SKILLED</v>
          </cell>
          <cell r="E1439" t="str">
            <v>DFL</v>
          </cell>
          <cell r="F1439" t="str">
            <v>B/MAKER</v>
          </cell>
        </row>
        <row r="1440">
          <cell r="B1440" t="str">
            <v>8502195355083</v>
          </cell>
          <cell r="C1440" t="str">
            <v>WELDER</v>
          </cell>
          <cell r="D1440" t="str">
            <v>ARTISAN</v>
          </cell>
          <cell r="E1440" t="str">
            <v>DFL</v>
          </cell>
          <cell r="F1440" t="str">
            <v>WELD</v>
          </cell>
        </row>
        <row r="1441">
          <cell r="B1441">
            <v>7511145076088</v>
          </cell>
          <cell r="C1441" t="str">
            <v>BOILERMAKER</v>
          </cell>
          <cell r="D1441" t="str">
            <v>ARTISAN</v>
          </cell>
          <cell r="E1441" t="str">
            <v>DFL</v>
          </cell>
          <cell r="F1441" t="str">
            <v>B/MAKER</v>
          </cell>
        </row>
        <row r="1442">
          <cell r="B1442">
            <v>8502026233087</v>
          </cell>
          <cell r="C1442" t="str">
            <v>SCAFFOLD ERECTOR</v>
          </cell>
          <cell r="D1442" t="str">
            <v>OPERATOR</v>
          </cell>
          <cell r="E1442" t="str">
            <v>P&amp;G</v>
          </cell>
          <cell r="F1442" t="str">
            <v>OPERATOR</v>
          </cell>
        </row>
        <row r="1443">
          <cell r="B1443">
            <v>8107025468088</v>
          </cell>
          <cell r="C1443" t="str">
            <v>SCAFFOLD ERECTOR</v>
          </cell>
          <cell r="D1443" t="str">
            <v>OPERATOR</v>
          </cell>
          <cell r="E1443" t="str">
            <v>P&amp;G</v>
          </cell>
          <cell r="F1443" t="str">
            <v>OPERATOR</v>
          </cell>
        </row>
        <row r="1444">
          <cell r="B1444">
            <v>8006116022087</v>
          </cell>
          <cell r="C1444" t="str">
            <v>SAFETY OFFICER</v>
          </cell>
          <cell r="D1444" t="str">
            <v>ADMIN</v>
          </cell>
          <cell r="E1444" t="str">
            <v>P&amp;G</v>
          </cell>
          <cell r="F1444" t="str">
            <v>ADMIN</v>
          </cell>
        </row>
        <row r="1445">
          <cell r="B1445">
            <v>8011265536085</v>
          </cell>
          <cell r="C1445" t="str">
            <v>RIGGER ASST/ TACKLER</v>
          </cell>
          <cell r="D1445" t="str">
            <v>SEMI-SKILLED</v>
          </cell>
          <cell r="E1445" t="str">
            <v>DFL</v>
          </cell>
          <cell r="F1445" t="str">
            <v>RIGGER</v>
          </cell>
        </row>
        <row r="1446">
          <cell r="B1446">
            <v>7908175718086</v>
          </cell>
          <cell r="C1446" t="str">
            <v>RIGGER FOREMAN</v>
          </cell>
          <cell r="D1446" t="str">
            <v>ARTISAN</v>
          </cell>
          <cell r="E1446" t="str">
            <v>DFL</v>
          </cell>
          <cell r="F1446" t="str">
            <v>RIGGER</v>
          </cell>
        </row>
        <row r="1447">
          <cell r="B1447">
            <v>8603070821080</v>
          </cell>
          <cell r="C1447" t="str">
            <v xml:space="preserve">S/S BOILERMAKER </v>
          </cell>
          <cell r="D1447" t="str">
            <v>SEMI-SKILLED</v>
          </cell>
          <cell r="E1447" t="str">
            <v>DFL</v>
          </cell>
          <cell r="F1447" t="str">
            <v>B/MAKER</v>
          </cell>
        </row>
        <row r="1448">
          <cell r="B1448">
            <v>8003235493083</v>
          </cell>
          <cell r="C1448" t="str">
            <v>CRANE OPERATOR</v>
          </cell>
          <cell r="D1448" t="str">
            <v>OPERATOR</v>
          </cell>
          <cell r="E1448" t="str">
            <v>P&amp;G</v>
          </cell>
          <cell r="F1448" t="str">
            <v>OPERATOR</v>
          </cell>
        </row>
        <row r="1449">
          <cell r="B1449">
            <v>8103066161088</v>
          </cell>
          <cell r="C1449" t="str">
            <v>ASSISTANT</v>
          </cell>
          <cell r="D1449" t="str">
            <v>SEMI-SKILLED</v>
          </cell>
          <cell r="E1449" t="str">
            <v>DFL</v>
          </cell>
          <cell r="F1449" t="str">
            <v>ALL</v>
          </cell>
        </row>
        <row r="1450">
          <cell r="B1450">
            <v>8903126176087</v>
          </cell>
          <cell r="C1450" t="str">
            <v>RIGGER ASST/ TACKLER</v>
          </cell>
          <cell r="D1450" t="str">
            <v>SEMI-SKILLED</v>
          </cell>
          <cell r="E1450" t="str">
            <v>DFL</v>
          </cell>
          <cell r="F1450" t="str">
            <v>RIGGER</v>
          </cell>
        </row>
        <row r="1451">
          <cell r="B1451">
            <v>8206025652087</v>
          </cell>
          <cell r="C1451" t="str">
            <v>RIGGER ASST/ TACKLER</v>
          </cell>
          <cell r="D1451" t="str">
            <v>SEMI-SKILLED</v>
          </cell>
          <cell r="E1451" t="str">
            <v>DFL</v>
          </cell>
          <cell r="F1451" t="str">
            <v>RIGGER</v>
          </cell>
        </row>
        <row r="1452">
          <cell r="B1452">
            <v>7810065561081</v>
          </cell>
          <cell r="C1452" t="str">
            <v>PIPE FITTER</v>
          </cell>
          <cell r="D1452" t="str">
            <v>ARTISAN</v>
          </cell>
          <cell r="E1452" t="str">
            <v>DFL</v>
          </cell>
          <cell r="F1452" t="str">
            <v>PIPING</v>
          </cell>
        </row>
        <row r="1453">
          <cell r="B1453">
            <v>9203096267084</v>
          </cell>
          <cell r="C1453" t="str">
            <v>SCAFFOLD ERECTOR</v>
          </cell>
          <cell r="D1453" t="str">
            <v>OPERATOR</v>
          </cell>
          <cell r="E1453" t="str">
            <v>P&amp;G</v>
          </cell>
          <cell r="F1453" t="str">
            <v>OPERATOR</v>
          </cell>
        </row>
        <row r="1454">
          <cell r="B1454" t="str">
            <v>7202215578084</v>
          </cell>
          <cell r="C1454" t="str">
            <v>RIGGER ASST/ TACKLER</v>
          </cell>
          <cell r="D1454" t="str">
            <v>ARTISAN</v>
          </cell>
          <cell r="E1454" t="str">
            <v>DFL</v>
          </cell>
          <cell r="F1454" t="str">
            <v>RIGGER</v>
          </cell>
        </row>
        <row r="1455">
          <cell r="B1455">
            <v>6704045313088</v>
          </cell>
          <cell r="C1455" t="str">
            <v>BOILERMAKER</v>
          </cell>
          <cell r="D1455" t="str">
            <v>ARTISAN</v>
          </cell>
          <cell r="E1455" t="str">
            <v>DFL</v>
          </cell>
          <cell r="F1455" t="str">
            <v>B/MAKER</v>
          </cell>
        </row>
        <row r="1456">
          <cell r="B1456">
            <v>8301315904080</v>
          </cell>
          <cell r="C1456" t="str">
            <v>RIGGER ASST/ TACKLER</v>
          </cell>
          <cell r="D1456" t="str">
            <v>SEMI-SKILLED</v>
          </cell>
          <cell r="E1456" t="str">
            <v>DFL</v>
          </cell>
          <cell r="F1456" t="str">
            <v>RIGGER</v>
          </cell>
        </row>
        <row r="1457">
          <cell r="B1457">
            <v>8812251480083</v>
          </cell>
          <cell r="C1457" t="str">
            <v>RIGGER ASST/ TACKLER</v>
          </cell>
          <cell r="D1457" t="str">
            <v>SEMI-SKILLED</v>
          </cell>
          <cell r="E1457" t="str">
            <v>DFL</v>
          </cell>
          <cell r="F1457" t="str">
            <v>RIGGER</v>
          </cell>
        </row>
        <row r="1458">
          <cell r="B1458">
            <v>8409015349082</v>
          </cell>
          <cell r="C1458" t="str">
            <v>SEMI SKILLED</v>
          </cell>
          <cell r="D1458" t="str">
            <v>ARTISAN</v>
          </cell>
          <cell r="E1458" t="str">
            <v>DFL</v>
          </cell>
          <cell r="F1458" t="str">
            <v>ALL</v>
          </cell>
        </row>
        <row r="1459">
          <cell r="B1459">
            <v>9007275724082</v>
          </cell>
          <cell r="C1459" t="str">
            <v>STEEL CATCHER</v>
          </cell>
          <cell r="D1459" t="str">
            <v>ARTISAN</v>
          </cell>
          <cell r="E1459" t="str">
            <v>DFL</v>
          </cell>
          <cell r="F1459" t="str">
            <v>STRUCT</v>
          </cell>
        </row>
        <row r="1460">
          <cell r="B1460">
            <v>7803095718086</v>
          </cell>
          <cell r="C1460" t="str">
            <v>RIGGER ASST/ TACKLER</v>
          </cell>
          <cell r="D1460" t="str">
            <v>SEMI-SKILLED</v>
          </cell>
          <cell r="E1460" t="str">
            <v>DFL</v>
          </cell>
          <cell r="F1460" t="str">
            <v>RIGGER</v>
          </cell>
        </row>
        <row r="1461">
          <cell r="B1461">
            <v>8302105499083</v>
          </cell>
          <cell r="C1461" t="str">
            <v>RIGGER ASST/ TACKLER</v>
          </cell>
          <cell r="D1461" t="str">
            <v>SEMI-SKILLED</v>
          </cell>
          <cell r="E1461" t="str">
            <v>DFL</v>
          </cell>
          <cell r="F1461" t="str">
            <v>RIGGER</v>
          </cell>
        </row>
        <row r="1462">
          <cell r="B1462">
            <v>8806095882082</v>
          </cell>
          <cell r="C1462" t="str">
            <v>RIGGER ASST/ TACKLER</v>
          </cell>
          <cell r="D1462" t="str">
            <v>SEMI-SKILLED</v>
          </cell>
          <cell r="E1462" t="str">
            <v>DFL</v>
          </cell>
          <cell r="F1462" t="str">
            <v>RIGGER</v>
          </cell>
        </row>
        <row r="1463">
          <cell r="B1463">
            <v>8201015439082</v>
          </cell>
          <cell r="C1463" t="str">
            <v>STEEL ERECTOR</v>
          </cell>
          <cell r="D1463" t="str">
            <v>ARTISAN</v>
          </cell>
          <cell r="E1463" t="str">
            <v>DFL</v>
          </cell>
          <cell r="F1463" t="str">
            <v>STRUCT</v>
          </cell>
        </row>
        <row r="1464">
          <cell r="B1464">
            <v>8410235954081</v>
          </cell>
          <cell r="C1464" t="str">
            <v>STEEL INSPECTOR JNR</v>
          </cell>
          <cell r="D1464" t="str">
            <v>SEMI-SKILLED</v>
          </cell>
          <cell r="E1464" t="str">
            <v>DFL</v>
          </cell>
          <cell r="F1464" t="str">
            <v>STRUCT</v>
          </cell>
        </row>
        <row r="1465">
          <cell r="B1465">
            <v>9209026156081</v>
          </cell>
          <cell r="C1465" t="str">
            <v>SCAFFOLD ERECTOR</v>
          </cell>
          <cell r="D1465" t="str">
            <v>OPERATOR</v>
          </cell>
          <cell r="E1465" t="str">
            <v>P&amp;G</v>
          </cell>
          <cell r="F1465" t="str">
            <v>OPERATOR</v>
          </cell>
        </row>
        <row r="1466">
          <cell r="B1466">
            <v>8204115830085</v>
          </cell>
          <cell r="C1466" t="str">
            <v>PIPE FITTER</v>
          </cell>
          <cell r="D1466" t="str">
            <v>ARTISAN</v>
          </cell>
          <cell r="E1466" t="str">
            <v>DFL</v>
          </cell>
          <cell r="F1466" t="str">
            <v>PIPING</v>
          </cell>
        </row>
        <row r="1467">
          <cell r="B1467">
            <v>7612045896086</v>
          </cell>
          <cell r="C1467" t="str">
            <v>RIGGER ASST/ TACKLER</v>
          </cell>
          <cell r="D1467" t="str">
            <v>SEMI-SKILLED</v>
          </cell>
          <cell r="E1467" t="str">
            <v>DFL</v>
          </cell>
          <cell r="F1467" t="str">
            <v>RIGGER</v>
          </cell>
        </row>
        <row r="1468">
          <cell r="B1468">
            <v>8001015570088</v>
          </cell>
          <cell r="C1468" t="str">
            <v>DRIVER TRACTOR</v>
          </cell>
          <cell r="D1468" t="str">
            <v>OPERATOR</v>
          </cell>
          <cell r="E1468" t="str">
            <v>P&amp;G</v>
          </cell>
          <cell r="F1468" t="str">
            <v>OPERATOR</v>
          </cell>
        </row>
        <row r="1469">
          <cell r="B1469">
            <v>8007175382081</v>
          </cell>
          <cell r="C1469" t="str">
            <v>WELDER (STICK)</v>
          </cell>
          <cell r="D1469" t="str">
            <v>ARTISAN</v>
          </cell>
          <cell r="E1469" t="str">
            <v>DFL</v>
          </cell>
          <cell r="F1469" t="str">
            <v>WELD</v>
          </cell>
        </row>
        <row r="1470">
          <cell r="B1470">
            <v>8409175693089</v>
          </cell>
          <cell r="C1470" t="str">
            <v>ELECTRICIAN</v>
          </cell>
          <cell r="D1470" t="str">
            <v>OPERATOR</v>
          </cell>
          <cell r="E1470" t="str">
            <v>P&amp;G</v>
          </cell>
          <cell r="F1470" t="str">
            <v>OPERATOR</v>
          </cell>
        </row>
        <row r="1471">
          <cell r="B1471">
            <v>7601305590083</v>
          </cell>
          <cell r="C1471" t="str">
            <v>SCAFFOLD ERECTOR</v>
          </cell>
          <cell r="D1471" t="str">
            <v>OPERATOR</v>
          </cell>
          <cell r="E1471" t="str">
            <v>P&amp;G</v>
          </cell>
          <cell r="F1471" t="str">
            <v>OPERATOR</v>
          </cell>
        </row>
        <row r="1472">
          <cell r="B1472">
            <v>7405275667081</v>
          </cell>
          <cell r="C1472" t="str">
            <v>RIGGER ASST/ TACKLER</v>
          </cell>
          <cell r="D1472" t="str">
            <v>SEMI-SKILLED</v>
          </cell>
          <cell r="E1472" t="str">
            <v>DFL</v>
          </cell>
          <cell r="F1472" t="str">
            <v>RIGGER</v>
          </cell>
        </row>
        <row r="1473">
          <cell r="B1473">
            <v>8903151036081</v>
          </cell>
          <cell r="C1473" t="str">
            <v>RIGGER</v>
          </cell>
          <cell r="D1473" t="str">
            <v>ARTISAN</v>
          </cell>
          <cell r="E1473" t="str">
            <v>DFL</v>
          </cell>
          <cell r="F1473" t="str">
            <v>RIGGER</v>
          </cell>
        </row>
        <row r="1474">
          <cell r="B1474">
            <v>7801095662080</v>
          </cell>
          <cell r="C1474" t="str">
            <v>CRANE OPERATOR</v>
          </cell>
          <cell r="D1474" t="str">
            <v>OPERATOR</v>
          </cell>
          <cell r="E1474" t="str">
            <v>P&amp;G</v>
          </cell>
          <cell r="F1474" t="str">
            <v>OPERATOR</v>
          </cell>
        </row>
        <row r="1475">
          <cell r="B1475">
            <v>7512230632082</v>
          </cell>
          <cell r="C1475" t="str">
            <v>SAFETY REPRESENTATIVE</v>
          </cell>
          <cell r="D1475" t="str">
            <v>ADMIN</v>
          </cell>
          <cell r="E1475" t="str">
            <v>P&amp;G</v>
          </cell>
          <cell r="F1475" t="str">
            <v>ADMIN</v>
          </cell>
        </row>
        <row r="1476">
          <cell r="B1476">
            <v>7112045878085</v>
          </cell>
          <cell r="C1476" t="str">
            <v>F.LIFT OPERATOR (DIECI)</v>
          </cell>
          <cell r="D1476" t="str">
            <v>OPERATOR</v>
          </cell>
          <cell r="E1476" t="str">
            <v>P&amp;G</v>
          </cell>
          <cell r="F1476" t="str">
            <v>OPERATOR</v>
          </cell>
        </row>
        <row r="1477">
          <cell r="B1477" t="str">
            <v>6603045279085</v>
          </cell>
          <cell r="C1477" t="str">
            <v>WELDER</v>
          </cell>
          <cell r="D1477" t="str">
            <v>ARTISAN</v>
          </cell>
          <cell r="E1477" t="str">
            <v>DFL</v>
          </cell>
          <cell r="F1477" t="str">
            <v>WELD</v>
          </cell>
        </row>
        <row r="1478">
          <cell r="B1478">
            <v>9012055654087</v>
          </cell>
          <cell r="C1478" t="str">
            <v>ASSISTANT</v>
          </cell>
          <cell r="D1478" t="str">
            <v>SEMI-SKILLED</v>
          </cell>
          <cell r="E1478" t="str">
            <v>DFL</v>
          </cell>
          <cell r="F1478" t="str">
            <v>ALL</v>
          </cell>
        </row>
        <row r="1479">
          <cell r="B1479" t="str">
            <v>7505095536083</v>
          </cell>
          <cell r="C1479" t="str">
            <v>MECHANICAL FITTER</v>
          </cell>
          <cell r="D1479" t="str">
            <v>ARTISAN</v>
          </cell>
          <cell r="E1479" t="str">
            <v>DFL</v>
          </cell>
          <cell r="F1479" t="str">
            <v>MECH</v>
          </cell>
        </row>
        <row r="1480">
          <cell r="B1480">
            <v>8103295453082</v>
          </cell>
          <cell r="C1480" t="str">
            <v>CRANE OPERATOR</v>
          </cell>
          <cell r="D1480" t="str">
            <v>OPERATOR</v>
          </cell>
          <cell r="E1480" t="str">
            <v>P&amp;G</v>
          </cell>
          <cell r="F1480" t="str">
            <v>OPERATOR</v>
          </cell>
        </row>
        <row r="1481">
          <cell r="B1481">
            <v>7711175426084</v>
          </cell>
          <cell r="C1481" t="str">
            <v>STOREMAN</v>
          </cell>
          <cell r="D1481" t="str">
            <v>ADMIN</v>
          </cell>
          <cell r="E1481" t="str">
            <v>P&amp;G</v>
          </cell>
          <cell r="F1481" t="str">
            <v>ADMIN</v>
          </cell>
        </row>
        <row r="1482">
          <cell r="B1482">
            <v>7705106008086</v>
          </cell>
          <cell r="C1482" t="str">
            <v>RIGGER ASST/ TACKLER</v>
          </cell>
          <cell r="D1482" t="str">
            <v>SEMI-SKILLED</v>
          </cell>
          <cell r="E1482" t="str">
            <v>DFL</v>
          </cell>
          <cell r="F1482" t="str">
            <v>RIGGER</v>
          </cell>
        </row>
        <row r="1483">
          <cell r="B1483">
            <v>6011065536089</v>
          </cell>
          <cell r="C1483" t="str">
            <v>DRIVER BUS/H&amp;TR C14</v>
          </cell>
          <cell r="D1483" t="str">
            <v>OPERATOR</v>
          </cell>
          <cell r="E1483" t="str">
            <v>P&amp;G</v>
          </cell>
          <cell r="F1483" t="str">
            <v>OPERATOR</v>
          </cell>
        </row>
        <row r="1484">
          <cell r="B1484">
            <v>7004285534082</v>
          </cell>
          <cell r="C1484" t="str">
            <v>RIGGER ASST/ TACKLER</v>
          </cell>
          <cell r="D1484" t="str">
            <v>SEMI-SKILLED</v>
          </cell>
          <cell r="E1484" t="str">
            <v>DFL</v>
          </cell>
          <cell r="F1484" t="str">
            <v>RIGGER</v>
          </cell>
        </row>
        <row r="1485">
          <cell r="B1485">
            <v>6111205335085</v>
          </cell>
          <cell r="C1485" t="str">
            <v>S/S BOILERMAKER</v>
          </cell>
          <cell r="D1485" t="str">
            <v>SEMI-SKILLED</v>
          </cell>
          <cell r="E1485" t="str">
            <v>DFL</v>
          </cell>
          <cell r="F1485" t="str">
            <v>B/MAKER</v>
          </cell>
        </row>
        <row r="1486">
          <cell r="B1486">
            <v>7812305035082</v>
          </cell>
          <cell r="C1486" t="str">
            <v>BOLTER</v>
          </cell>
          <cell r="D1486" t="str">
            <v>SEMI-SKILLED</v>
          </cell>
          <cell r="E1486" t="str">
            <v>DFL</v>
          </cell>
          <cell r="F1486" t="str">
            <v>BOLT</v>
          </cell>
        </row>
        <row r="1487">
          <cell r="B1487">
            <v>8603125611080</v>
          </cell>
          <cell r="C1487" t="str">
            <v xml:space="preserve">PIPE FITTER </v>
          </cell>
          <cell r="D1487" t="str">
            <v>ARTISAN</v>
          </cell>
          <cell r="E1487" t="str">
            <v>DFL</v>
          </cell>
          <cell r="F1487" t="str">
            <v>PIPING</v>
          </cell>
        </row>
        <row r="1488">
          <cell r="B1488">
            <v>7811285808088</v>
          </cell>
          <cell r="C1488" t="str">
            <v>S/S BOILERMAKER</v>
          </cell>
          <cell r="D1488" t="str">
            <v>SEMI-SKILLED</v>
          </cell>
          <cell r="E1488" t="str">
            <v>DFL</v>
          </cell>
          <cell r="F1488" t="str">
            <v>B/MAKER</v>
          </cell>
        </row>
        <row r="1489">
          <cell r="B1489">
            <v>6202105820084</v>
          </cell>
          <cell r="C1489" t="str">
            <v>RIGGER ASST/ TACKLER</v>
          </cell>
          <cell r="D1489" t="str">
            <v>SEMI-SKILLED</v>
          </cell>
          <cell r="E1489" t="str">
            <v>DFL</v>
          </cell>
          <cell r="F1489" t="str">
            <v>RIGGER</v>
          </cell>
        </row>
        <row r="1490">
          <cell r="B1490">
            <v>8407295237084</v>
          </cell>
          <cell r="C1490" t="str">
            <v>RIGGER ASST/ TACKLER</v>
          </cell>
          <cell r="D1490" t="str">
            <v>SEMI-SKILLED</v>
          </cell>
          <cell r="E1490" t="str">
            <v>DFL</v>
          </cell>
          <cell r="F1490" t="str">
            <v>RIGGER</v>
          </cell>
        </row>
        <row r="1491">
          <cell r="B1491">
            <v>7604225377086</v>
          </cell>
          <cell r="C1491" t="str">
            <v>RIGGER ASST/ TACKLER</v>
          </cell>
          <cell r="D1491" t="str">
            <v>SEMI-SKILLED</v>
          </cell>
          <cell r="E1491" t="str">
            <v>DFL</v>
          </cell>
          <cell r="F1491" t="str">
            <v>RIGGER</v>
          </cell>
        </row>
        <row r="1492">
          <cell r="B1492">
            <v>8403246015083</v>
          </cell>
          <cell r="C1492" t="str">
            <v>SCAFFOLD ERECTOR</v>
          </cell>
          <cell r="D1492" t="str">
            <v>OPERATOR</v>
          </cell>
          <cell r="E1492" t="str">
            <v>P&amp;G</v>
          </cell>
          <cell r="F1492" t="str">
            <v>OPERATOR</v>
          </cell>
        </row>
        <row r="1493">
          <cell r="B1493">
            <v>8102215630084</v>
          </cell>
          <cell r="C1493" t="str">
            <v>SCAFFOLD ERECTOR</v>
          </cell>
          <cell r="D1493" t="str">
            <v>OPERATOR</v>
          </cell>
          <cell r="E1493" t="str">
            <v>P&amp;G</v>
          </cell>
          <cell r="F1493" t="str">
            <v>OPERATOR</v>
          </cell>
        </row>
        <row r="1494">
          <cell r="B1494" t="str">
            <v>7703095545085</v>
          </cell>
          <cell r="C1494" t="str">
            <v>SUPERVISOR</v>
          </cell>
          <cell r="D1494" t="str">
            <v>SUPERVISION</v>
          </cell>
          <cell r="E1494" t="str">
            <v>P&amp;G</v>
          </cell>
          <cell r="F1494" t="str">
            <v>SUPERV</v>
          </cell>
        </row>
        <row r="1495">
          <cell r="B1495">
            <v>6008105791088</v>
          </cell>
          <cell r="C1495" t="str">
            <v>F.MAN MECH/BOLT</v>
          </cell>
          <cell r="D1495" t="str">
            <v>ARTISAN</v>
          </cell>
          <cell r="E1495" t="str">
            <v>DFL</v>
          </cell>
          <cell r="F1495" t="str">
            <v>MECH</v>
          </cell>
        </row>
        <row r="1496">
          <cell r="B1496">
            <v>7303085718089</v>
          </cell>
          <cell r="C1496" t="str">
            <v>STEEL ERECTOR</v>
          </cell>
          <cell r="D1496" t="str">
            <v>SEMI-SKILLED</v>
          </cell>
          <cell r="E1496" t="str">
            <v>DFL</v>
          </cell>
          <cell r="F1496" t="str">
            <v>STRUCT</v>
          </cell>
        </row>
        <row r="1497">
          <cell r="B1497">
            <v>7604126247081</v>
          </cell>
          <cell r="C1497" t="str">
            <v>RIGGER</v>
          </cell>
          <cell r="D1497" t="str">
            <v>ARTISAN</v>
          </cell>
          <cell r="E1497" t="str">
            <v>DFL</v>
          </cell>
          <cell r="F1497" t="str">
            <v>RIGGER</v>
          </cell>
        </row>
        <row r="1498">
          <cell r="B1498">
            <v>7703175551086</v>
          </cell>
          <cell r="C1498" t="str">
            <v>ASSISTANT PIPING</v>
          </cell>
          <cell r="D1498" t="str">
            <v>SEMI-SKILLED</v>
          </cell>
          <cell r="E1498" t="str">
            <v>DFL</v>
          </cell>
          <cell r="F1498" t="str">
            <v>PIPING</v>
          </cell>
        </row>
        <row r="1499">
          <cell r="B1499">
            <v>8110106144081</v>
          </cell>
          <cell r="C1499" t="str">
            <v>RIGGER ASST/ TACKLER</v>
          </cell>
          <cell r="D1499" t="str">
            <v>SEMI-SKILLED</v>
          </cell>
          <cell r="E1499" t="str">
            <v>DFL</v>
          </cell>
          <cell r="F1499" t="str">
            <v>RIGGER</v>
          </cell>
        </row>
        <row r="1500">
          <cell r="B1500">
            <v>6410165727087</v>
          </cell>
          <cell r="C1500" t="str">
            <v>CRANE ASSISTANT</v>
          </cell>
          <cell r="D1500" t="str">
            <v>OPERATOR</v>
          </cell>
          <cell r="E1500" t="str">
            <v>P&amp;G</v>
          </cell>
          <cell r="F1500" t="str">
            <v>OPERATOR</v>
          </cell>
        </row>
        <row r="1501">
          <cell r="B1501">
            <v>6305285303084</v>
          </cell>
          <cell r="C1501" t="str">
            <v>RIGGER ASST/ TACKLER</v>
          </cell>
          <cell r="D1501" t="str">
            <v>SEMI-SKILLED</v>
          </cell>
          <cell r="E1501" t="str">
            <v>DFL</v>
          </cell>
          <cell r="F1501" t="str">
            <v>RIGGER</v>
          </cell>
        </row>
        <row r="1502">
          <cell r="B1502">
            <v>8709195467087</v>
          </cell>
          <cell r="C1502" t="str">
            <v>STEEL FIXER</v>
          </cell>
          <cell r="D1502" t="str">
            <v>SEMI-SKILLED</v>
          </cell>
          <cell r="E1502" t="str">
            <v>DFL</v>
          </cell>
          <cell r="F1502" t="str">
            <v>STRUCT</v>
          </cell>
        </row>
        <row r="1503">
          <cell r="B1503">
            <v>8808046091086</v>
          </cell>
          <cell r="C1503" t="str">
            <v>RIGGER ASST/ TACKLER</v>
          </cell>
          <cell r="D1503" t="str">
            <v>SEMI-SKILLED</v>
          </cell>
          <cell r="E1503" t="str">
            <v>DFL</v>
          </cell>
          <cell r="F1503" t="str">
            <v>RIGGER</v>
          </cell>
        </row>
        <row r="1504">
          <cell r="B1504">
            <v>6309075540087</v>
          </cell>
          <cell r="C1504" t="str">
            <v>CRANE OPERATOR</v>
          </cell>
          <cell r="D1504" t="str">
            <v>OPERATOR</v>
          </cell>
          <cell r="E1504" t="str">
            <v>P&amp;G</v>
          </cell>
          <cell r="F1504" t="str">
            <v>OPERATOR</v>
          </cell>
        </row>
        <row r="1505">
          <cell r="B1505">
            <v>6609235475086</v>
          </cell>
          <cell r="C1505" t="str">
            <v>F.MAN ST ERECTORS</v>
          </cell>
          <cell r="D1505" t="str">
            <v>ARTISAN</v>
          </cell>
          <cell r="E1505" t="str">
            <v>DFL</v>
          </cell>
          <cell r="F1505" t="str">
            <v>STRUCT</v>
          </cell>
        </row>
        <row r="1506">
          <cell r="B1506">
            <v>8808115985085</v>
          </cell>
          <cell r="C1506" t="str">
            <v>RIGGER ASST/ TACKLER</v>
          </cell>
          <cell r="D1506" t="str">
            <v>SEMI-SKILLED</v>
          </cell>
          <cell r="E1506" t="str">
            <v>DFL</v>
          </cell>
          <cell r="F1506" t="str">
            <v>RIGGER</v>
          </cell>
        </row>
        <row r="1507">
          <cell r="B1507">
            <v>9005105736086</v>
          </cell>
          <cell r="C1507" t="str">
            <v>BOLTER</v>
          </cell>
          <cell r="D1507" t="str">
            <v>SEMI-SKILLED</v>
          </cell>
          <cell r="E1507" t="str">
            <v>DFL</v>
          </cell>
          <cell r="F1507" t="str">
            <v>BOLT</v>
          </cell>
        </row>
        <row r="1508">
          <cell r="B1508">
            <v>9108085964080</v>
          </cell>
          <cell r="C1508" t="str">
            <v>RIGGER ASST/ TACKLER</v>
          </cell>
          <cell r="D1508" t="str">
            <v>SEMI-SKILLED</v>
          </cell>
          <cell r="E1508" t="str">
            <v>DFL</v>
          </cell>
          <cell r="F1508" t="str">
            <v>RIGGER</v>
          </cell>
        </row>
        <row r="1509">
          <cell r="B1509">
            <v>8310025485082</v>
          </cell>
          <cell r="C1509" t="str">
            <v>RIGGER ASST/ TACKLER</v>
          </cell>
          <cell r="D1509" t="str">
            <v>SEMI-SKILLED</v>
          </cell>
          <cell r="E1509" t="str">
            <v>DFL</v>
          </cell>
          <cell r="F1509" t="str">
            <v>RIGGER</v>
          </cell>
        </row>
        <row r="1510">
          <cell r="B1510">
            <v>8907025412089</v>
          </cell>
          <cell r="C1510" t="str">
            <v>RIGGER ASST/ TACKLER</v>
          </cell>
          <cell r="D1510" t="str">
            <v>SEMI-SKILLED</v>
          </cell>
          <cell r="E1510" t="str">
            <v>DFL</v>
          </cell>
          <cell r="F1510" t="str">
            <v>RIGGER</v>
          </cell>
        </row>
        <row r="1511">
          <cell r="B1511">
            <v>8912205284084</v>
          </cell>
          <cell r="C1511" t="str">
            <v>RIGGER ASST/ TACKLER</v>
          </cell>
          <cell r="D1511" t="str">
            <v>SEMI-SKILLED</v>
          </cell>
          <cell r="E1511" t="str">
            <v>DFL</v>
          </cell>
          <cell r="F1511" t="str">
            <v>RIGGER</v>
          </cell>
        </row>
        <row r="1512">
          <cell r="B1512">
            <v>6712165459086</v>
          </cell>
          <cell r="C1512" t="str">
            <v>DRIVER H&amp;TR C14</v>
          </cell>
          <cell r="D1512" t="str">
            <v>OPERATOR</v>
          </cell>
          <cell r="E1512" t="str">
            <v>P&amp;G</v>
          </cell>
          <cell r="F1512" t="str">
            <v>OPERATOR</v>
          </cell>
        </row>
        <row r="1513">
          <cell r="B1513">
            <v>8103095717082</v>
          </cell>
          <cell r="C1513" t="str">
            <v>RIGGER ASST/ TACKLER</v>
          </cell>
          <cell r="D1513" t="str">
            <v>SEMI-SKILLED</v>
          </cell>
          <cell r="E1513" t="str">
            <v>DFL</v>
          </cell>
          <cell r="F1513" t="str">
            <v>RIGGER</v>
          </cell>
        </row>
        <row r="1514">
          <cell r="B1514">
            <v>6706065940088</v>
          </cell>
          <cell r="C1514" t="str">
            <v>RIGGER ASST/ TACKLER</v>
          </cell>
          <cell r="D1514" t="str">
            <v>ARTISAN</v>
          </cell>
          <cell r="E1514" t="str">
            <v>DFL</v>
          </cell>
          <cell r="F1514" t="str">
            <v>RIGGER</v>
          </cell>
        </row>
        <row r="1515">
          <cell r="B1515">
            <v>8709206511089</v>
          </cell>
          <cell r="C1515" t="str">
            <v>RIGGER ASST/ TACKLER</v>
          </cell>
          <cell r="D1515" t="str">
            <v>SEMI-SKILLED</v>
          </cell>
          <cell r="E1515" t="str">
            <v>DFL</v>
          </cell>
          <cell r="F1515" t="str">
            <v>RIGGER</v>
          </cell>
        </row>
        <row r="1516">
          <cell r="B1516">
            <v>8409265963087</v>
          </cell>
          <cell r="C1516" t="str">
            <v>PIPE FITTER</v>
          </cell>
          <cell r="D1516" t="str">
            <v>ARTISAN</v>
          </cell>
          <cell r="E1516" t="str">
            <v>DFL</v>
          </cell>
          <cell r="F1516" t="str">
            <v>PIPING</v>
          </cell>
        </row>
        <row r="1517">
          <cell r="B1517">
            <v>9101180601097</v>
          </cell>
          <cell r="C1517" t="str">
            <v>FIRST AIDER</v>
          </cell>
          <cell r="D1517" t="str">
            <v>ADMIN</v>
          </cell>
          <cell r="E1517" t="str">
            <v>P&amp;G</v>
          </cell>
          <cell r="F1517" t="str">
            <v>ADMIN</v>
          </cell>
        </row>
        <row r="1518">
          <cell r="B1518">
            <v>6902165740086</v>
          </cell>
          <cell r="C1518" t="str">
            <v>STEEL CATCHER</v>
          </cell>
          <cell r="D1518" t="str">
            <v>SEMI-SKILLED</v>
          </cell>
          <cell r="E1518" t="str">
            <v>DFL</v>
          </cell>
          <cell r="F1518" t="str">
            <v>STRUCT</v>
          </cell>
        </row>
        <row r="1519">
          <cell r="B1519">
            <v>8212125391089</v>
          </cell>
          <cell r="C1519" t="str">
            <v>SCAFFOLD ERECTOR</v>
          </cell>
          <cell r="D1519" t="str">
            <v>OPERATOR</v>
          </cell>
          <cell r="E1519" t="str">
            <v>P&amp;G</v>
          </cell>
          <cell r="F1519" t="str">
            <v>OPERATOR</v>
          </cell>
        </row>
        <row r="1520">
          <cell r="B1520">
            <v>5212055802082</v>
          </cell>
          <cell r="C1520" t="str">
            <v>BOILERMAKER</v>
          </cell>
          <cell r="D1520" t="str">
            <v>ARTISAN</v>
          </cell>
          <cell r="E1520" t="str">
            <v>DFL</v>
          </cell>
          <cell r="F1520" t="str">
            <v>B/MAKER</v>
          </cell>
        </row>
        <row r="1521">
          <cell r="B1521">
            <v>8704030378086</v>
          </cell>
          <cell r="C1521" t="str">
            <v>SHE Representative</v>
          </cell>
          <cell r="D1521" t="str">
            <v>ADMIN</v>
          </cell>
          <cell r="E1521" t="str">
            <v>P&amp;G</v>
          </cell>
          <cell r="F1521" t="str">
            <v>ADMIN</v>
          </cell>
        </row>
        <row r="1522">
          <cell r="B1522">
            <v>7904225775085</v>
          </cell>
          <cell r="C1522" t="str">
            <v>WELDER D/C</v>
          </cell>
          <cell r="D1522" t="str">
            <v>ARTISAN</v>
          </cell>
          <cell r="E1522" t="str">
            <v>DFL</v>
          </cell>
          <cell r="F1522" t="str">
            <v>WELD</v>
          </cell>
        </row>
        <row r="1523">
          <cell r="B1523">
            <v>7702085635088</v>
          </cell>
          <cell r="C1523" t="str">
            <v>BOILERMAKER</v>
          </cell>
          <cell r="D1523" t="str">
            <v>ARTISAN</v>
          </cell>
          <cell r="E1523" t="str">
            <v>DFL</v>
          </cell>
          <cell r="F1523" t="str">
            <v>B/MAKER</v>
          </cell>
        </row>
        <row r="1524">
          <cell r="B1524">
            <v>8603175931081</v>
          </cell>
          <cell r="C1524" t="str">
            <v>WELDER D/C</v>
          </cell>
          <cell r="D1524" t="str">
            <v>ARTISAN</v>
          </cell>
          <cell r="E1524" t="str">
            <v>DFL</v>
          </cell>
          <cell r="F1524" t="str">
            <v>WELD</v>
          </cell>
        </row>
        <row r="1525">
          <cell r="B1525">
            <v>8503305335080</v>
          </cell>
          <cell r="C1525" t="str">
            <v>BOILERMAKER</v>
          </cell>
          <cell r="D1525" t="str">
            <v>ARTISAN</v>
          </cell>
          <cell r="E1525" t="str">
            <v>DFL</v>
          </cell>
          <cell r="F1525" t="str">
            <v>B/MAKER</v>
          </cell>
        </row>
        <row r="1526">
          <cell r="B1526">
            <v>8503305335080</v>
          </cell>
          <cell r="C1526" t="str">
            <v>BOILERMAKER</v>
          </cell>
          <cell r="D1526" t="str">
            <v>ARTISAN</v>
          </cell>
          <cell r="E1526" t="str">
            <v>DFL</v>
          </cell>
          <cell r="F1526" t="str">
            <v>B/MAKER</v>
          </cell>
        </row>
        <row r="1527">
          <cell r="B1527">
            <v>8702175907081</v>
          </cell>
          <cell r="C1527" t="str">
            <v>PIPE FITTER</v>
          </cell>
          <cell r="D1527" t="str">
            <v>ARTISAN</v>
          </cell>
          <cell r="E1527" t="str">
            <v>DFL</v>
          </cell>
          <cell r="F1527" t="str">
            <v>PIPING</v>
          </cell>
        </row>
        <row r="1528">
          <cell r="B1528">
            <v>8905056750088</v>
          </cell>
          <cell r="C1528" t="str">
            <v>SCAFFOLD ERECTOR</v>
          </cell>
          <cell r="D1528" t="str">
            <v>OPERATOR</v>
          </cell>
          <cell r="E1528" t="str">
            <v>P&amp;G</v>
          </cell>
          <cell r="F1528" t="str">
            <v>OPERATOR</v>
          </cell>
        </row>
        <row r="1529">
          <cell r="B1529" t="str">
            <v>8612185209081</v>
          </cell>
          <cell r="C1529" t="str">
            <v>ASSISTANT PIPING</v>
          </cell>
          <cell r="D1529" t="str">
            <v>SEMI-SKILLED</v>
          </cell>
          <cell r="E1529" t="str">
            <v>DFL</v>
          </cell>
          <cell r="F1529" t="str">
            <v>PIPING</v>
          </cell>
        </row>
        <row r="1530">
          <cell r="B1530">
            <v>7009185119082</v>
          </cell>
          <cell r="C1530" t="str">
            <v>PIPE FITTER</v>
          </cell>
          <cell r="D1530" t="str">
            <v>ARTISAN</v>
          </cell>
          <cell r="E1530" t="str">
            <v>DFL</v>
          </cell>
          <cell r="F1530" t="str">
            <v>PIPING</v>
          </cell>
        </row>
        <row r="1531">
          <cell r="B1531">
            <v>7202285422080</v>
          </cell>
          <cell r="C1531" t="str">
            <v>RIGGER ASST/ TACKLER</v>
          </cell>
          <cell r="D1531" t="str">
            <v>SEMI-SKILLED</v>
          </cell>
          <cell r="E1531" t="str">
            <v>DFL</v>
          </cell>
          <cell r="F1531" t="str">
            <v>RIGGER</v>
          </cell>
        </row>
        <row r="1532">
          <cell r="B1532">
            <v>7503050769088</v>
          </cell>
          <cell r="C1532" t="str">
            <v>PAINTER</v>
          </cell>
          <cell r="D1532" t="str">
            <v>SEMI-SKILLED</v>
          </cell>
          <cell r="E1532" t="str">
            <v>DFL</v>
          </cell>
          <cell r="F1532" t="str">
            <v>PAINT</v>
          </cell>
        </row>
        <row r="1533">
          <cell r="B1533">
            <v>8408146121089</v>
          </cell>
          <cell r="C1533" t="str">
            <v>GENERAL WORKER</v>
          </cell>
          <cell r="D1533" t="str">
            <v>ASSISTANT</v>
          </cell>
          <cell r="E1533" t="str">
            <v>DFL</v>
          </cell>
          <cell r="F1533" t="str">
            <v>ALL</v>
          </cell>
        </row>
        <row r="1534">
          <cell r="B1534">
            <v>7903085512083</v>
          </cell>
          <cell r="C1534" t="str">
            <v>PIPE FITTER</v>
          </cell>
          <cell r="D1534" t="str">
            <v>ARTISAN</v>
          </cell>
          <cell r="E1534" t="str">
            <v>DFL</v>
          </cell>
          <cell r="F1534" t="str">
            <v>PIPING</v>
          </cell>
        </row>
        <row r="1535">
          <cell r="B1535">
            <v>7504300324088</v>
          </cell>
          <cell r="C1535" t="str">
            <v>ADMIN ASSISTANT</v>
          </cell>
          <cell r="D1535" t="str">
            <v>ADMIN</v>
          </cell>
          <cell r="E1535" t="str">
            <v>P&amp;G</v>
          </cell>
          <cell r="F1535" t="str">
            <v>ADMIN</v>
          </cell>
        </row>
        <row r="1536">
          <cell r="B1536">
            <v>7908015375089</v>
          </cell>
          <cell r="C1536" t="str">
            <v>SCAFFOLD INSPECTOR</v>
          </cell>
          <cell r="D1536" t="str">
            <v>OPERATOR</v>
          </cell>
          <cell r="E1536" t="str">
            <v>P&amp;G</v>
          </cell>
          <cell r="F1536" t="str">
            <v>OPERATOR</v>
          </cell>
        </row>
        <row r="1537">
          <cell r="B1537">
            <v>7801135404089</v>
          </cell>
          <cell r="C1537" t="str">
            <v>RIGGER ASST/ TACKLER</v>
          </cell>
          <cell r="D1537" t="str">
            <v>SEMI-SKILLED</v>
          </cell>
          <cell r="E1537" t="str">
            <v>DFL</v>
          </cell>
          <cell r="F1537" t="str">
            <v>RIGGER</v>
          </cell>
        </row>
        <row r="1538">
          <cell r="B1538">
            <v>8709086090089</v>
          </cell>
          <cell r="C1538" t="str">
            <v>STEEL ERECTOR</v>
          </cell>
          <cell r="D1538" t="str">
            <v>ARTISAN</v>
          </cell>
          <cell r="E1538" t="str">
            <v>DFL</v>
          </cell>
          <cell r="F1538" t="str">
            <v>STRUCT</v>
          </cell>
        </row>
        <row r="1539">
          <cell r="B1539">
            <v>7702035519085</v>
          </cell>
          <cell r="C1539" t="str">
            <v>BOILERMAKER</v>
          </cell>
          <cell r="D1539" t="str">
            <v>ARTISAN</v>
          </cell>
          <cell r="E1539" t="str">
            <v>DFL</v>
          </cell>
          <cell r="F1539" t="str">
            <v>B/MAKER</v>
          </cell>
        </row>
        <row r="1540">
          <cell r="B1540">
            <v>5804205599087</v>
          </cell>
          <cell r="C1540" t="str">
            <v>RIGGER ASST/ TACKLER</v>
          </cell>
          <cell r="D1540" t="str">
            <v>SEMI-SKILLED</v>
          </cell>
          <cell r="E1540" t="str">
            <v>DFL</v>
          </cell>
          <cell r="F1540" t="str">
            <v>RIGGER</v>
          </cell>
        </row>
        <row r="1541">
          <cell r="B1541">
            <v>7807285620085</v>
          </cell>
          <cell r="C1541" t="str">
            <v>RIGGER ASST/ TACKLER</v>
          </cell>
          <cell r="D1541" t="str">
            <v>SEMI-SKILLED</v>
          </cell>
          <cell r="E1541" t="str">
            <v>DFL</v>
          </cell>
          <cell r="F1541" t="str">
            <v>RIGGER</v>
          </cell>
        </row>
        <row r="1542">
          <cell r="B1542">
            <v>7803185684081</v>
          </cell>
          <cell r="C1542" t="str">
            <v>RIGGER ASST/ TACKLER</v>
          </cell>
          <cell r="D1542" t="str">
            <v>ARTISAN</v>
          </cell>
          <cell r="E1542" t="str">
            <v>DFL</v>
          </cell>
          <cell r="F1542" t="str">
            <v>RIGGER</v>
          </cell>
        </row>
        <row r="1543">
          <cell r="B1543">
            <v>8404260832080</v>
          </cell>
          <cell r="C1543" t="str">
            <v>STORES ATTENDANT</v>
          </cell>
          <cell r="D1543" t="str">
            <v>ADMIN</v>
          </cell>
          <cell r="E1543" t="str">
            <v>P&amp;G</v>
          </cell>
          <cell r="F1543" t="str">
            <v>ADMIN</v>
          </cell>
        </row>
        <row r="1544">
          <cell r="B1544">
            <v>8304085899084</v>
          </cell>
          <cell r="C1544" t="str">
            <v>RIGGER ASST/ TACKLER</v>
          </cell>
          <cell r="D1544" t="str">
            <v>SEMI-SKILLED</v>
          </cell>
          <cell r="E1544" t="str">
            <v>DFL</v>
          </cell>
          <cell r="F1544" t="str">
            <v>RIGGER</v>
          </cell>
        </row>
        <row r="1545">
          <cell r="B1545" t="str">
            <v>8711226014086</v>
          </cell>
          <cell r="C1545" t="str">
            <v>RIGGER ASST/ TACKLER</v>
          </cell>
          <cell r="D1545" t="str">
            <v>SEMI-SKILLED</v>
          </cell>
          <cell r="E1545" t="str">
            <v>DFL</v>
          </cell>
          <cell r="F1545" t="str">
            <v>RIGGER</v>
          </cell>
        </row>
        <row r="1546">
          <cell r="B1546">
            <v>7902027096080</v>
          </cell>
          <cell r="C1546" t="str">
            <v xml:space="preserve">S/S BOILERMAKER </v>
          </cell>
          <cell r="D1546" t="str">
            <v>ARTISAN</v>
          </cell>
          <cell r="E1546" t="str">
            <v>DFL</v>
          </cell>
          <cell r="F1546" t="str">
            <v>B/MAKER</v>
          </cell>
        </row>
        <row r="1547">
          <cell r="B1547">
            <v>8210275896089</v>
          </cell>
          <cell r="C1547" t="str">
            <v>RIGGER ASST/ TACKLER</v>
          </cell>
          <cell r="D1547" t="str">
            <v>SEMI-SKILLED</v>
          </cell>
          <cell r="E1547" t="str">
            <v>DFL</v>
          </cell>
          <cell r="F1547" t="str">
            <v>RIGGER</v>
          </cell>
        </row>
        <row r="1548">
          <cell r="B1548">
            <v>7411165613086</v>
          </cell>
          <cell r="C1548" t="str">
            <v>S/S MECH FITTER</v>
          </cell>
          <cell r="D1548" t="str">
            <v>SEMI-SKILLED</v>
          </cell>
          <cell r="E1548" t="str">
            <v>DFL</v>
          </cell>
          <cell r="F1548" t="str">
            <v>MECH</v>
          </cell>
        </row>
        <row r="1549">
          <cell r="B1549">
            <v>9012295949081</v>
          </cell>
          <cell r="C1549" t="str">
            <v>RIGGER ASST/ TACKLER</v>
          </cell>
          <cell r="D1549" t="str">
            <v>SEMI-SKILLED</v>
          </cell>
          <cell r="E1549" t="str">
            <v>DFL</v>
          </cell>
          <cell r="F1549" t="str">
            <v>RIGGER</v>
          </cell>
        </row>
        <row r="1550">
          <cell r="B1550">
            <v>8010095595089</v>
          </cell>
          <cell r="C1550" t="str">
            <v>SAFETY REPRESENTATIVE</v>
          </cell>
          <cell r="D1550" t="str">
            <v>ADMIN</v>
          </cell>
          <cell r="E1550" t="str">
            <v>P&amp;G</v>
          </cell>
          <cell r="F1550" t="str">
            <v>ADMIN</v>
          </cell>
        </row>
        <row r="1551">
          <cell r="B1551">
            <v>8902045762084</v>
          </cell>
          <cell r="C1551" t="str">
            <v>STEEL CATCHER</v>
          </cell>
          <cell r="D1551" t="str">
            <v>SEMI-SKILLED</v>
          </cell>
          <cell r="E1551" t="str">
            <v>DFL</v>
          </cell>
          <cell r="F1551" t="str">
            <v>STRUCT</v>
          </cell>
        </row>
        <row r="1552">
          <cell r="B1552">
            <v>8810235387085</v>
          </cell>
          <cell r="C1552" t="str">
            <v xml:space="preserve">S/S BOILERMAKER </v>
          </cell>
          <cell r="D1552" t="str">
            <v>SEMI-SKILLED</v>
          </cell>
          <cell r="E1552" t="str">
            <v>DFL</v>
          </cell>
          <cell r="F1552" t="str">
            <v>B/MAKER</v>
          </cell>
        </row>
        <row r="1553">
          <cell r="B1553">
            <v>8511255492082</v>
          </cell>
          <cell r="C1553" t="str">
            <v>WELDER D/C</v>
          </cell>
          <cell r="D1553" t="str">
            <v>ARTISAN</v>
          </cell>
          <cell r="E1553" t="str">
            <v>DFL</v>
          </cell>
          <cell r="F1553" t="str">
            <v>WELD</v>
          </cell>
        </row>
        <row r="1554">
          <cell r="B1554">
            <v>8403045303086</v>
          </cell>
          <cell r="C1554" t="str">
            <v>RIGGER ASST/ TACKLER</v>
          </cell>
          <cell r="D1554" t="str">
            <v>SEMI-SKILLED</v>
          </cell>
          <cell r="E1554" t="str">
            <v>DFL</v>
          </cell>
          <cell r="F1554" t="str">
            <v>RIGGER</v>
          </cell>
        </row>
        <row r="1555">
          <cell r="B1555">
            <v>7803030407084</v>
          </cell>
          <cell r="C1555" t="str">
            <v>BOLTS CONTROLLER</v>
          </cell>
          <cell r="D1555" t="str">
            <v>SEMI-SKILLED</v>
          </cell>
          <cell r="E1555" t="str">
            <v>DFL</v>
          </cell>
          <cell r="F1555" t="str">
            <v>BOLT</v>
          </cell>
        </row>
        <row r="1556">
          <cell r="B1556">
            <v>7402085841089</v>
          </cell>
          <cell r="C1556" t="str">
            <v>GENERAL WORKER</v>
          </cell>
          <cell r="D1556" t="str">
            <v>ASSISTANT</v>
          </cell>
          <cell r="E1556" t="str">
            <v>DFL</v>
          </cell>
          <cell r="F1556" t="str">
            <v>ALL</v>
          </cell>
        </row>
        <row r="1557">
          <cell r="B1557">
            <v>6403095277083</v>
          </cell>
          <cell r="C1557" t="str">
            <v>DRIVER HD CD 14</v>
          </cell>
          <cell r="D1557" t="str">
            <v>OPERATOR</v>
          </cell>
          <cell r="E1557" t="str">
            <v>P&amp;G</v>
          </cell>
          <cell r="F1557" t="str">
            <v>OPERATOR</v>
          </cell>
        </row>
        <row r="1558">
          <cell r="B1558">
            <v>7508056250082</v>
          </cell>
          <cell r="C1558" t="str">
            <v>STOREMAN</v>
          </cell>
          <cell r="D1558" t="str">
            <v>ADMIN</v>
          </cell>
          <cell r="E1558" t="str">
            <v>P&amp;G</v>
          </cell>
          <cell r="F1558" t="str">
            <v>ADMIN</v>
          </cell>
        </row>
        <row r="1559">
          <cell r="B1559">
            <v>8708085252088</v>
          </cell>
          <cell r="C1559" t="str">
            <v>ASSISTANT PIPING</v>
          </cell>
          <cell r="D1559" t="str">
            <v>SEMI-SKILLED</v>
          </cell>
          <cell r="E1559" t="str">
            <v>DFL</v>
          </cell>
          <cell r="F1559" t="str">
            <v>PIPING</v>
          </cell>
        </row>
        <row r="1560">
          <cell r="B1560">
            <v>8907205511080</v>
          </cell>
          <cell r="C1560" t="str">
            <v>GENERAL WORKER</v>
          </cell>
          <cell r="D1560" t="str">
            <v>ASSISTANT</v>
          </cell>
          <cell r="E1560" t="str">
            <v>DFL</v>
          </cell>
          <cell r="F1560" t="str">
            <v>ALL</v>
          </cell>
        </row>
        <row r="1561">
          <cell r="B1561">
            <v>6506155408081</v>
          </cell>
          <cell r="C1561" t="str">
            <v>ELECTRICIAN</v>
          </cell>
          <cell r="D1561" t="str">
            <v>OPERATOR</v>
          </cell>
          <cell r="E1561" t="str">
            <v>P&amp;G</v>
          </cell>
          <cell r="F1561" t="str">
            <v>OPERATOR</v>
          </cell>
        </row>
        <row r="1562">
          <cell r="B1562">
            <v>7807125777087</v>
          </cell>
          <cell r="C1562" t="str">
            <v>ASST BOILERMAKER</v>
          </cell>
          <cell r="D1562" t="str">
            <v>SEMI-SKILLED</v>
          </cell>
          <cell r="E1562" t="str">
            <v>DFL</v>
          </cell>
          <cell r="F1562" t="str">
            <v>B/MAKER</v>
          </cell>
        </row>
        <row r="1563">
          <cell r="B1563">
            <v>8311166037088</v>
          </cell>
          <cell r="C1563" t="str">
            <v>SCAFFOLD ERECTOR</v>
          </cell>
          <cell r="D1563" t="str">
            <v>OPERATOR</v>
          </cell>
          <cell r="E1563" t="str">
            <v>P&amp;G</v>
          </cell>
          <cell r="F1563" t="str">
            <v>OPERATOR</v>
          </cell>
        </row>
        <row r="1564">
          <cell r="B1564" t="str">
            <v>9204081180084</v>
          </cell>
          <cell r="C1564" t="str">
            <v>WELDER CO2</v>
          </cell>
          <cell r="D1564" t="str">
            <v>ARTISAN</v>
          </cell>
          <cell r="E1564" t="str">
            <v>DFL</v>
          </cell>
          <cell r="F1564" t="str">
            <v>WELD</v>
          </cell>
        </row>
        <row r="1565">
          <cell r="B1565">
            <v>6706225295084</v>
          </cell>
          <cell r="C1565" t="str">
            <v>CRANE ASSISTANT</v>
          </cell>
          <cell r="D1565" t="str">
            <v>OPERATOR</v>
          </cell>
          <cell r="E1565" t="str">
            <v>P&amp;G</v>
          </cell>
          <cell r="F1565" t="str">
            <v>OPERATOR</v>
          </cell>
        </row>
        <row r="1566">
          <cell r="B1566" t="str">
            <v>8605085938080</v>
          </cell>
          <cell r="C1566" t="str">
            <v>F.MAN PAINTING</v>
          </cell>
          <cell r="D1566" t="str">
            <v>ARTISAN</v>
          </cell>
          <cell r="E1566" t="str">
            <v>DFL</v>
          </cell>
          <cell r="F1566" t="str">
            <v>PAINT</v>
          </cell>
        </row>
        <row r="1567">
          <cell r="B1567">
            <v>8412045470084</v>
          </cell>
          <cell r="C1567" t="str">
            <v>WELDER ASSISTANT</v>
          </cell>
          <cell r="D1567" t="str">
            <v>SEMI-SKILLED</v>
          </cell>
          <cell r="E1567" t="str">
            <v>DFL</v>
          </cell>
          <cell r="F1567" t="str">
            <v>WELD</v>
          </cell>
        </row>
        <row r="1568">
          <cell r="B1568">
            <v>6310265294089</v>
          </cell>
          <cell r="C1568" t="str">
            <v>S/S BOILERMAKER</v>
          </cell>
          <cell r="D1568" t="str">
            <v>SEMI-SKILLED</v>
          </cell>
          <cell r="E1568" t="str">
            <v>DFL</v>
          </cell>
          <cell r="F1568" t="str">
            <v>B/MAKER</v>
          </cell>
        </row>
        <row r="1569">
          <cell r="B1569">
            <v>8908315814083</v>
          </cell>
          <cell r="C1569" t="str">
            <v>RIGGER ASST/ TACKLER</v>
          </cell>
          <cell r="D1569" t="str">
            <v>SEMI-SKILLED</v>
          </cell>
          <cell r="E1569" t="str">
            <v>DFL</v>
          </cell>
          <cell r="F1569" t="str">
            <v>RIGGER</v>
          </cell>
        </row>
        <row r="1570">
          <cell r="B1570">
            <v>8602225471080</v>
          </cell>
          <cell r="C1570" t="str">
            <v>STEEL FIXER</v>
          </cell>
          <cell r="D1570" t="str">
            <v>SEMI-SKILLED</v>
          </cell>
          <cell r="E1570" t="str">
            <v>DFL</v>
          </cell>
          <cell r="F1570" t="str">
            <v>STRUCT</v>
          </cell>
        </row>
        <row r="1571">
          <cell r="B1571">
            <v>8206106856086</v>
          </cell>
          <cell r="C1571" t="str">
            <v>SAFETY OFF JNR</v>
          </cell>
          <cell r="D1571" t="str">
            <v>ADMIN</v>
          </cell>
          <cell r="E1571" t="str">
            <v>P&amp;G</v>
          </cell>
          <cell r="F1571" t="str">
            <v>ADMIN</v>
          </cell>
        </row>
        <row r="1572">
          <cell r="B1572">
            <v>8207275534082</v>
          </cell>
          <cell r="C1572" t="str">
            <v>CRANE OPERATOR</v>
          </cell>
          <cell r="D1572" t="str">
            <v>OPERATOR</v>
          </cell>
          <cell r="E1572" t="str">
            <v>P&amp;G</v>
          </cell>
          <cell r="F1572" t="str">
            <v>OPERATOR</v>
          </cell>
        </row>
        <row r="1573">
          <cell r="B1573">
            <v>6703155618088</v>
          </cell>
          <cell r="C1573" t="str">
            <v>F.MAN B.MAKERS</v>
          </cell>
          <cell r="D1573" t="str">
            <v>ARTISAN</v>
          </cell>
          <cell r="E1573" t="str">
            <v>DFL</v>
          </cell>
          <cell r="F1573" t="str">
            <v>B/MAKER</v>
          </cell>
        </row>
        <row r="1574">
          <cell r="B1574" t="str">
            <v>8910305382089</v>
          </cell>
          <cell r="C1574" t="str">
            <v>F.MAN ST ERECTORS</v>
          </cell>
          <cell r="D1574" t="str">
            <v>ARTISAN</v>
          </cell>
          <cell r="E1574" t="str">
            <v>DFL</v>
          </cell>
          <cell r="F1574" t="str">
            <v>STRUCT</v>
          </cell>
        </row>
        <row r="1575">
          <cell r="B1575">
            <v>8306067300080</v>
          </cell>
          <cell r="C1575" t="str">
            <v>RIGGER ASST/ TACKLER</v>
          </cell>
          <cell r="D1575" t="str">
            <v>SEMI-SKILLED</v>
          </cell>
          <cell r="E1575" t="str">
            <v>DFL</v>
          </cell>
          <cell r="F1575" t="str">
            <v>RIGGER</v>
          </cell>
        </row>
        <row r="1576">
          <cell r="B1576">
            <v>6407245473088</v>
          </cell>
          <cell r="C1576" t="str">
            <v>RIGGER ASST/ TACKLER</v>
          </cell>
          <cell r="D1576" t="str">
            <v>SEMI-SKILLED</v>
          </cell>
          <cell r="E1576" t="str">
            <v>DFL</v>
          </cell>
          <cell r="F1576" t="str">
            <v>RIGGER</v>
          </cell>
        </row>
        <row r="1577">
          <cell r="B1577">
            <v>6301185433089</v>
          </cell>
          <cell r="C1577" t="str">
            <v>BOILERMAKER</v>
          </cell>
          <cell r="D1577" t="str">
            <v>ARTISAN</v>
          </cell>
          <cell r="E1577" t="str">
            <v>DFL</v>
          </cell>
          <cell r="F1577" t="str">
            <v>B/MAKER</v>
          </cell>
        </row>
        <row r="1578">
          <cell r="B1578">
            <v>7403240608082</v>
          </cell>
          <cell r="C1578" t="str">
            <v>CLEANER</v>
          </cell>
          <cell r="D1578" t="str">
            <v>ADMIN</v>
          </cell>
          <cell r="E1578" t="str">
            <v>P&amp;G</v>
          </cell>
          <cell r="F1578" t="str">
            <v>ADMIN</v>
          </cell>
        </row>
        <row r="1579">
          <cell r="B1579">
            <v>7507175974085</v>
          </cell>
          <cell r="C1579" t="str">
            <v>STEEL ERECTOR</v>
          </cell>
          <cell r="D1579" t="str">
            <v>SEMI-SKILLED</v>
          </cell>
          <cell r="E1579" t="str">
            <v>DFL</v>
          </cell>
          <cell r="F1579" t="str">
            <v>STRUCT</v>
          </cell>
        </row>
        <row r="1580">
          <cell r="B1580">
            <v>8608286315082</v>
          </cell>
          <cell r="C1580" t="str">
            <v>GENERAL WORKER</v>
          </cell>
          <cell r="D1580" t="str">
            <v>ASSISTANT</v>
          </cell>
          <cell r="E1580" t="str">
            <v>DFL</v>
          </cell>
          <cell r="F1580" t="str">
            <v>ALL</v>
          </cell>
        </row>
        <row r="1581">
          <cell r="B1581">
            <v>5712245557082</v>
          </cell>
          <cell r="C1581" t="str">
            <v>CRANE OPERATOR</v>
          </cell>
          <cell r="D1581" t="str">
            <v>OPERATOR</v>
          </cell>
          <cell r="E1581" t="str">
            <v>P&amp;G</v>
          </cell>
          <cell r="F1581" t="str">
            <v>OPERATOR</v>
          </cell>
        </row>
        <row r="1582">
          <cell r="B1582">
            <v>9006011234083</v>
          </cell>
          <cell r="C1582" t="str">
            <v>RIGGER ASST/ TACKLER</v>
          </cell>
          <cell r="D1582" t="str">
            <v>SEMI-SKILLED</v>
          </cell>
          <cell r="E1582" t="str">
            <v>DFL</v>
          </cell>
          <cell r="F1582" t="str">
            <v>RIGGER</v>
          </cell>
        </row>
        <row r="1583">
          <cell r="B1583">
            <v>8708305463085</v>
          </cell>
          <cell r="C1583" t="str">
            <v>RIGGER ASST/ TACKLER</v>
          </cell>
          <cell r="D1583" t="str">
            <v>SEMI-SKILLED</v>
          </cell>
          <cell r="E1583" t="str">
            <v>DFL</v>
          </cell>
          <cell r="F1583" t="str">
            <v>RIGGER</v>
          </cell>
        </row>
        <row r="1584">
          <cell r="B1584">
            <v>8404255705085</v>
          </cell>
          <cell r="C1584" t="str">
            <v>WELDER</v>
          </cell>
          <cell r="D1584" t="str">
            <v>ARTISAN</v>
          </cell>
          <cell r="E1584" t="str">
            <v>DFL</v>
          </cell>
          <cell r="F1584" t="str">
            <v>WELD</v>
          </cell>
        </row>
        <row r="1585">
          <cell r="B1585" t="str">
            <v>9012055342089</v>
          </cell>
          <cell r="C1585" t="str">
            <v>ASSISTANT PIPING</v>
          </cell>
          <cell r="D1585" t="str">
            <v>SEMI-SKILLED</v>
          </cell>
          <cell r="E1585" t="str">
            <v>DFL</v>
          </cell>
          <cell r="F1585" t="str">
            <v>PIPING</v>
          </cell>
        </row>
        <row r="1586">
          <cell r="B1586">
            <v>8602015878080</v>
          </cell>
          <cell r="C1586" t="str">
            <v>SCAFFOLD ERECTOR</v>
          </cell>
          <cell r="D1586" t="str">
            <v>OPERATOR</v>
          </cell>
          <cell r="E1586" t="str">
            <v>P&amp;G</v>
          </cell>
          <cell r="F1586" t="str">
            <v>OPERATOR</v>
          </cell>
        </row>
        <row r="1587">
          <cell r="B1587" t="str">
            <v>6006195285086</v>
          </cell>
          <cell r="C1587" t="str">
            <v>CRANE OPERATOR</v>
          </cell>
          <cell r="D1587" t="str">
            <v>OPERATOR</v>
          </cell>
          <cell r="E1587" t="str">
            <v>P&amp;G</v>
          </cell>
          <cell r="F1587" t="str">
            <v>OPERATOR</v>
          </cell>
        </row>
        <row r="1588">
          <cell r="B1588" t="str">
            <v>8904175371082</v>
          </cell>
          <cell r="C1588" t="str">
            <v>ASSISTANT PIPING</v>
          </cell>
          <cell r="D1588" t="str">
            <v>SEMI-SKILLED</v>
          </cell>
          <cell r="E1588" t="str">
            <v>DFL</v>
          </cell>
          <cell r="F1588" t="str">
            <v>PIPING</v>
          </cell>
        </row>
        <row r="1589">
          <cell r="B1589">
            <v>7602035365085</v>
          </cell>
          <cell r="C1589" t="str">
            <v>STOREMAN</v>
          </cell>
          <cell r="D1589" t="str">
            <v>ADMIN</v>
          </cell>
          <cell r="E1589" t="str">
            <v>P&amp;G</v>
          </cell>
          <cell r="F1589" t="str">
            <v>ADMIN</v>
          </cell>
        </row>
        <row r="1590">
          <cell r="B1590">
            <v>7610315399088</v>
          </cell>
          <cell r="C1590" t="str">
            <v xml:space="preserve">S/S BOILERMAKER </v>
          </cell>
          <cell r="D1590" t="str">
            <v>ARTISAN</v>
          </cell>
          <cell r="E1590" t="str">
            <v>DFL</v>
          </cell>
          <cell r="F1590" t="str">
            <v>B/MAKER</v>
          </cell>
        </row>
        <row r="1591">
          <cell r="B1591">
            <v>8601175491080</v>
          </cell>
          <cell r="C1591" t="str">
            <v>RIGGER ASST/ TACKLER</v>
          </cell>
          <cell r="D1591" t="str">
            <v>ARTISAN</v>
          </cell>
          <cell r="E1591" t="str">
            <v>DFL</v>
          </cell>
          <cell r="F1591" t="str">
            <v>RIGGER</v>
          </cell>
        </row>
        <row r="1592">
          <cell r="B1592">
            <v>8403036264081</v>
          </cell>
          <cell r="C1592" t="str">
            <v>RIGGER ASST/ TACKLER</v>
          </cell>
          <cell r="D1592" t="str">
            <v>SEMI-SKILLED</v>
          </cell>
          <cell r="E1592" t="str">
            <v>DFL</v>
          </cell>
          <cell r="F1592" t="str">
            <v>RIGGER</v>
          </cell>
        </row>
        <row r="1593">
          <cell r="B1593">
            <v>8912025389089</v>
          </cell>
          <cell r="C1593" t="str">
            <v>GENERAL WORKER</v>
          </cell>
          <cell r="D1593" t="str">
            <v>ASSISTANT</v>
          </cell>
          <cell r="E1593" t="str">
            <v>DFL</v>
          </cell>
          <cell r="F1593" t="str">
            <v>ALL</v>
          </cell>
        </row>
        <row r="1594">
          <cell r="B1594">
            <v>8807025683087</v>
          </cell>
          <cell r="C1594" t="str">
            <v>ASST ELECTRICIAN</v>
          </cell>
          <cell r="D1594" t="str">
            <v>OPERATOR</v>
          </cell>
          <cell r="E1594" t="str">
            <v>P&amp;G</v>
          </cell>
          <cell r="F1594" t="str">
            <v>OPERATOR</v>
          </cell>
        </row>
        <row r="1595">
          <cell r="B1595">
            <v>8603135766080</v>
          </cell>
          <cell r="C1595" t="str">
            <v>T. LEADER MAT CTRL</v>
          </cell>
          <cell r="D1595" t="str">
            <v>ADMIN</v>
          </cell>
          <cell r="E1595" t="str">
            <v>P&amp;G</v>
          </cell>
          <cell r="F1595" t="str">
            <v>ADMIN</v>
          </cell>
        </row>
        <row r="1596">
          <cell r="B1596">
            <v>8307055563085</v>
          </cell>
          <cell r="C1596" t="str">
            <v>RIGGER ASST/ TACKLER</v>
          </cell>
          <cell r="D1596" t="str">
            <v>SEMI-SKILLED</v>
          </cell>
          <cell r="E1596" t="str">
            <v>DFL</v>
          </cell>
          <cell r="F1596" t="str">
            <v>RIGGER</v>
          </cell>
        </row>
        <row r="1597">
          <cell r="B1597">
            <v>7804200488086</v>
          </cell>
          <cell r="C1597" t="str">
            <v>DRIVER CD 10</v>
          </cell>
          <cell r="D1597" t="str">
            <v>OPERATOR</v>
          </cell>
          <cell r="E1597" t="str">
            <v>P&amp;G</v>
          </cell>
          <cell r="F1597" t="str">
            <v>OPERATOR</v>
          </cell>
        </row>
        <row r="1598">
          <cell r="B1598">
            <v>8509216308082</v>
          </cell>
          <cell r="C1598" t="str">
            <v>F.MAN RIGGING</v>
          </cell>
          <cell r="D1598" t="str">
            <v>ARTISAN</v>
          </cell>
          <cell r="E1598" t="str">
            <v>DFL</v>
          </cell>
          <cell r="F1598" t="str">
            <v>RIGGER</v>
          </cell>
        </row>
        <row r="1599">
          <cell r="B1599">
            <v>7601166127082</v>
          </cell>
          <cell r="C1599" t="str">
            <v>RIGGER ASST/ TACKLER</v>
          </cell>
          <cell r="D1599" t="str">
            <v>SEMI-SKILLED</v>
          </cell>
          <cell r="E1599" t="str">
            <v>DFL</v>
          </cell>
          <cell r="F1599" t="str">
            <v>RIGGER</v>
          </cell>
        </row>
        <row r="1600">
          <cell r="B1600">
            <v>8606305427086</v>
          </cell>
          <cell r="C1600" t="str">
            <v>RIGGER ASST/ TACKLER</v>
          </cell>
          <cell r="D1600" t="str">
            <v>SEMI-SKILLED</v>
          </cell>
          <cell r="E1600" t="str">
            <v>DFL</v>
          </cell>
          <cell r="F1600" t="str">
            <v>RIGGER</v>
          </cell>
        </row>
        <row r="1601">
          <cell r="B1601">
            <v>8710135951081</v>
          </cell>
          <cell r="C1601" t="str">
            <v>SCAFFOLD ERECTOR</v>
          </cell>
          <cell r="D1601" t="str">
            <v>OPERATOR</v>
          </cell>
          <cell r="E1601" t="str">
            <v>P&amp;G</v>
          </cell>
          <cell r="F1601" t="str">
            <v>OPERATOR</v>
          </cell>
        </row>
        <row r="1602">
          <cell r="B1602">
            <v>9309145100083</v>
          </cell>
          <cell r="C1602" t="str">
            <v>SAFETY REPRESENTATIVE</v>
          </cell>
          <cell r="D1602" t="str">
            <v>ADMIN</v>
          </cell>
          <cell r="E1602" t="str">
            <v>P&amp;G</v>
          </cell>
          <cell r="F1602" t="str">
            <v>ADMIN</v>
          </cell>
        </row>
        <row r="1603">
          <cell r="B1603">
            <v>9103235132084</v>
          </cell>
          <cell r="C1603" t="str">
            <v>RIGGER ASST/ TACKLER</v>
          </cell>
          <cell r="D1603" t="str">
            <v>SEMI-SKILLED</v>
          </cell>
          <cell r="E1603" t="str">
            <v>DFL</v>
          </cell>
          <cell r="F1603" t="str">
            <v>RIGGER</v>
          </cell>
        </row>
        <row r="1604">
          <cell r="B1604">
            <v>7908235818082</v>
          </cell>
          <cell r="C1604" t="str">
            <v>WELDER ASSISTANT</v>
          </cell>
          <cell r="D1604" t="str">
            <v>SEMI-SKILLED</v>
          </cell>
          <cell r="E1604" t="str">
            <v>DFL</v>
          </cell>
          <cell r="F1604" t="str">
            <v>WELD</v>
          </cell>
        </row>
        <row r="1605">
          <cell r="B1605">
            <v>9005305810087</v>
          </cell>
          <cell r="C1605" t="str">
            <v>SCAFFOLD ERECTOR</v>
          </cell>
          <cell r="D1605" t="str">
            <v>OPERATOR</v>
          </cell>
          <cell r="E1605" t="str">
            <v>P&amp;G</v>
          </cell>
          <cell r="F1605" t="str">
            <v>OPERATOR</v>
          </cell>
        </row>
        <row r="1606">
          <cell r="B1606">
            <v>8108090298087</v>
          </cell>
          <cell r="C1606" t="str">
            <v>RIGGER ASST/ TACKLER</v>
          </cell>
          <cell r="D1606" t="str">
            <v>SEMI-SKILLED</v>
          </cell>
          <cell r="E1606" t="str">
            <v>DFL</v>
          </cell>
          <cell r="F1606" t="str">
            <v>RIGGER</v>
          </cell>
        </row>
        <row r="1607">
          <cell r="B1607" t="str">
            <v>8212285221084</v>
          </cell>
          <cell r="C1607" t="str">
            <v>ASST BOILERMAKER</v>
          </cell>
          <cell r="D1607" t="str">
            <v>SEMI-SKILLED</v>
          </cell>
          <cell r="E1607" t="str">
            <v>DFL</v>
          </cell>
          <cell r="F1607" t="str">
            <v>B/MAKER</v>
          </cell>
        </row>
        <row r="1608">
          <cell r="B1608" t="str">
            <v>H1193021 (H2562822)</v>
          </cell>
          <cell r="C1608" t="str">
            <v>WELDER</v>
          </cell>
          <cell r="D1608" t="str">
            <v>ARTISAN</v>
          </cell>
          <cell r="E1608" t="str">
            <v>DFL</v>
          </cell>
          <cell r="F1608" t="str">
            <v>WELD</v>
          </cell>
        </row>
        <row r="1609">
          <cell r="B1609">
            <v>7706105477082</v>
          </cell>
          <cell r="C1609" t="str">
            <v>RIGGER ASST/ TACKLER</v>
          </cell>
          <cell r="D1609" t="str">
            <v>SEMI-SKILLED</v>
          </cell>
          <cell r="E1609" t="str">
            <v>DFL</v>
          </cell>
          <cell r="F1609" t="str">
            <v>RIGGER</v>
          </cell>
        </row>
        <row r="1610">
          <cell r="B1610">
            <v>8809046084089</v>
          </cell>
          <cell r="C1610" t="str">
            <v>RIGGER ASST/ TACKLER</v>
          </cell>
          <cell r="D1610" t="str">
            <v>SEMI-SKILLED</v>
          </cell>
          <cell r="E1610" t="str">
            <v>DFL</v>
          </cell>
          <cell r="F1610" t="str">
            <v>RIGGER</v>
          </cell>
        </row>
        <row r="1611">
          <cell r="B1611">
            <v>6106105891088</v>
          </cell>
          <cell r="C1611" t="str">
            <v>WELDER</v>
          </cell>
          <cell r="D1611" t="str">
            <v>ARTISAN</v>
          </cell>
          <cell r="E1611" t="str">
            <v>DFL</v>
          </cell>
          <cell r="F1611" t="str">
            <v>WELD</v>
          </cell>
        </row>
        <row r="1612">
          <cell r="B1612" t="str">
            <v>8505196045082</v>
          </cell>
          <cell r="C1612" t="str">
            <v>ASSISTANT</v>
          </cell>
          <cell r="D1612" t="str">
            <v>SEMI-SKILLED</v>
          </cell>
          <cell r="E1612" t="str">
            <v>DFL</v>
          </cell>
          <cell r="F1612" t="str">
            <v>ALL</v>
          </cell>
        </row>
        <row r="1613">
          <cell r="B1613" t="str">
            <v>7803086108081</v>
          </cell>
          <cell r="C1613" t="str">
            <v>ASSISTANT</v>
          </cell>
          <cell r="D1613" t="str">
            <v>SEMI-SKILLED</v>
          </cell>
          <cell r="E1613" t="str">
            <v>DFL</v>
          </cell>
          <cell r="F1613" t="str">
            <v>ALL</v>
          </cell>
        </row>
        <row r="1614">
          <cell r="B1614">
            <v>8603106615084</v>
          </cell>
          <cell r="C1614" t="str">
            <v>RIGGER ASST/ TACKLER</v>
          </cell>
          <cell r="D1614" t="str">
            <v>SEMI-SKILLED</v>
          </cell>
          <cell r="E1614" t="str">
            <v>DFL</v>
          </cell>
          <cell r="F1614" t="str">
            <v>RIGGER</v>
          </cell>
        </row>
        <row r="1615">
          <cell r="B1615" t="str">
            <v>8702245565083</v>
          </cell>
          <cell r="C1615" t="str">
            <v>PAINTER</v>
          </cell>
          <cell r="D1615" t="str">
            <v>SEMI-SKILLED</v>
          </cell>
          <cell r="E1615" t="str">
            <v>DFL</v>
          </cell>
          <cell r="F1615" t="str">
            <v>PAINT</v>
          </cell>
        </row>
        <row r="1616">
          <cell r="B1616">
            <v>9008066208087</v>
          </cell>
          <cell r="C1616" t="str">
            <v>SCAFFOLD ERECTOR</v>
          </cell>
          <cell r="D1616" t="str">
            <v>OPERATOR</v>
          </cell>
          <cell r="E1616" t="str">
            <v>P&amp;G</v>
          </cell>
          <cell r="F1616" t="str">
            <v>OPERATOR</v>
          </cell>
        </row>
        <row r="1617">
          <cell r="B1617">
            <v>9107195317080</v>
          </cell>
          <cell r="C1617" t="str">
            <v>GENERAL WORKER</v>
          </cell>
          <cell r="D1617" t="str">
            <v>ASSISTANT</v>
          </cell>
          <cell r="E1617" t="str">
            <v>DFL</v>
          </cell>
          <cell r="F1617" t="str">
            <v>ALL</v>
          </cell>
        </row>
        <row r="1618">
          <cell r="B1618">
            <v>7402205612089</v>
          </cell>
          <cell r="C1618" t="str">
            <v>RIGGER ASST/ TACKLER</v>
          </cell>
          <cell r="D1618" t="str">
            <v>SEMI-SKILLED</v>
          </cell>
          <cell r="E1618" t="str">
            <v>DFL</v>
          </cell>
          <cell r="F1618" t="str">
            <v>RIGGER</v>
          </cell>
        </row>
        <row r="1619">
          <cell r="B1619">
            <v>8312275130087</v>
          </cell>
          <cell r="C1619" t="str">
            <v xml:space="preserve">WELDER D/C </v>
          </cell>
          <cell r="D1619" t="str">
            <v>ARTISAN</v>
          </cell>
          <cell r="E1619" t="str">
            <v>DFL</v>
          </cell>
          <cell r="F1619" t="str">
            <v>WELD</v>
          </cell>
        </row>
        <row r="1620">
          <cell r="B1620">
            <v>8407200650082</v>
          </cell>
          <cell r="C1620" t="str">
            <v>RIGGER ASST/ TACKLER</v>
          </cell>
          <cell r="D1620" t="str">
            <v>SEMI-SKILLED</v>
          </cell>
          <cell r="E1620" t="str">
            <v>DFL</v>
          </cell>
          <cell r="F1620" t="str">
            <v>RIGGER</v>
          </cell>
        </row>
        <row r="1621">
          <cell r="B1621">
            <v>8506016432088</v>
          </cell>
          <cell r="C1621" t="str">
            <v>SCAFFOLD ERECTOR</v>
          </cell>
          <cell r="D1621" t="str">
            <v>OPERATOR</v>
          </cell>
          <cell r="E1621" t="str">
            <v>P&amp;G</v>
          </cell>
          <cell r="F1621" t="str">
            <v>OPERATOR</v>
          </cell>
        </row>
        <row r="1622">
          <cell r="B1622">
            <v>8011105949084</v>
          </cell>
          <cell r="C1622" t="str">
            <v>STEEL CATCHER</v>
          </cell>
          <cell r="D1622" t="str">
            <v>SEMI-SKILLED</v>
          </cell>
          <cell r="E1622" t="str">
            <v>DFL</v>
          </cell>
          <cell r="F1622" t="str">
            <v>STRUCT</v>
          </cell>
        </row>
        <row r="1623">
          <cell r="B1623">
            <v>7908125375086</v>
          </cell>
          <cell r="C1623" t="str">
            <v>PIPE FITTER</v>
          </cell>
          <cell r="D1623" t="str">
            <v>ARTISAN</v>
          </cell>
          <cell r="E1623" t="str">
            <v>DFL</v>
          </cell>
          <cell r="F1623" t="str">
            <v>PIPING</v>
          </cell>
        </row>
        <row r="1624">
          <cell r="B1624">
            <v>8403115774083</v>
          </cell>
          <cell r="C1624" t="str">
            <v>RIGGER ASST/ TACKLER</v>
          </cell>
          <cell r="D1624" t="str">
            <v>SEMI-SKILLED</v>
          </cell>
          <cell r="E1624" t="str">
            <v>DFL</v>
          </cell>
          <cell r="F1624" t="str">
            <v>RIGGER</v>
          </cell>
        </row>
        <row r="1625">
          <cell r="B1625">
            <v>8008095910084</v>
          </cell>
          <cell r="C1625" t="str">
            <v xml:space="preserve">S/S BOILERMAKER </v>
          </cell>
          <cell r="D1625" t="str">
            <v>ARTISAN</v>
          </cell>
          <cell r="E1625" t="str">
            <v>DFL</v>
          </cell>
          <cell r="F1625" t="str">
            <v>B/MAKER</v>
          </cell>
        </row>
        <row r="1626">
          <cell r="B1626">
            <v>8307015779086</v>
          </cell>
          <cell r="C1626" t="str">
            <v>S/S BOILERMAKER</v>
          </cell>
          <cell r="D1626" t="str">
            <v>SEMI-SKILLED</v>
          </cell>
          <cell r="E1626" t="str">
            <v>DFL</v>
          </cell>
          <cell r="F1626" t="str">
            <v>B/MAKER</v>
          </cell>
        </row>
        <row r="1627">
          <cell r="B1627">
            <v>7809105695081</v>
          </cell>
          <cell r="C1627" t="str">
            <v>S/S BOILERMAKER</v>
          </cell>
          <cell r="D1627" t="str">
            <v>SEMI-SKILLED</v>
          </cell>
          <cell r="E1627" t="str">
            <v>DFL</v>
          </cell>
          <cell r="F1627" t="str">
            <v>B/MAKER</v>
          </cell>
        </row>
        <row r="1628">
          <cell r="B1628">
            <v>7701275361083</v>
          </cell>
          <cell r="C1628" t="str">
            <v>SCAFFOLD INSPECTOR</v>
          </cell>
          <cell r="D1628" t="str">
            <v>OPERATOR</v>
          </cell>
          <cell r="E1628" t="str">
            <v>P&amp;G</v>
          </cell>
          <cell r="F1628" t="str">
            <v>OPERATOR</v>
          </cell>
        </row>
        <row r="1629">
          <cell r="B1629">
            <v>8509145456088</v>
          </cell>
          <cell r="C1629" t="str">
            <v>RIGGER ASST/ TACKLER</v>
          </cell>
          <cell r="D1629" t="str">
            <v>SEMI-SKILLED</v>
          </cell>
          <cell r="E1629" t="str">
            <v>DFL</v>
          </cell>
          <cell r="F1629" t="str">
            <v>RIGGER</v>
          </cell>
        </row>
        <row r="1630">
          <cell r="B1630">
            <v>8309225730081</v>
          </cell>
          <cell r="C1630" t="str">
            <v>CRANE OPERATOR</v>
          </cell>
          <cell r="D1630" t="str">
            <v>OPERATOR</v>
          </cell>
          <cell r="E1630" t="str">
            <v>P&amp;G</v>
          </cell>
          <cell r="F1630" t="str">
            <v>OPERATOR</v>
          </cell>
        </row>
        <row r="1631">
          <cell r="B1631">
            <v>9002286351082</v>
          </cell>
          <cell r="C1631" t="str">
            <v>RIGGER ASST/ TACKLER</v>
          </cell>
          <cell r="D1631" t="str">
            <v>SEMI-SKILLED</v>
          </cell>
          <cell r="E1631" t="str">
            <v>DFL</v>
          </cell>
          <cell r="F1631" t="str">
            <v>RIGGER</v>
          </cell>
        </row>
        <row r="1632">
          <cell r="B1632">
            <v>8408145342082</v>
          </cell>
          <cell r="C1632" t="str">
            <v>PIPE FITTER</v>
          </cell>
          <cell r="D1632" t="str">
            <v>ARTISAN</v>
          </cell>
          <cell r="E1632" t="str">
            <v>DFL</v>
          </cell>
          <cell r="F1632" t="str">
            <v>PIPING</v>
          </cell>
        </row>
        <row r="1633">
          <cell r="B1633">
            <v>8308236281084</v>
          </cell>
          <cell r="C1633" t="str">
            <v>RIGGER ASST/ TACKLER</v>
          </cell>
          <cell r="D1633" t="str">
            <v>SEMI-SKILLED</v>
          </cell>
          <cell r="E1633" t="str">
            <v>DFL</v>
          </cell>
          <cell r="F1633" t="str">
            <v>RIGGER</v>
          </cell>
        </row>
        <row r="1634">
          <cell r="B1634">
            <v>8508265723084</v>
          </cell>
          <cell r="C1634" t="str">
            <v>STEEL ERECTOR</v>
          </cell>
          <cell r="D1634" t="str">
            <v>ARTISAN</v>
          </cell>
          <cell r="E1634" t="str">
            <v>DFL</v>
          </cell>
          <cell r="F1634" t="str">
            <v>STRUCT</v>
          </cell>
        </row>
        <row r="1635">
          <cell r="B1635">
            <v>7512215578086</v>
          </cell>
          <cell r="C1635" t="str">
            <v>PIPE FITTER</v>
          </cell>
          <cell r="D1635" t="str">
            <v>ARTISAN</v>
          </cell>
          <cell r="E1635" t="str">
            <v>DFL</v>
          </cell>
          <cell r="F1635" t="str">
            <v>PIPING</v>
          </cell>
        </row>
        <row r="1636">
          <cell r="B1636">
            <v>6907245313085</v>
          </cell>
          <cell r="C1636" t="str">
            <v>CRANE OPERATOR</v>
          </cell>
          <cell r="D1636" t="str">
            <v>OPERATOR</v>
          </cell>
          <cell r="E1636" t="str">
            <v>P&amp;G</v>
          </cell>
          <cell r="F1636" t="str">
            <v>OPERATOR</v>
          </cell>
        </row>
        <row r="1637">
          <cell r="B1637">
            <v>8001145721080</v>
          </cell>
          <cell r="C1637" t="str">
            <v>ASSISTANT</v>
          </cell>
          <cell r="D1637" t="str">
            <v>SEMI-SKILLED</v>
          </cell>
          <cell r="E1637" t="str">
            <v>DFL</v>
          </cell>
          <cell r="F1637" t="str">
            <v>ALL</v>
          </cell>
        </row>
        <row r="1638">
          <cell r="B1638">
            <v>9004265642085</v>
          </cell>
          <cell r="C1638" t="str">
            <v>RIGGER ASST/ TACKLER</v>
          </cell>
          <cell r="D1638" t="str">
            <v>SEMI-SKILLED</v>
          </cell>
          <cell r="E1638" t="str">
            <v>DFL</v>
          </cell>
          <cell r="F1638" t="str">
            <v>RIGGER</v>
          </cell>
        </row>
        <row r="1639">
          <cell r="B1639">
            <v>8405255974084</v>
          </cell>
          <cell r="C1639" t="str">
            <v>GENERAL WORKER</v>
          </cell>
          <cell r="D1639" t="str">
            <v>ASSISTANT</v>
          </cell>
          <cell r="E1639" t="str">
            <v>DFL</v>
          </cell>
          <cell r="F1639" t="str">
            <v>ALL</v>
          </cell>
        </row>
        <row r="1640">
          <cell r="B1640">
            <v>8910195328085</v>
          </cell>
          <cell r="C1640" t="str">
            <v>GENERAL WORKER</v>
          </cell>
          <cell r="D1640" t="str">
            <v>ASSISTANT</v>
          </cell>
          <cell r="E1640" t="str">
            <v>DFL</v>
          </cell>
          <cell r="F1640" t="str">
            <v>ALL</v>
          </cell>
        </row>
        <row r="1641">
          <cell r="B1641">
            <v>6905056458080</v>
          </cell>
          <cell r="C1641" t="str">
            <v>RIGGER ASST/ TACKLER</v>
          </cell>
          <cell r="D1641" t="str">
            <v>SEMI-SKILLED</v>
          </cell>
          <cell r="E1641" t="str">
            <v>DFL</v>
          </cell>
          <cell r="F1641" t="str">
            <v>RIGGER</v>
          </cell>
        </row>
        <row r="1642">
          <cell r="B1642">
            <v>8504155722088</v>
          </cell>
          <cell r="C1642" t="str">
            <v>PIPE FITTER</v>
          </cell>
          <cell r="D1642" t="str">
            <v>ARTISAN</v>
          </cell>
          <cell r="E1642" t="str">
            <v>DFL</v>
          </cell>
          <cell r="F1642" t="str">
            <v>PIPING</v>
          </cell>
        </row>
        <row r="1643">
          <cell r="B1643">
            <v>8502235878086</v>
          </cell>
          <cell r="C1643" t="str">
            <v>PIPE FITTER</v>
          </cell>
          <cell r="D1643" t="str">
            <v>ARTISAN</v>
          </cell>
          <cell r="E1643" t="str">
            <v>DFL</v>
          </cell>
          <cell r="F1643" t="str">
            <v>PIPING</v>
          </cell>
        </row>
        <row r="1644">
          <cell r="B1644">
            <v>6509080280088</v>
          </cell>
          <cell r="C1644" t="str">
            <v>CLEANER/TEA LADY</v>
          </cell>
          <cell r="D1644" t="str">
            <v>ADMIN</v>
          </cell>
          <cell r="E1644" t="str">
            <v>P&amp;G</v>
          </cell>
          <cell r="F1644" t="str">
            <v>ADMIN</v>
          </cell>
        </row>
        <row r="1645">
          <cell r="B1645">
            <v>8507056048081</v>
          </cell>
          <cell r="C1645" t="str">
            <v>RIGGER ASST/ TACKLER</v>
          </cell>
          <cell r="D1645" t="str">
            <v>SEMI-SKILLED</v>
          </cell>
          <cell r="E1645" t="str">
            <v>DFL</v>
          </cell>
          <cell r="F1645" t="str">
            <v>RIGGER</v>
          </cell>
        </row>
        <row r="1646">
          <cell r="B1646">
            <v>6309245475081</v>
          </cell>
          <cell r="C1646" t="str">
            <v>SCAFFOLD INSPECTOR</v>
          </cell>
          <cell r="D1646" t="str">
            <v>OPERATOR</v>
          </cell>
          <cell r="E1646" t="str">
            <v>P&amp;G</v>
          </cell>
          <cell r="F1646" t="str">
            <v>OPERATOR</v>
          </cell>
        </row>
        <row r="1647">
          <cell r="B1647">
            <v>7002185767083</v>
          </cell>
          <cell r="C1647" t="str">
            <v>SCAFFOLD ERECTOR</v>
          </cell>
          <cell r="D1647" t="str">
            <v>OPERATOR</v>
          </cell>
          <cell r="E1647" t="str">
            <v>P&amp;G</v>
          </cell>
          <cell r="F1647" t="str">
            <v>OPERATOR</v>
          </cell>
        </row>
        <row r="1648">
          <cell r="B1648">
            <v>7502145478085</v>
          </cell>
          <cell r="C1648" t="str">
            <v xml:space="preserve">F.LIFT OPERATOR </v>
          </cell>
          <cell r="D1648" t="str">
            <v>ARTISAN</v>
          </cell>
          <cell r="E1648" t="str">
            <v>DFL</v>
          </cell>
          <cell r="F1648" t="str">
            <v>RIGGER</v>
          </cell>
        </row>
        <row r="1649">
          <cell r="B1649">
            <v>8204026231084</v>
          </cell>
          <cell r="C1649" t="str">
            <v>DRIVER LBED CD 14</v>
          </cell>
          <cell r="D1649" t="str">
            <v>OPERATOR</v>
          </cell>
          <cell r="E1649" t="str">
            <v>P&amp;G</v>
          </cell>
          <cell r="F1649" t="str">
            <v>OPERATOR</v>
          </cell>
        </row>
        <row r="1650">
          <cell r="B1650">
            <v>8309235557086</v>
          </cell>
          <cell r="C1650" t="str">
            <v>ASST BOILERMAKER</v>
          </cell>
          <cell r="D1650" t="str">
            <v>SEMI-SKILLED</v>
          </cell>
          <cell r="E1650" t="str">
            <v>DFL</v>
          </cell>
          <cell r="F1650" t="str">
            <v>B/MAKER</v>
          </cell>
        </row>
        <row r="1651">
          <cell r="B1651">
            <v>8611215439080</v>
          </cell>
          <cell r="C1651" t="str">
            <v>RIGGER ASST/ TACKLER</v>
          </cell>
          <cell r="D1651" t="str">
            <v>SEMI-SKILLED</v>
          </cell>
          <cell r="E1651" t="str">
            <v>DFL</v>
          </cell>
          <cell r="F1651" t="str">
            <v>RIGGER</v>
          </cell>
        </row>
        <row r="1652">
          <cell r="B1652">
            <v>7505015522084</v>
          </cell>
          <cell r="C1652" t="str">
            <v>RIGGER ASST/ TACKLER</v>
          </cell>
          <cell r="D1652" t="str">
            <v>SEMI-SKILLED</v>
          </cell>
          <cell r="E1652" t="str">
            <v>DFL</v>
          </cell>
          <cell r="F1652" t="str">
            <v>RIGGER</v>
          </cell>
        </row>
        <row r="1653">
          <cell r="B1653">
            <v>8901245785085</v>
          </cell>
          <cell r="C1653" t="str">
            <v>RIGGER ASST/ TACKLER</v>
          </cell>
          <cell r="D1653" t="str">
            <v>SEMI-SKILLED</v>
          </cell>
          <cell r="E1653" t="str">
            <v>DFL</v>
          </cell>
          <cell r="F1653" t="str">
            <v>RIGGER</v>
          </cell>
        </row>
        <row r="1654">
          <cell r="B1654">
            <v>7908205916080</v>
          </cell>
          <cell r="C1654" t="str">
            <v>MAT. CONTROLLER</v>
          </cell>
          <cell r="D1654" t="str">
            <v>ADMIN</v>
          </cell>
          <cell r="E1654" t="str">
            <v>P&amp;G</v>
          </cell>
          <cell r="F1654" t="str">
            <v>ADMIN</v>
          </cell>
        </row>
        <row r="1655">
          <cell r="B1655" t="str">
            <v>7811305549084</v>
          </cell>
          <cell r="C1655" t="str">
            <v>F.MAN PAINTING</v>
          </cell>
          <cell r="D1655" t="str">
            <v>ARTISAN</v>
          </cell>
          <cell r="E1655" t="str">
            <v>DFL</v>
          </cell>
          <cell r="F1655" t="str">
            <v>PAINT</v>
          </cell>
        </row>
        <row r="1656">
          <cell r="B1656">
            <v>9006116114081</v>
          </cell>
          <cell r="C1656" t="str">
            <v>WELDER</v>
          </cell>
          <cell r="D1656" t="str">
            <v>ARTISAN</v>
          </cell>
          <cell r="E1656" t="str">
            <v>DFL</v>
          </cell>
          <cell r="F1656" t="str">
            <v>WELD</v>
          </cell>
        </row>
        <row r="1657">
          <cell r="B1657">
            <v>8609185686086</v>
          </cell>
          <cell r="C1657" t="str">
            <v>RIGGER ASST/ TACKLER</v>
          </cell>
          <cell r="D1657" t="str">
            <v>SEMI-SKILLED</v>
          </cell>
          <cell r="E1657" t="str">
            <v>DFL</v>
          </cell>
          <cell r="F1657" t="str">
            <v>RIGGER</v>
          </cell>
        </row>
        <row r="1658">
          <cell r="B1658">
            <v>8005156065089</v>
          </cell>
          <cell r="C1658" t="str">
            <v>MAT. CONTROLLER</v>
          </cell>
          <cell r="D1658" t="str">
            <v>ADMIN</v>
          </cell>
          <cell r="E1658" t="str">
            <v>P&amp;G</v>
          </cell>
          <cell r="F1658" t="str">
            <v>ADMIN</v>
          </cell>
        </row>
        <row r="1659">
          <cell r="B1659">
            <v>8703225343087</v>
          </cell>
          <cell r="C1659" t="str">
            <v>BOILERMAKER</v>
          </cell>
          <cell r="D1659" t="str">
            <v>ARTISAN</v>
          </cell>
          <cell r="E1659" t="str">
            <v>DFL</v>
          </cell>
          <cell r="F1659" t="str">
            <v>B/MAKER</v>
          </cell>
        </row>
        <row r="1660">
          <cell r="B1660">
            <v>7303025976086</v>
          </cell>
          <cell r="C1660" t="str">
            <v>WELDER</v>
          </cell>
          <cell r="D1660" t="str">
            <v>ARTISAN</v>
          </cell>
          <cell r="E1660" t="str">
            <v>DFL</v>
          </cell>
          <cell r="F1660" t="str">
            <v>WELD</v>
          </cell>
        </row>
        <row r="1661">
          <cell r="B1661" t="str">
            <v>9009155705088</v>
          </cell>
          <cell r="C1661" t="str">
            <v>ASSISTANT PIPING</v>
          </cell>
          <cell r="D1661" t="str">
            <v>SEMI-SKILLED</v>
          </cell>
          <cell r="E1661" t="str">
            <v>DFL</v>
          </cell>
          <cell r="F1661" t="str">
            <v>PIPING</v>
          </cell>
        </row>
        <row r="1662">
          <cell r="B1662" t="str">
            <v>7201255826080</v>
          </cell>
          <cell r="C1662" t="str">
            <v>WELDER</v>
          </cell>
          <cell r="D1662" t="str">
            <v>ARTISAN</v>
          </cell>
          <cell r="E1662" t="str">
            <v>DFL</v>
          </cell>
          <cell r="F1662" t="str">
            <v>WELD</v>
          </cell>
        </row>
        <row r="1663">
          <cell r="B1663">
            <v>9007205385087</v>
          </cell>
          <cell r="C1663" t="str">
            <v>RIGGER ASST/ TACKLER</v>
          </cell>
          <cell r="D1663" t="str">
            <v>SEMI-SKILLED</v>
          </cell>
          <cell r="E1663" t="str">
            <v>DFL</v>
          </cell>
          <cell r="F1663" t="str">
            <v>RIGGER</v>
          </cell>
        </row>
        <row r="1664">
          <cell r="B1664">
            <v>8606285886087</v>
          </cell>
          <cell r="C1664" t="str">
            <v>BOILERMAKER</v>
          </cell>
          <cell r="D1664" t="str">
            <v>ARTISAN</v>
          </cell>
          <cell r="E1664" t="str">
            <v>DFL</v>
          </cell>
          <cell r="F1664" t="str">
            <v>B/MAKER</v>
          </cell>
        </row>
        <row r="1665">
          <cell r="B1665">
            <v>8009206256086</v>
          </cell>
          <cell r="C1665" t="str">
            <v>RIGGER ASST/ TACKLER</v>
          </cell>
          <cell r="D1665" t="str">
            <v>SEMI-SKILLED</v>
          </cell>
          <cell r="E1665" t="str">
            <v>DFL</v>
          </cell>
          <cell r="F1665" t="str">
            <v>RIGGER</v>
          </cell>
        </row>
        <row r="1666">
          <cell r="B1666">
            <v>8203156393086</v>
          </cell>
          <cell r="C1666" t="str">
            <v>RIGGER ASST/ TACKLER</v>
          </cell>
          <cell r="D1666" t="str">
            <v>SEMI-SKILLED</v>
          </cell>
          <cell r="E1666" t="str">
            <v>DFL</v>
          </cell>
          <cell r="F1666" t="str">
            <v>RIGGER</v>
          </cell>
        </row>
        <row r="1667">
          <cell r="B1667">
            <v>7303086078087</v>
          </cell>
          <cell r="C1667" t="str">
            <v>RIGGER ASST/ TACKLER</v>
          </cell>
          <cell r="D1667" t="str">
            <v>SEMI-SKILLED</v>
          </cell>
          <cell r="E1667" t="str">
            <v>DFL</v>
          </cell>
          <cell r="F1667" t="str">
            <v>RIGGER</v>
          </cell>
        </row>
        <row r="1668">
          <cell r="B1668">
            <v>8510075483081</v>
          </cell>
          <cell r="C1668" t="str">
            <v>DRIVER LBED CD 14</v>
          </cell>
          <cell r="D1668" t="str">
            <v>OPERATOR</v>
          </cell>
          <cell r="E1668" t="str">
            <v>P&amp;G</v>
          </cell>
          <cell r="F1668" t="str">
            <v>OPERATOR</v>
          </cell>
        </row>
        <row r="1669">
          <cell r="B1669">
            <v>8008165329082</v>
          </cell>
          <cell r="C1669" t="str">
            <v>RIGGER ASST/ TACKLER</v>
          </cell>
          <cell r="D1669" t="str">
            <v>SEMI-SKILLED</v>
          </cell>
          <cell r="E1669" t="str">
            <v>DFL</v>
          </cell>
          <cell r="F1669" t="str">
            <v>RIGGER</v>
          </cell>
        </row>
        <row r="1670">
          <cell r="B1670">
            <v>8605065293084</v>
          </cell>
          <cell r="C1670" t="str">
            <v>RIGGER ASST/ TACKLER</v>
          </cell>
          <cell r="D1670" t="str">
            <v>SEMI-SKILLED</v>
          </cell>
          <cell r="E1670" t="str">
            <v>DFL</v>
          </cell>
          <cell r="F1670" t="str">
            <v>RIGGER</v>
          </cell>
        </row>
        <row r="1671">
          <cell r="B1671">
            <v>8209285799085</v>
          </cell>
          <cell r="C1671" t="str">
            <v>WELDER D/C</v>
          </cell>
          <cell r="D1671" t="str">
            <v>ARTISAN</v>
          </cell>
          <cell r="E1671" t="str">
            <v>DFL</v>
          </cell>
          <cell r="F1671" t="str">
            <v>WELD</v>
          </cell>
        </row>
        <row r="1672">
          <cell r="B1672">
            <v>7806086079087</v>
          </cell>
          <cell r="C1672" t="str">
            <v>BOILERMAKER</v>
          </cell>
          <cell r="D1672" t="str">
            <v>ARTISAN</v>
          </cell>
          <cell r="E1672" t="str">
            <v>DFL</v>
          </cell>
          <cell r="F1672" t="str">
            <v>B/MAKER</v>
          </cell>
        </row>
        <row r="1673">
          <cell r="B1673" t="str">
            <v>7307096401081</v>
          </cell>
          <cell r="C1673" t="str">
            <v>SUPERVISOR</v>
          </cell>
          <cell r="D1673" t="str">
            <v>SUPERVISION</v>
          </cell>
          <cell r="E1673" t="str">
            <v>P&amp;G</v>
          </cell>
          <cell r="F1673" t="str">
            <v>SUPERV</v>
          </cell>
        </row>
        <row r="1674">
          <cell r="B1674">
            <v>8910046085082</v>
          </cell>
          <cell r="C1674" t="str">
            <v>S/S BOILERMAKER</v>
          </cell>
          <cell r="D1674" t="str">
            <v>SEMI-SKILLED</v>
          </cell>
          <cell r="E1674" t="str">
            <v>DFL</v>
          </cell>
          <cell r="F1674" t="str">
            <v>B/MAKER</v>
          </cell>
        </row>
        <row r="1675">
          <cell r="B1675">
            <v>8605205826082</v>
          </cell>
          <cell r="C1675" t="str">
            <v>BOILERMAKER</v>
          </cell>
          <cell r="D1675" t="str">
            <v>ARTISAN</v>
          </cell>
          <cell r="E1675" t="str">
            <v>DFL</v>
          </cell>
          <cell r="F1675" t="str">
            <v>B/MAKER</v>
          </cell>
        </row>
        <row r="1676">
          <cell r="B1676">
            <v>7602185689086</v>
          </cell>
          <cell r="C1676" t="str">
            <v>RIGGER ASST/ TACKLER</v>
          </cell>
          <cell r="D1676" t="str">
            <v>SEMI-SKILLED</v>
          </cell>
          <cell r="E1676" t="str">
            <v>DFL</v>
          </cell>
          <cell r="F1676" t="str">
            <v>RIGGER</v>
          </cell>
        </row>
        <row r="1677">
          <cell r="B1677">
            <v>8310215766085</v>
          </cell>
          <cell r="C1677" t="str">
            <v>RIGGER ASST/ TACKLER</v>
          </cell>
          <cell r="D1677" t="str">
            <v>SEMI-SKILLED</v>
          </cell>
          <cell r="E1677" t="str">
            <v>DFL</v>
          </cell>
          <cell r="F1677" t="str">
            <v>RIGGER</v>
          </cell>
        </row>
        <row r="1678">
          <cell r="B1678">
            <v>6208295850088</v>
          </cell>
          <cell r="C1678" t="str">
            <v>STEEL ERECTOR</v>
          </cell>
          <cell r="D1678" t="str">
            <v>ARTISAN</v>
          </cell>
          <cell r="E1678" t="str">
            <v>DFL</v>
          </cell>
          <cell r="F1678" t="str">
            <v>STRUCT</v>
          </cell>
        </row>
        <row r="1679">
          <cell r="B1679">
            <v>7501225276088</v>
          </cell>
          <cell r="C1679" t="str">
            <v>RIGGER ASST/ TACKLER</v>
          </cell>
          <cell r="D1679" t="str">
            <v>SEMI-SKILLED</v>
          </cell>
          <cell r="E1679" t="str">
            <v>DFL</v>
          </cell>
          <cell r="F1679" t="str">
            <v>RIGGER</v>
          </cell>
        </row>
        <row r="1680">
          <cell r="B1680">
            <v>7402145290087</v>
          </cell>
          <cell r="C1680" t="str">
            <v>RIGGER ASST/ TACKLER</v>
          </cell>
          <cell r="D1680" t="str">
            <v>SEMI-SKILLED</v>
          </cell>
          <cell r="E1680" t="str">
            <v>DFL</v>
          </cell>
          <cell r="F1680" t="str">
            <v>RIGGER</v>
          </cell>
        </row>
        <row r="1681">
          <cell r="B1681">
            <v>8308035615086</v>
          </cell>
          <cell r="C1681" t="str">
            <v>S/S BOILERMAKER</v>
          </cell>
          <cell r="D1681" t="str">
            <v>SEMI-SKILLED</v>
          </cell>
          <cell r="E1681" t="str">
            <v>DFL</v>
          </cell>
          <cell r="F1681" t="str">
            <v>B/MAKER</v>
          </cell>
        </row>
        <row r="1682">
          <cell r="B1682">
            <v>8807266211085</v>
          </cell>
          <cell r="C1682" t="str">
            <v>RIGGER ASST/ TACKLER</v>
          </cell>
          <cell r="D1682" t="str">
            <v>SEMI-SKILLED</v>
          </cell>
          <cell r="E1682" t="str">
            <v>DFL</v>
          </cell>
          <cell r="F1682" t="str">
            <v>RIGGER</v>
          </cell>
        </row>
        <row r="1683">
          <cell r="B1683">
            <v>7309055970089</v>
          </cell>
          <cell r="C1683" t="str">
            <v>RIGGER ASST/ TACKLER</v>
          </cell>
          <cell r="D1683" t="str">
            <v>SEMI-SKILLED</v>
          </cell>
          <cell r="E1683" t="str">
            <v>DFL</v>
          </cell>
          <cell r="F1683" t="str">
            <v>RIGGER</v>
          </cell>
        </row>
        <row r="1684">
          <cell r="B1684">
            <v>8602056231082</v>
          </cell>
          <cell r="C1684" t="str">
            <v>PIPE FITTER</v>
          </cell>
          <cell r="D1684" t="str">
            <v>ARTISAN</v>
          </cell>
          <cell r="E1684" t="str">
            <v>DFL</v>
          </cell>
          <cell r="F1684" t="str">
            <v>PIPING</v>
          </cell>
        </row>
        <row r="1685">
          <cell r="B1685">
            <v>8306215291082</v>
          </cell>
          <cell r="C1685" t="str">
            <v>T.LEADER RIGGER ASST</v>
          </cell>
          <cell r="D1685" t="str">
            <v>SEMI-SKILLED</v>
          </cell>
          <cell r="E1685" t="str">
            <v>DFL</v>
          </cell>
          <cell r="F1685" t="str">
            <v>RIGGER</v>
          </cell>
        </row>
        <row r="1686">
          <cell r="B1686">
            <v>6912150541084</v>
          </cell>
          <cell r="C1686" t="str">
            <v>RIGGER ASST/ TACKLER</v>
          </cell>
          <cell r="D1686" t="str">
            <v>SEMI-SKILLED</v>
          </cell>
          <cell r="E1686" t="str">
            <v>DFL</v>
          </cell>
          <cell r="F1686" t="str">
            <v>RIGGER</v>
          </cell>
        </row>
        <row r="1687">
          <cell r="B1687">
            <v>6806066125083</v>
          </cell>
          <cell r="C1687" t="str">
            <v>S/S BOILERMAKER</v>
          </cell>
          <cell r="D1687" t="str">
            <v>ARTISAN</v>
          </cell>
          <cell r="E1687" t="str">
            <v>DFL</v>
          </cell>
          <cell r="F1687" t="str">
            <v>B/MAKER</v>
          </cell>
        </row>
        <row r="1688">
          <cell r="B1688">
            <v>7101225399087</v>
          </cell>
          <cell r="C1688" t="str">
            <v>RIGGER ASST/ TACKLER</v>
          </cell>
          <cell r="D1688" t="str">
            <v>SEMI-SKILLED</v>
          </cell>
          <cell r="E1688" t="str">
            <v>DFL</v>
          </cell>
          <cell r="F1688" t="str">
            <v>RIGGER</v>
          </cell>
        </row>
        <row r="1689">
          <cell r="B1689">
            <v>8310085534084</v>
          </cell>
          <cell r="C1689" t="str">
            <v>S/S BOILERMAKER</v>
          </cell>
          <cell r="D1689" t="str">
            <v>SEMI-SKILLED</v>
          </cell>
          <cell r="E1689" t="str">
            <v>DFL</v>
          </cell>
          <cell r="F1689" t="str">
            <v>B/MAKER</v>
          </cell>
        </row>
        <row r="1690">
          <cell r="B1690" t="str">
            <v>8801215083083</v>
          </cell>
          <cell r="C1690" t="str">
            <v>ASST BOILERMAKER</v>
          </cell>
          <cell r="D1690" t="str">
            <v>SEMI-SKILLED</v>
          </cell>
          <cell r="E1690" t="str">
            <v>DFL</v>
          </cell>
          <cell r="F1690" t="str">
            <v>B/MAKER</v>
          </cell>
        </row>
        <row r="1691">
          <cell r="B1691">
            <v>8310115376084</v>
          </cell>
          <cell r="C1691" t="str">
            <v>S/S BOILERMAKER</v>
          </cell>
          <cell r="D1691" t="str">
            <v>SEMI-SKILLED</v>
          </cell>
          <cell r="E1691" t="str">
            <v>DFL</v>
          </cell>
          <cell r="F1691" t="str">
            <v>B/MAKER</v>
          </cell>
        </row>
        <row r="1692">
          <cell r="B1692">
            <v>8910295279089</v>
          </cell>
          <cell r="C1692" t="str">
            <v>S/S BOILERMAKER</v>
          </cell>
          <cell r="D1692" t="str">
            <v>SEMI-SKILLED</v>
          </cell>
          <cell r="E1692" t="str">
            <v>DFL</v>
          </cell>
          <cell r="F1692" t="str">
            <v>B/MAKER</v>
          </cell>
        </row>
        <row r="1693">
          <cell r="B1693">
            <v>9210225932082</v>
          </cell>
          <cell r="C1693" t="str">
            <v>RIGGER ASST/ TACKLER</v>
          </cell>
          <cell r="D1693" t="str">
            <v>SEMI-SKILLED</v>
          </cell>
          <cell r="E1693" t="str">
            <v>DFL</v>
          </cell>
          <cell r="F1693" t="str">
            <v>RIGGER</v>
          </cell>
        </row>
        <row r="1694">
          <cell r="B1694">
            <v>7706035981088</v>
          </cell>
          <cell r="C1694" t="str">
            <v>STEEL CATCHER</v>
          </cell>
          <cell r="D1694" t="str">
            <v>ARTISAN</v>
          </cell>
          <cell r="E1694" t="str">
            <v>DFL</v>
          </cell>
          <cell r="F1694" t="str">
            <v>STRUCT</v>
          </cell>
        </row>
        <row r="1695">
          <cell r="B1695">
            <v>9009116114085</v>
          </cell>
          <cell r="C1695" t="str">
            <v>RIGGER ASST/ TACKLER</v>
          </cell>
          <cell r="D1695" t="str">
            <v>SEMI-SKILLED</v>
          </cell>
          <cell r="E1695" t="str">
            <v>DFL</v>
          </cell>
          <cell r="F1695" t="str">
            <v>RIGGER</v>
          </cell>
        </row>
        <row r="1696">
          <cell r="B1696" t="str">
            <v>7511075432087</v>
          </cell>
          <cell r="C1696" t="str">
            <v>RIGGER ASST/ TACKLER</v>
          </cell>
          <cell r="D1696" t="str">
            <v>SEMI-SKILLED</v>
          </cell>
          <cell r="E1696" t="str">
            <v>DFL</v>
          </cell>
          <cell r="F1696" t="str">
            <v>RIGGER</v>
          </cell>
        </row>
        <row r="1697">
          <cell r="B1697">
            <v>6802155432084</v>
          </cell>
          <cell r="C1697" t="str">
            <v>SCAFFOLD S.VISOR</v>
          </cell>
          <cell r="D1697" t="str">
            <v>SUPERVISION</v>
          </cell>
          <cell r="E1697" t="str">
            <v>P&amp;G</v>
          </cell>
          <cell r="F1697" t="str">
            <v>SUPERV</v>
          </cell>
        </row>
        <row r="1698">
          <cell r="B1698">
            <v>8712145441087</v>
          </cell>
          <cell r="C1698" t="str">
            <v>SCAFFOLD ERECTOR</v>
          </cell>
          <cell r="D1698" t="str">
            <v>OPERATOR</v>
          </cell>
          <cell r="E1698" t="str">
            <v>P&amp;G</v>
          </cell>
          <cell r="F1698" t="str">
            <v>OPERATOR</v>
          </cell>
        </row>
        <row r="1699">
          <cell r="B1699">
            <v>8603185473082</v>
          </cell>
          <cell r="C1699" t="str">
            <v>FOREMAN</v>
          </cell>
          <cell r="D1699" t="str">
            <v>ARTISAN</v>
          </cell>
          <cell r="E1699" t="str">
            <v>DFL</v>
          </cell>
          <cell r="F1699" t="str">
            <v>ALL</v>
          </cell>
        </row>
        <row r="1700">
          <cell r="B1700">
            <v>8203075696080</v>
          </cell>
          <cell r="C1700" t="str">
            <v>RIGGER ASST/ TACKLER</v>
          </cell>
          <cell r="D1700" t="str">
            <v>SEMI-SKILLED</v>
          </cell>
          <cell r="E1700" t="str">
            <v>DFL</v>
          </cell>
          <cell r="F1700" t="str">
            <v>RIGGER</v>
          </cell>
        </row>
        <row r="1701">
          <cell r="B1701">
            <v>8007125936085</v>
          </cell>
          <cell r="C1701" t="str">
            <v>SCAFFOLD ERECTOR</v>
          </cell>
          <cell r="D1701" t="str">
            <v>OPERATOR</v>
          </cell>
          <cell r="E1701" t="str">
            <v>P&amp;G</v>
          </cell>
          <cell r="F1701" t="str">
            <v>OPERATOR</v>
          </cell>
        </row>
        <row r="1702">
          <cell r="B1702">
            <v>7506025372086</v>
          </cell>
          <cell r="C1702" t="str">
            <v>RIGGER</v>
          </cell>
          <cell r="D1702" t="str">
            <v>ARTISAN</v>
          </cell>
          <cell r="E1702" t="str">
            <v>DFL</v>
          </cell>
          <cell r="F1702" t="str">
            <v>RIGGER</v>
          </cell>
        </row>
        <row r="1703">
          <cell r="B1703">
            <v>8203155315080</v>
          </cell>
          <cell r="C1703" t="str">
            <v>RIGGER ASST/ TACKLER</v>
          </cell>
          <cell r="D1703" t="str">
            <v>SEMI-SKILLED</v>
          </cell>
          <cell r="E1703" t="str">
            <v>DFL</v>
          </cell>
          <cell r="F1703" t="str">
            <v>RIGGER</v>
          </cell>
        </row>
        <row r="1704">
          <cell r="B1704" t="str">
            <v>8108025478085</v>
          </cell>
          <cell r="C1704" t="str">
            <v>CRANE OPERATOR</v>
          </cell>
          <cell r="D1704" t="str">
            <v>OPERATOR</v>
          </cell>
          <cell r="E1704" t="str">
            <v>P&amp;G</v>
          </cell>
          <cell r="F1704" t="str">
            <v>OPERATOR</v>
          </cell>
        </row>
        <row r="1705">
          <cell r="B1705" t="str">
            <v>5204065531082</v>
          </cell>
          <cell r="C1705" t="str">
            <v>WELDER</v>
          </cell>
          <cell r="D1705" t="str">
            <v>ARTISAN</v>
          </cell>
          <cell r="E1705" t="str">
            <v>DFL</v>
          </cell>
          <cell r="F1705" t="str">
            <v>WELD</v>
          </cell>
        </row>
        <row r="1706">
          <cell r="B1706">
            <v>8805040299087</v>
          </cell>
          <cell r="C1706" t="str">
            <v>SAFETY REPRESENTATIVE</v>
          </cell>
          <cell r="D1706" t="str">
            <v>ADMIN</v>
          </cell>
          <cell r="E1706" t="str">
            <v>P&amp;G</v>
          </cell>
          <cell r="F1706" t="str">
            <v>ADMIN</v>
          </cell>
        </row>
        <row r="1707">
          <cell r="B1707">
            <v>8112105549088</v>
          </cell>
          <cell r="C1707" t="str">
            <v>DRIVER TRACTOR</v>
          </cell>
          <cell r="D1707" t="str">
            <v>OPERATOR</v>
          </cell>
          <cell r="E1707" t="str">
            <v>P&amp;G</v>
          </cell>
          <cell r="F1707" t="str">
            <v>OPERATOR</v>
          </cell>
        </row>
        <row r="1708">
          <cell r="B1708">
            <v>7808275764081</v>
          </cell>
          <cell r="C1708" t="str">
            <v>CRANE OPERATOR</v>
          </cell>
          <cell r="D1708" t="str">
            <v>OPERATOR</v>
          </cell>
          <cell r="E1708" t="str">
            <v>P&amp;G</v>
          </cell>
          <cell r="F1708" t="str">
            <v>OPERATOR</v>
          </cell>
        </row>
        <row r="1709">
          <cell r="B1709">
            <v>9112075725089</v>
          </cell>
          <cell r="C1709" t="str">
            <v>RIGGER ASST/ TACKLER</v>
          </cell>
          <cell r="D1709" t="str">
            <v>SEMI-SKILLED</v>
          </cell>
          <cell r="E1709" t="str">
            <v>DFL</v>
          </cell>
          <cell r="F1709" t="str">
            <v>RIGGER</v>
          </cell>
        </row>
        <row r="1710">
          <cell r="B1710">
            <v>8807055324081</v>
          </cell>
          <cell r="C1710" t="str">
            <v>BOILERMAKER</v>
          </cell>
          <cell r="D1710" t="str">
            <v>ARTISAN</v>
          </cell>
          <cell r="E1710" t="str">
            <v>DFL</v>
          </cell>
          <cell r="F1710" t="str">
            <v>B/MAKER</v>
          </cell>
        </row>
        <row r="1711">
          <cell r="B1711">
            <v>7801045931080</v>
          </cell>
          <cell r="C1711" t="str">
            <v>FORKLIFT OPERATOR</v>
          </cell>
          <cell r="D1711" t="str">
            <v>OPERATOR</v>
          </cell>
          <cell r="E1711" t="str">
            <v>P&amp;G</v>
          </cell>
          <cell r="F1711" t="str">
            <v>OPERATOR</v>
          </cell>
        </row>
        <row r="1712">
          <cell r="B1712">
            <v>9009165467087</v>
          </cell>
          <cell r="C1712" t="str">
            <v>RIGGER ASST/ TACKLER</v>
          </cell>
          <cell r="D1712" t="str">
            <v>SEMI-SKILLED</v>
          </cell>
          <cell r="E1712" t="str">
            <v>DFL</v>
          </cell>
          <cell r="F1712" t="str">
            <v>RIGGER</v>
          </cell>
        </row>
        <row r="1713">
          <cell r="B1713">
            <v>7208255510085</v>
          </cell>
          <cell r="C1713" t="str">
            <v>BOILERMAKER</v>
          </cell>
          <cell r="D1713" t="str">
            <v>ARTISAN</v>
          </cell>
          <cell r="E1713" t="str">
            <v>DFL</v>
          </cell>
          <cell r="F1713" t="str">
            <v>B/MAKER</v>
          </cell>
        </row>
        <row r="1714">
          <cell r="B1714" t="str">
            <v>63-788130Y-43 (28/08/70)</v>
          </cell>
          <cell r="C1714" t="str">
            <v>DRIVER CD 14</v>
          </cell>
          <cell r="D1714" t="str">
            <v>OPERATOR</v>
          </cell>
          <cell r="E1714" t="str">
            <v>P&amp;G</v>
          </cell>
          <cell r="F1714" t="str">
            <v>OPERATOR</v>
          </cell>
        </row>
        <row r="1715">
          <cell r="B1715">
            <v>8202055230084</v>
          </cell>
          <cell r="C1715" t="str">
            <v>RIGGER ASST/ TACKLER</v>
          </cell>
          <cell r="D1715" t="str">
            <v>SEMI-SKILLED</v>
          </cell>
          <cell r="E1715" t="str">
            <v>DFL</v>
          </cell>
          <cell r="F1715" t="str">
            <v>RIGGER</v>
          </cell>
        </row>
        <row r="1716">
          <cell r="B1716">
            <v>8806045913086</v>
          </cell>
          <cell r="C1716" t="str">
            <v>RIGGER ASST/ TACKLER</v>
          </cell>
          <cell r="D1716" t="str">
            <v>SEMI-SKILLED</v>
          </cell>
          <cell r="E1716" t="str">
            <v>DFL</v>
          </cell>
          <cell r="F1716" t="str">
            <v>RIGGER</v>
          </cell>
        </row>
        <row r="1717">
          <cell r="B1717">
            <v>8612135550089</v>
          </cell>
          <cell r="C1717" t="str">
            <v>STEEL ERECTOR</v>
          </cell>
          <cell r="D1717" t="str">
            <v>ARTISAN</v>
          </cell>
          <cell r="E1717" t="str">
            <v>DFL</v>
          </cell>
          <cell r="F1717" t="str">
            <v>STRUCT</v>
          </cell>
        </row>
        <row r="1718">
          <cell r="B1718">
            <v>8204195424080</v>
          </cell>
          <cell r="C1718" t="str">
            <v>S/S BOILERMAKER</v>
          </cell>
          <cell r="D1718" t="str">
            <v>SEMI-SKILLED</v>
          </cell>
          <cell r="E1718" t="str">
            <v>DFL</v>
          </cell>
          <cell r="F1718" t="str">
            <v>B/MAKER</v>
          </cell>
        </row>
        <row r="1719">
          <cell r="B1719">
            <v>8310185382087</v>
          </cell>
          <cell r="C1719" t="str">
            <v xml:space="preserve">S/S BOILERMAKER </v>
          </cell>
          <cell r="D1719" t="str">
            <v>ARTISAN</v>
          </cell>
          <cell r="E1719" t="str">
            <v>DFL</v>
          </cell>
          <cell r="F1719" t="str">
            <v>B/MAKER</v>
          </cell>
        </row>
        <row r="1720">
          <cell r="B1720">
            <v>9207175911082</v>
          </cell>
          <cell r="C1720" t="str">
            <v>SCAFFOLD ERECTOR</v>
          </cell>
          <cell r="D1720" t="str">
            <v>OPERATOR</v>
          </cell>
          <cell r="E1720" t="str">
            <v>P&amp;G</v>
          </cell>
          <cell r="F1720" t="str">
            <v>OPERATOR</v>
          </cell>
        </row>
        <row r="1721">
          <cell r="B1721">
            <v>8403245779085</v>
          </cell>
          <cell r="C1721" t="str">
            <v>RIGGER ASST/ TACKLER</v>
          </cell>
          <cell r="D1721" t="str">
            <v>SEMI-SKILLED</v>
          </cell>
          <cell r="E1721" t="str">
            <v>DFL</v>
          </cell>
          <cell r="F1721" t="str">
            <v>RIGGER</v>
          </cell>
        </row>
        <row r="1722">
          <cell r="B1722">
            <v>6305125469087</v>
          </cell>
          <cell r="C1722" t="str">
            <v>RIGGER ASST/ TACKLER</v>
          </cell>
          <cell r="D1722" t="str">
            <v>SEMI-SKILLED</v>
          </cell>
          <cell r="E1722" t="str">
            <v>DFL</v>
          </cell>
          <cell r="F1722" t="str">
            <v>RIGGER</v>
          </cell>
        </row>
        <row r="1723">
          <cell r="B1723">
            <v>8212235316083</v>
          </cell>
          <cell r="C1723" t="str">
            <v>SEMI SKILLED</v>
          </cell>
          <cell r="D1723" t="str">
            <v>ARTISAN</v>
          </cell>
          <cell r="E1723" t="str">
            <v>DFL</v>
          </cell>
          <cell r="F1723" t="str">
            <v>ALL</v>
          </cell>
        </row>
        <row r="1724">
          <cell r="B1724">
            <v>5902025402084</v>
          </cell>
          <cell r="C1724" t="str">
            <v>S/S MECH FITTER</v>
          </cell>
          <cell r="D1724" t="str">
            <v>ARTISAN</v>
          </cell>
          <cell r="E1724" t="str">
            <v>DFL</v>
          </cell>
          <cell r="F1724" t="str">
            <v>MECH</v>
          </cell>
        </row>
        <row r="1725">
          <cell r="B1725">
            <v>8607015263084</v>
          </cell>
          <cell r="C1725" t="str">
            <v>GENERAL WORKER</v>
          </cell>
          <cell r="D1725" t="str">
            <v>ASSISTANT</v>
          </cell>
          <cell r="E1725" t="str">
            <v>DFL</v>
          </cell>
          <cell r="F1725" t="str">
            <v>ALL</v>
          </cell>
        </row>
        <row r="1726">
          <cell r="B1726" t="str">
            <v>6802255945084</v>
          </cell>
          <cell r="C1726" t="str">
            <v>CRANE OPERATOR</v>
          </cell>
          <cell r="D1726" t="str">
            <v>OPERATOR</v>
          </cell>
          <cell r="E1726" t="str">
            <v>P&amp;G</v>
          </cell>
          <cell r="F1726" t="str">
            <v>OPERATOR</v>
          </cell>
        </row>
        <row r="1727">
          <cell r="B1727">
            <v>9103215945083</v>
          </cell>
          <cell r="C1727" t="str">
            <v>RIGGER ASST/ TACKLER</v>
          </cell>
          <cell r="D1727" t="str">
            <v>SEMI-SKILLED</v>
          </cell>
          <cell r="E1727" t="str">
            <v>DFL</v>
          </cell>
          <cell r="F1727" t="str">
            <v>RIGGER</v>
          </cell>
        </row>
        <row r="1728">
          <cell r="B1728" t="str">
            <v>8311245509081</v>
          </cell>
          <cell r="C1728" t="str">
            <v>RIGGER ASST/ TACKLER</v>
          </cell>
          <cell r="D1728" t="str">
            <v>SEMI-SKILLED</v>
          </cell>
          <cell r="E1728" t="str">
            <v>DFL</v>
          </cell>
          <cell r="F1728" t="str">
            <v>RIGGER</v>
          </cell>
        </row>
        <row r="1729">
          <cell r="B1729">
            <v>9102085101082</v>
          </cell>
          <cell r="C1729" t="str">
            <v>RIGGER ASST/ TACKLER</v>
          </cell>
          <cell r="D1729" t="str">
            <v>SEMI-SKILLED</v>
          </cell>
          <cell r="E1729" t="str">
            <v>DFL</v>
          </cell>
          <cell r="F1729" t="str">
            <v>RIGGER</v>
          </cell>
        </row>
        <row r="1730">
          <cell r="B1730">
            <v>8305046257080</v>
          </cell>
          <cell r="C1730" t="str">
            <v>SCAFFOLD ERECTOR</v>
          </cell>
          <cell r="D1730" t="str">
            <v>OPERATOR</v>
          </cell>
          <cell r="E1730" t="str">
            <v>P&amp;G</v>
          </cell>
          <cell r="F1730" t="str">
            <v>OPERATOR</v>
          </cell>
        </row>
        <row r="1731">
          <cell r="B1731">
            <v>4708145328088</v>
          </cell>
          <cell r="C1731" t="str">
            <v>CRANE OPERATOR</v>
          </cell>
          <cell r="D1731" t="str">
            <v>OPERATOR</v>
          </cell>
          <cell r="E1731" t="str">
            <v>P&amp;G</v>
          </cell>
          <cell r="F1731" t="str">
            <v>OPERATOR</v>
          </cell>
        </row>
        <row r="1732">
          <cell r="B1732">
            <v>7606215340081</v>
          </cell>
          <cell r="C1732" t="str">
            <v>ASST PIPING</v>
          </cell>
          <cell r="D1732" t="str">
            <v>SEMI-SKILLED</v>
          </cell>
          <cell r="E1732" t="str">
            <v>DFL</v>
          </cell>
          <cell r="F1732" t="str">
            <v>PIPING</v>
          </cell>
        </row>
        <row r="1733">
          <cell r="B1733">
            <v>7308095403085</v>
          </cell>
          <cell r="C1733" t="str">
            <v>S.VISOR STRUCTURAL</v>
          </cell>
          <cell r="D1733" t="str">
            <v>SUPERVISION</v>
          </cell>
          <cell r="E1733" t="str">
            <v>P&amp;G</v>
          </cell>
          <cell r="F1733" t="str">
            <v>SUPERV</v>
          </cell>
        </row>
        <row r="1734">
          <cell r="B1734">
            <v>8512026021085</v>
          </cell>
          <cell r="C1734" t="str">
            <v>RIGGER ASST/ TACKLER</v>
          </cell>
          <cell r="D1734" t="str">
            <v>SEMI-SKILLED</v>
          </cell>
          <cell r="E1734" t="str">
            <v>DFL</v>
          </cell>
          <cell r="F1734" t="str">
            <v>RIGGER</v>
          </cell>
        </row>
        <row r="1735">
          <cell r="B1735">
            <v>8507166033080</v>
          </cell>
          <cell r="C1735" t="str">
            <v>PIPE FITTER</v>
          </cell>
          <cell r="D1735" t="str">
            <v>ARTISAN</v>
          </cell>
          <cell r="E1735" t="str">
            <v>DFL</v>
          </cell>
          <cell r="F1735" t="str">
            <v>PIPING</v>
          </cell>
        </row>
        <row r="1736">
          <cell r="B1736">
            <v>8106206215086</v>
          </cell>
          <cell r="C1736" t="str">
            <v xml:space="preserve">S/S BOILERMAKER </v>
          </cell>
          <cell r="D1736" t="str">
            <v>ARTISAN</v>
          </cell>
          <cell r="E1736" t="str">
            <v>DFL</v>
          </cell>
          <cell r="F1736" t="str">
            <v>B/MAKER</v>
          </cell>
        </row>
        <row r="1737">
          <cell r="B1737">
            <v>8609305875080</v>
          </cell>
          <cell r="C1737" t="str">
            <v xml:space="preserve">S/S BOILERMAKER </v>
          </cell>
          <cell r="D1737" t="str">
            <v>ARTISAN</v>
          </cell>
          <cell r="E1737" t="str">
            <v>DFL</v>
          </cell>
          <cell r="F1737" t="str">
            <v>B/MAKER</v>
          </cell>
        </row>
        <row r="1738">
          <cell r="B1738">
            <v>7905035534083</v>
          </cell>
          <cell r="C1738" t="str">
            <v>RIGGER ASST/ TACKLER</v>
          </cell>
          <cell r="D1738" t="str">
            <v>SEMI-SKILLED</v>
          </cell>
          <cell r="E1738" t="str">
            <v>DFL</v>
          </cell>
          <cell r="F1738" t="str">
            <v>RIGGER</v>
          </cell>
        </row>
        <row r="1739">
          <cell r="B1739">
            <v>8410315562085</v>
          </cell>
          <cell r="C1739" t="str">
            <v>BOILERMAKER</v>
          </cell>
          <cell r="D1739" t="str">
            <v>ARTISAN</v>
          </cell>
          <cell r="E1739" t="str">
            <v>DFL</v>
          </cell>
          <cell r="F1739" t="str">
            <v>B/MAKER</v>
          </cell>
        </row>
        <row r="1740">
          <cell r="B1740">
            <v>8711125927081</v>
          </cell>
          <cell r="C1740" t="str">
            <v>SCAFFOLD ERECTOR</v>
          </cell>
          <cell r="D1740" t="str">
            <v>OPERATOR</v>
          </cell>
          <cell r="E1740" t="str">
            <v>P&amp;G</v>
          </cell>
          <cell r="F1740" t="str">
            <v>OPERATOR</v>
          </cell>
        </row>
        <row r="1741">
          <cell r="B1741">
            <v>8112305600087</v>
          </cell>
          <cell r="C1741" t="str">
            <v xml:space="preserve">S/S BOILERMAKER </v>
          </cell>
          <cell r="D1741" t="str">
            <v>SEMI-SKILLED</v>
          </cell>
          <cell r="E1741" t="str">
            <v>DFL</v>
          </cell>
          <cell r="F1741" t="str">
            <v>B/MAKER</v>
          </cell>
        </row>
        <row r="1742">
          <cell r="B1742">
            <v>8708106022080</v>
          </cell>
          <cell r="C1742" t="str">
            <v>RIGGER ASST/ TACKLER</v>
          </cell>
          <cell r="D1742" t="str">
            <v>SEMI-SKILLED</v>
          </cell>
          <cell r="E1742" t="str">
            <v>DFL</v>
          </cell>
          <cell r="F1742" t="str">
            <v>RIGGER</v>
          </cell>
        </row>
        <row r="1743">
          <cell r="B1743">
            <v>9010245570080</v>
          </cell>
          <cell r="C1743" t="str">
            <v>S/S BOILERMAKER</v>
          </cell>
          <cell r="D1743" t="str">
            <v>SEMI-SKILLED</v>
          </cell>
          <cell r="E1743" t="str">
            <v>DFL</v>
          </cell>
          <cell r="F1743" t="str">
            <v>B/MAKER</v>
          </cell>
        </row>
        <row r="1744">
          <cell r="B1744">
            <v>8110305681081</v>
          </cell>
          <cell r="C1744" t="str">
            <v>BOILERMAKER</v>
          </cell>
          <cell r="D1744" t="str">
            <v>ARTISAN</v>
          </cell>
          <cell r="E1744" t="str">
            <v>DFL</v>
          </cell>
          <cell r="F1744" t="str">
            <v>B/MAKER</v>
          </cell>
        </row>
        <row r="1745">
          <cell r="B1745">
            <v>8509085029082</v>
          </cell>
          <cell r="C1745" t="str">
            <v>RIGGER ASST/ TACKLER</v>
          </cell>
          <cell r="D1745" t="str">
            <v>SEMI-SKILLED</v>
          </cell>
          <cell r="E1745" t="str">
            <v>DFL</v>
          </cell>
          <cell r="F1745" t="str">
            <v>RIGGER</v>
          </cell>
        </row>
        <row r="1746">
          <cell r="B1746">
            <v>7103175431084</v>
          </cell>
          <cell r="C1746" t="str">
            <v>RIGGER ASST/ TACKLER</v>
          </cell>
          <cell r="D1746" t="str">
            <v>SEMI-SKILLED</v>
          </cell>
          <cell r="E1746" t="str">
            <v>DFL</v>
          </cell>
          <cell r="F1746" t="str">
            <v>RIGGER</v>
          </cell>
        </row>
        <row r="1747">
          <cell r="B1747">
            <v>8604076174086</v>
          </cell>
          <cell r="C1747" t="str">
            <v>RIGGER ASST/ TACKLER</v>
          </cell>
          <cell r="D1747" t="str">
            <v>SEMI-SKILLED</v>
          </cell>
          <cell r="E1747" t="str">
            <v>DFL</v>
          </cell>
          <cell r="F1747" t="str">
            <v>RIGGER</v>
          </cell>
        </row>
        <row r="1748">
          <cell r="B1748" t="str">
            <v>8503085474083</v>
          </cell>
          <cell r="C1748" t="str">
            <v>ASSISTANT</v>
          </cell>
          <cell r="D1748" t="str">
            <v>SEMI-SKILLED</v>
          </cell>
          <cell r="E1748" t="str">
            <v>DFL</v>
          </cell>
          <cell r="F1748" t="str">
            <v>ALL</v>
          </cell>
        </row>
        <row r="1749">
          <cell r="B1749" t="str">
            <v>H1989503</v>
          </cell>
          <cell r="C1749" t="str">
            <v>MECHANIC</v>
          </cell>
          <cell r="D1749" t="str">
            <v>OPERATOR</v>
          </cell>
          <cell r="E1749" t="str">
            <v>P&amp;G</v>
          </cell>
          <cell r="F1749" t="str">
            <v>OPERATOR</v>
          </cell>
        </row>
        <row r="1750">
          <cell r="B1750">
            <v>8608086666080</v>
          </cell>
          <cell r="C1750" t="str">
            <v>WELDER D/C</v>
          </cell>
          <cell r="D1750" t="str">
            <v>ARTISAN</v>
          </cell>
          <cell r="E1750" t="str">
            <v>DFL</v>
          </cell>
          <cell r="F1750" t="str">
            <v>WELD</v>
          </cell>
        </row>
        <row r="1751">
          <cell r="B1751">
            <v>8506166002087</v>
          </cell>
          <cell r="C1751" t="str">
            <v xml:space="preserve">ASST MECHANIC </v>
          </cell>
          <cell r="D1751" t="str">
            <v>SEMI-SKILLED</v>
          </cell>
          <cell r="E1751" t="str">
            <v>DFL</v>
          </cell>
          <cell r="F1751" t="str">
            <v>ALL</v>
          </cell>
        </row>
        <row r="1752">
          <cell r="B1752">
            <v>8510165744087</v>
          </cell>
          <cell r="C1752" t="str">
            <v>STEEL CATCHER</v>
          </cell>
          <cell r="D1752" t="str">
            <v>SEMI-SKILLED</v>
          </cell>
          <cell r="E1752" t="str">
            <v>DFL</v>
          </cell>
          <cell r="F1752" t="str">
            <v>STRUCT</v>
          </cell>
        </row>
        <row r="1753">
          <cell r="B1753">
            <v>8104105850087</v>
          </cell>
          <cell r="C1753" t="str">
            <v>ASST BOILERMAKER</v>
          </cell>
          <cell r="D1753" t="str">
            <v>SEMI-SKILLED</v>
          </cell>
          <cell r="E1753" t="str">
            <v>DFL</v>
          </cell>
          <cell r="F1753" t="str">
            <v>B/MAKER</v>
          </cell>
        </row>
        <row r="1754">
          <cell r="B1754">
            <v>6811085528085</v>
          </cell>
          <cell r="C1754" t="str">
            <v>RIGGER ASST/ TACKLER</v>
          </cell>
          <cell r="D1754" t="str">
            <v>SEMI-SKILLED</v>
          </cell>
          <cell r="E1754" t="str">
            <v>DFL</v>
          </cell>
          <cell r="F1754" t="str">
            <v>RIGGER</v>
          </cell>
        </row>
        <row r="1755">
          <cell r="B1755" t="str">
            <v>8611215957081</v>
          </cell>
          <cell r="C1755" t="str">
            <v>ASSISTANT</v>
          </cell>
          <cell r="D1755" t="str">
            <v>SEMI-SKILLED</v>
          </cell>
          <cell r="E1755" t="str">
            <v>DFL</v>
          </cell>
          <cell r="F1755" t="str">
            <v>ALL</v>
          </cell>
        </row>
        <row r="1756">
          <cell r="B1756">
            <v>7902165844085</v>
          </cell>
          <cell r="C1756" t="str">
            <v>RIGGER ASST/ TACKLER</v>
          </cell>
          <cell r="D1756" t="str">
            <v>SEMI-SKILLED</v>
          </cell>
          <cell r="E1756" t="str">
            <v>DFL</v>
          </cell>
          <cell r="F1756" t="str">
            <v>RIGGER</v>
          </cell>
        </row>
        <row r="1757">
          <cell r="B1757">
            <v>6906205448089</v>
          </cell>
          <cell r="C1757" t="str">
            <v>RIGGER ASST/ TACKLER</v>
          </cell>
          <cell r="D1757" t="str">
            <v>SEMI-SKILLED</v>
          </cell>
          <cell r="E1757" t="str">
            <v>DFL</v>
          </cell>
          <cell r="F1757" t="str">
            <v>RIGGER</v>
          </cell>
        </row>
        <row r="1758">
          <cell r="B1758">
            <v>8403095307086</v>
          </cell>
          <cell r="C1758" t="str">
            <v>RIGGER ASST/ TACKLER</v>
          </cell>
          <cell r="D1758" t="str">
            <v>SEMI-SKILLED</v>
          </cell>
          <cell r="E1758" t="str">
            <v>DFL</v>
          </cell>
          <cell r="F1758" t="str">
            <v>RIGGER</v>
          </cell>
        </row>
        <row r="1759">
          <cell r="B1759">
            <v>8210065649086</v>
          </cell>
          <cell r="C1759" t="str">
            <v>CRANE OPERATOR</v>
          </cell>
          <cell r="D1759" t="str">
            <v>OPERATOR</v>
          </cell>
          <cell r="E1759" t="str">
            <v>P&amp;G</v>
          </cell>
          <cell r="F1759" t="str">
            <v>OPERATOR</v>
          </cell>
        </row>
        <row r="1760">
          <cell r="B1760">
            <v>8602185849085</v>
          </cell>
          <cell r="C1760" t="str">
            <v>WELDER</v>
          </cell>
          <cell r="D1760" t="str">
            <v>ARTISAN</v>
          </cell>
          <cell r="E1760" t="str">
            <v>DFL</v>
          </cell>
          <cell r="F1760" t="str">
            <v>WELD</v>
          </cell>
        </row>
        <row r="1761">
          <cell r="B1761">
            <v>6304275394088</v>
          </cell>
          <cell r="C1761" t="str">
            <v>WELDER</v>
          </cell>
          <cell r="D1761" t="str">
            <v>ARTISAN</v>
          </cell>
          <cell r="E1761" t="str">
            <v>DFL</v>
          </cell>
          <cell r="F1761" t="str">
            <v>WELD</v>
          </cell>
        </row>
        <row r="1762">
          <cell r="B1762">
            <v>6612285269086</v>
          </cell>
          <cell r="C1762" t="str">
            <v>RIGGER ASST/ TACKLER</v>
          </cell>
          <cell r="D1762" t="str">
            <v>ARTISAN</v>
          </cell>
          <cell r="E1762" t="str">
            <v>DFL</v>
          </cell>
          <cell r="F1762" t="str">
            <v>RIGGER</v>
          </cell>
        </row>
        <row r="1763">
          <cell r="B1763">
            <v>8205056343087</v>
          </cell>
          <cell r="C1763" t="str">
            <v>WELDER D/C</v>
          </cell>
          <cell r="D1763" t="str">
            <v>ARTISAN</v>
          </cell>
          <cell r="E1763" t="str">
            <v>DFL</v>
          </cell>
          <cell r="F1763" t="str">
            <v>WELD</v>
          </cell>
        </row>
        <row r="1764">
          <cell r="B1764">
            <v>8309145625080</v>
          </cell>
          <cell r="C1764" t="str">
            <v>CRANE OPERATOR</v>
          </cell>
          <cell r="D1764" t="str">
            <v>OPERATOR</v>
          </cell>
          <cell r="E1764" t="str">
            <v>P&amp;G</v>
          </cell>
          <cell r="F1764" t="str">
            <v>OPERATOR</v>
          </cell>
        </row>
        <row r="1765">
          <cell r="B1765">
            <v>9202095373083</v>
          </cell>
          <cell r="C1765" t="str">
            <v>SAFETY TRAINEE</v>
          </cell>
          <cell r="D1765" t="str">
            <v>ADMIN</v>
          </cell>
          <cell r="E1765" t="str">
            <v>P&amp;G</v>
          </cell>
          <cell r="F1765" t="str">
            <v>ADMIN</v>
          </cell>
        </row>
        <row r="1766">
          <cell r="B1766">
            <v>8101156152082</v>
          </cell>
          <cell r="C1766" t="str">
            <v>SCAFFOLD ERECTOR</v>
          </cell>
          <cell r="D1766" t="str">
            <v>OPERATOR</v>
          </cell>
          <cell r="E1766" t="str">
            <v>P&amp;G</v>
          </cell>
          <cell r="F1766" t="str">
            <v>OPERATOR</v>
          </cell>
        </row>
        <row r="1767">
          <cell r="B1767">
            <v>8511125968089</v>
          </cell>
          <cell r="C1767" t="str">
            <v>SCAFFOLD ERECTOR</v>
          </cell>
          <cell r="D1767" t="str">
            <v>OPERATOR</v>
          </cell>
          <cell r="E1767" t="str">
            <v>P&amp;G</v>
          </cell>
          <cell r="F1767" t="str">
            <v>OPERATOR</v>
          </cell>
        </row>
        <row r="1768">
          <cell r="B1768">
            <v>9009136299080</v>
          </cell>
          <cell r="C1768" t="str">
            <v>SCAFFOLD ERECTOR</v>
          </cell>
          <cell r="D1768" t="str">
            <v>OPERATOR</v>
          </cell>
          <cell r="E1768" t="str">
            <v>P&amp;G</v>
          </cell>
          <cell r="F1768" t="str">
            <v>OPERATOR</v>
          </cell>
        </row>
        <row r="1769">
          <cell r="B1769" t="str">
            <v>7010095888083</v>
          </cell>
          <cell r="C1769" t="str">
            <v>BOILERMAKER</v>
          </cell>
          <cell r="D1769" t="str">
            <v>ARTISAN</v>
          </cell>
          <cell r="E1769" t="str">
            <v>DFL</v>
          </cell>
          <cell r="F1769" t="str">
            <v>B/MAKER</v>
          </cell>
        </row>
        <row r="1770">
          <cell r="B1770">
            <v>7904225660089</v>
          </cell>
          <cell r="C1770" t="str">
            <v>RIGGER ASST/ TACKLER</v>
          </cell>
          <cell r="D1770" t="str">
            <v>SEMI-SKILLED</v>
          </cell>
          <cell r="E1770" t="str">
            <v>DFL</v>
          </cell>
          <cell r="F1770" t="str">
            <v>RIGGER</v>
          </cell>
        </row>
        <row r="1771">
          <cell r="B1771">
            <v>8603076091084</v>
          </cell>
          <cell r="C1771" t="str">
            <v>SCAFFOLD ERECTOR</v>
          </cell>
          <cell r="D1771" t="str">
            <v>OPERATOR</v>
          </cell>
          <cell r="E1771" t="str">
            <v>P&amp;G</v>
          </cell>
          <cell r="F1771" t="str">
            <v>OPERATOR</v>
          </cell>
        </row>
        <row r="1772">
          <cell r="B1772">
            <v>7201156510080</v>
          </cell>
          <cell r="C1772" t="str">
            <v>SCAFFOLD ERECTOR</v>
          </cell>
          <cell r="D1772" t="str">
            <v>OPERATOR</v>
          </cell>
          <cell r="E1772" t="str">
            <v>P&amp;G</v>
          </cell>
          <cell r="F1772" t="str">
            <v>OPERATOR</v>
          </cell>
        </row>
        <row r="1773">
          <cell r="B1773">
            <v>5808286136081</v>
          </cell>
          <cell r="C1773" t="str">
            <v>RIGGER ASST/ TACKLER</v>
          </cell>
          <cell r="D1773" t="str">
            <v>SEMI-SKILLED</v>
          </cell>
          <cell r="E1773" t="str">
            <v>DFL</v>
          </cell>
          <cell r="F1773" t="str">
            <v>RIGGER</v>
          </cell>
        </row>
        <row r="1774">
          <cell r="B1774">
            <v>8111085517081</v>
          </cell>
          <cell r="C1774" t="str">
            <v>RIGGER ASST/ TACKLER</v>
          </cell>
          <cell r="D1774" t="str">
            <v>SEMI-SKILLED</v>
          </cell>
          <cell r="E1774" t="str">
            <v>DFL</v>
          </cell>
          <cell r="F1774" t="str">
            <v>RIGGER</v>
          </cell>
        </row>
        <row r="1775">
          <cell r="B1775" t="str">
            <v>8508176005084</v>
          </cell>
          <cell r="C1775" t="str">
            <v>PAINTER</v>
          </cell>
          <cell r="D1775" t="str">
            <v>SEMI-SKILLED</v>
          </cell>
          <cell r="E1775" t="str">
            <v>DFL</v>
          </cell>
          <cell r="F1775" t="str">
            <v>ALL</v>
          </cell>
        </row>
        <row r="1776">
          <cell r="B1776">
            <v>7111020417083</v>
          </cell>
          <cell r="C1776" t="str">
            <v>CLEANER/TEA LADY</v>
          </cell>
          <cell r="D1776" t="str">
            <v>ADMIN</v>
          </cell>
          <cell r="E1776" t="str">
            <v>P&amp;G</v>
          </cell>
          <cell r="F1776" t="str">
            <v>ADMIN</v>
          </cell>
        </row>
        <row r="1777">
          <cell r="B1777">
            <v>8302175332081</v>
          </cell>
          <cell r="C1777" t="str">
            <v>STEEL ERECTOR</v>
          </cell>
          <cell r="D1777" t="str">
            <v>SEMI-SKILLED</v>
          </cell>
          <cell r="E1777" t="str">
            <v>DFL</v>
          </cell>
          <cell r="F1777" t="str">
            <v>STRUCT</v>
          </cell>
        </row>
        <row r="1778">
          <cell r="B1778">
            <v>8801156044086</v>
          </cell>
          <cell r="C1778" t="str">
            <v>RIGGER ASST/ TACKLER</v>
          </cell>
          <cell r="D1778" t="str">
            <v>SEMI-SKILLED</v>
          </cell>
          <cell r="E1778" t="str">
            <v>DFL</v>
          </cell>
          <cell r="F1778" t="str">
            <v>RIGGER</v>
          </cell>
        </row>
        <row r="1779">
          <cell r="B1779">
            <v>8405165570089</v>
          </cell>
          <cell r="C1779" t="str">
            <v>RIGGER ASST/ TACKLER</v>
          </cell>
          <cell r="D1779" t="str">
            <v>SEMI-SKILLED</v>
          </cell>
          <cell r="E1779" t="str">
            <v>DFL</v>
          </cell>
          <cell r="F1779" t="str">
            <v>RIGGER</v>
          </cell>
        </row>
        <row r="1780">
          <cell r="B1780">
            <v>8708126308089</v>
          </cell>
          <cell r="C1780" t="str">
            <v>SCAFFOLD ERECTOR</v>
          </cell>
          <cell r="D1780" t="str">
            <v>OPERATOR</v>
          </cell>
          <cell r="E1780" t="str">
            <v>P&amp;G</v>
          </cell>
          <cell r="F1780" t="str">
            <v>OPERATOR</v>
          </cell>
        </row>
        <row r="1781">
          <cell r="B1781">
            <v>8012295391087</v>
          </cell>
          <cell r="C1781" t="str">
            <v>RIGGER ASST/ TACKLER</v>
          </cell>
          <cell r="D1781" t="str">
            <v>SEMI-SKILLED</v>
          </cell>
          <cell r="E1781" t="str">
            <v>DFL</v>
          </cell>
          <cell r="F1781" t="str">
            <v>RIGGER</v>
          </cell>
        </row>
        <row r="1782">
          <cell r="B1782" t="str">
            <v>8309245811085</v>
          </cell>
          <cell r="C1782" t="str">
            <v>RIGGER ASST/ TACKLER</v>
          </cell>
          <cell r="D1782" t="str">
            <v>SEMI-SKILLED</v>
          </cell>
          <cell r="E1782" t="str">
            <v>DFL</v>
          </cell>
          <cell r="F1782" t="str">
            <v>RIGGER</v>
          </cell>
        </row>
        <row r="1783">
          <cell r="B1783">
            <v>8703125550088</v>
          </cell>
          <cell r="C1783" t="str">
            <v>WELDER</v>
          </cell>
          <cell r="D1783" t="str">
            <v>ARTISAN</v>
          </cell>
          <cell r="E1783" t="str">
            <v>DFL</v>
          </cell>
          <cell r="F1783" t="str">
            <v>WELD</v>
          </cell>
        </row>
        <row r="1784">
          <cell r="B1784">
            <v>8404056301084</v>
          </cell>
          <cell r="C1784" t="str">
            <v>WELDER</v>
          </cell>
          <cell r="D1784" t="str">
            <v>ARTISAN</v>
          </cell>
          <cell r="E1784" t="str">
            <v>DFL</v>
          </cell>
          <cell r="F1784" t="str">
            <v>WELD</v>
          </cell>
        </row>
        <row r="1785">
          <cell r="B1785">
            <v>7402026583089</v>
          </cell>
          <cell r="C1785" t="str">
            <v>SCAFFOLD ERECTOR</v>
          </cell>
          <cell r="D1785" t="str">
            <v>OPERATOR</v>
          </cell>
          <cell r="E1785" t="str">
            <v>P&amp;G</v>
          </cell>
          <cell r="F1785" t="str">
            <v>OPERATOR</v>
          </cell>
        </row>
        <row r="1786">
          <cell r="B1786">
            <v>8002025616085</v>
          </cell>
          <cell r="C1786" t="str">
            <v>ASSISTANT</v>
          </cell>
          <cell r="D1786" t="str">
            <v>SEMI-SKILLED</v>
          </cell>
          <cell r="E1786" t="str">
            <v>DFL</v>
          </cell>
          <cell r="F1786" t="str">
            <v>ALL</v>
          </cell>
        </row>
        <row r="1787">
          <cell r="B1787">
            <v>6301250079080</v>
          </cell>
          <cell r="C1787" t="str">
            <v>DOC/MAT CTRL ASST</v>
          </cell>
          <cell r="D1787" t="str">
            <v>ADMIN</v>
          </cell>
          <cell r="E1787" t="str">
            <v>P&amp;G</v>
          </cell>
          <cell r="F1787" t="str">
            <v>ADMIN</v>
          </cell>
        </row>
        <row r="1788">
          <cell r="B1788">
            <v>8710135111082</v>
          </cell>
          <cell r="C1788" t="str">
            <v>RIGGER</v>
          </cell>
          <cell r="D1788" t="str">
            <v>ARTISAN</v>
          </cell>
          <cell r="E1788" t="str">
            <v>DFL</v>
          </cell>
          <cell r="F1788" t="str">
            <v>RIGGER</v>
          </cell>
        </row>
        <row r="1789">
          <cell r="B1789" t="str">
            <v>8512255155083</v>
          </cell>
          <cell r="C1789" t="str">
            <v>ASST BOILERMAKER</v>
          </cell>
          <cell r="D1789" t="str">
            <v>SEMI-SKILLED</v>
          </cell>
          <cell r="E1789" t="str">
            <v>DFL</v>
          </cell>
          <cell r="F1789" t="str">
            <v>B/MAKER</v>
          </cell>
        </row>
        <row r="1790">
          <cell r="B1790" t="str">
            <v>8109305084080</v>
          </cell>
          <cell r="C1790" t="str">
            <v>ASST BOILERMAKER</v>
          </cell>
          <cell r="D1790" t="str">
            <v>SEMI-SKILLED</v>
          </cell>
          <cell r="E1790" t="str">
            <v>DFL</v>
          </cell>
          <cell r="F1790" t="str">
            <v>B/MAKER</v>
          </cell>
        </row>
        <row r="1791">
          <cell r="B1791" t="str">
            <v>H2640344 (H0092822)</v>
          </cell>
          <cell r="C1791" t="str">
            <v>MECHANIC</v>
          </cell>
          <cell r="D1791" t="str">
            <v>OPERATOR</v>
          </cell>
          <cell r="E1791" t="str">
            <v>P&amp;G</v>
          </cell>
          <cell r="F1791" t="str">
            <v>OPERATOR</v>
          </cell>
        </row>
        <row r="1792">
          <cell r="B1792">
            <v>6402075484081</v>
          </cell>
          <cell r="C1792" t="str">
            <v>WELDER</v>
          </cell>
          <cell r="D1792" t="str">
            <v>ARTISAN</v>
          </cell>
          <cell r="E1792" t="str">
            <v>DFL</v>
          </cell>
          <cell r="F1792" t="str">
            <v>WELD</v>
          </cell>
        </row>
        <row r="1793">
          <cell r="B1793">
            <v>8205255881085</v>
          </cell>
          <cell r="C1793" t="str">
            <v>GENERAL WORKER</v>
          </cell>
          <cell r="D1793" t="str">
            <v>ASSISTANT</v>
          </cell>
          <cell r="E1793" t="str">
            <v>DFL</v>
          </cell>
          <cell r="F1793" t="str">
            <v>ALL</v>
          </cell>
        </row>
        <row r="1794">
          <cell r="B1794">
            <v>6802036296088</v>
          </cell>
          <cell r="C1794" t="str">
            <v>DRIVER TRACTOR</v>
          </cell>
          <cell r="D1794" t="str">
            <v>OPERATOR</v>
          </cell>
          <cell r="E1794" t="str">
            <v>P&amp;G</v>
          </cell>
          <cell r="F1794" t="str">
            <v>OPERATOR</v>
          </cell>
        </row>
        <row r="1795">
          <cell r="B1795">
            <v>8310206102084</v>
          </cell>
          <cell r="C1795" t="str">
            <v>RIGGER ASST/ TACKLER</v>
          </cell>
          <cell r="D1795" t="str">
            <v>SEMI-SKILLED</v>
          </cell>
          <cell r="E1795" t="str">
            <v>DFL</v>
          </cell>
          <cell r="F1795" t="str">
            <v>RIGGER</v>
          </cell>
        </row>
        <row r="1796">
          <cell r="B1796">
            <v>5110045102086</v>
          </cell>
          <cell r="C1796" t="str">
            <v>BOILERMAKER</v>
          </cell>
          <cell r="D1796" t="str">
            <v>ARTISAN</v>
          </cell>
          <cell r="E1796" t="str">
            <v>DFL</v>
          </cell>
          <cell r="F1796" t="str">
            <v>B/MAKER</v>
          </cell>
        </row>
        <row r="1797">
          <cell r="B1797">
            <v>8706285629089</v>
          </cell>
          <cell r="C1797" t="str">
            <v>RIGGER ASST/ TACKLER</v>
          </cell>
          <cell r="D1797" t="str">
            <v>SEMI-SKILLED</v>
          </cell>
          <cell r="E1797" t="str">
            <v>DFL</v>
          </cell>
          <cell r="F1797" t="str">
            <v>RIGGER</v>
          </cell>
        </row>
        <row r="1798">
          <cell r="B1798">
            <v>7807155702088</v>
          </cell>
          <cell r="C1798" t="str">
            <v>RIGGER ASST/ TACKLER</v>
          </cell>
          <cell r="D1798" t="str">
            <v>SEMI-SKILLED</v>
          </cell>
          <cell r="E1798" t="str">
            <v>DFL</v>
          </cell>
          <cell r="F1798" t="str">
            <v>RIGGER</v>
          </cell>
        </row>
        <row r="1799">
          <cell r="B1799">
            <v>8305045523086</v>
          </cell>
          <cell r="C1799" t="str">
            <v>CRANE OPERATOR</v>
          </cell>
          <cell r="D1799" t="str">
            <v>OPERATOR</v>
          </cell>
          <cell r="E1799" t="str">
            <v>P&amp;G</v>
          </cell>
          <cell r="F1799" t="str">
            <v>OPERATOR</v>
          </cell>
        </row>
        <row r="1800">
          <cell r="B1800" t="str">
            <v>7709095533088</v>
          </cell>
          <cell r="C1800" t="str">
            <v>RIGGER ASST/ TACKLER</v>
          </cell>
          <cell r="D1800" t="str">
            <v>SEMI-SKILLED</v>
          </cell>
          <cell r="E1800" t="str">
            <v>DFL</v>
          </cell>
          <cell r="F1800" t="str">
            <v>RIGGER</v>
          </cell>
        </row>
        <row r="1801">
          <cell r="B1801">
            <v>8202215355086</v>
          </cell>
          <cell r="C1801" t="str">
            <v>GENERAL WORKER</v>
          </cell>
          <cell r="D1801" t="str">
            <v>ASSISTANT</v>
          </cell>
          <cell r="E1801" t="str">
            <v>DFL</v>
          </cell>
          <cell r="F1801" t="str">
            <v>ALL</v>
          </cell>
        </row>
        <row r="1802">
          <cell r="B1802">
            <v>9301195344083</v>
          </cell>
          <cell r="C1802" t="str">
            <v>GENERAL WORKER</v>
          </cell>
          <cell r="D1802" t="str">
            <v>ASSISTANT</v>
          </cell>
          <cell r="E1802" t="str">
            <v>DFL</v>
          </cell>
          <cell r="F1802" t="str">
            <v>ALL</v>
          </cell>
        </row>
        <row r="1803">
          <cell r="B1803">
            <v>8312105939087</v>
          </cell>
          <cell r="C1803" t="str">
            <v>WELDER D/C</v>
          </cell>
          <cell r="D1803" t="str">
            <v>ARTISAN</v>
          </cell>
          <cell r="E1803" t="str">
            <v>DFL</v>
          </cell>
          <cell r="F1803" t="str">
            <v>WELD</v>
          </cell>
        </row>
        <row r="1804">
          <cell r="B1804">
            <v>7606295757089</v>
          </cell>
          <cell r="C1804" t="str">
            <v>S/S BOILERMAKER</v>
          </cell>
          <cell r="D1804" t="str">
            <v>SEMI-SKILLED</v>
          </cell>
          <cell r="E1804" t="str">
            <v>DFL</v>
          </cell>
          <cell r="F1804" t="str">
            <v>B/MAKER</v>
          </cell>
        </row>
        <row r="1805">
          <cell r="B1805">
            <v>8404155283084</v>
          </cell>
          <cell r="C1805" t="str">
            <v>PIPE FITTER</v>
          </cell>
          <cell r="D1805" t="str">
            <v>ARTISAN</v>
          </cell>
          <cell r="E1805" t="str">
            <v>DFL</v>
          </cell>
          <cell r="F1805" t="str">
            <v>PIPING</v>
          </cell>
        </row>
        <row r="1806">
          <cell r="B1806">
            <v>8708095327086</v>
          </cell>
          <cell r="C1806" t="str">
            <v>BOILERMAKER</v>
          </cell>
          <cell r="D1806" t="str">
            <v>ARTISAN</v>
          </cell>
          <cell r="E1806" t="str">
            <v>DFL</v>
          </cell>
          <cell r="F1806" t="str">
            <v>B/MAKER</v>
          </cell>
        </row>
        <row r="1807">
          <cell r="B1807">
            <v>6610095296083</v>
          </cell>
          <cell r="C1807" t="str">
            <v>TRUCK DRIVER</v>
          </cell>
          <cell r="D1807" t="str">
            <v>OPERATOR</v>
          </cell>
          <cell r="E1807" t="str">
            <v>P&amp;G</v>
          </cell>
          <cell r="F1807" t="str">
            <v>OPERATOR</v>
          </cell>
        </row>
        <row r="1808">
          <cell r="B1808">
            <v>7503045605082</v>
          </cell>
          <cell r="C1808" t="str">
            <v>STEEL ERECTOR</v>
          </cell>
          <cell r="D1808" t="str">
            <v>ARTISAN</v>
          </cell>
          <cell r="E1808" t="str">
            <v>DFL</v>
          </cell>
          <cell r="F1808" t="str">
            <v>STRUCT</v>
          </cell>
        </row>
        <row r="1809">
          <cell r="B1809" t="str">
            <v>9002065783083</v>
          </cell>
          <cell r="C1809" t="str">
            <v>RIGGER ASST/ TACKLER</v>
          </cell>
          <cell r="D1809" t="str">
            <v>SEMI-SKILLED</v>
          </cell>
          <cell r="E1809" t="str">
            <v>DFL</v>
          </cell>
          <cell r="F1809" t="str">
            <v>RIGGER</v>
          </cell>
        </row>
        <row r="1810">
          <cell r="B1810">
            <v>7909225731087</v>
          </cell>
          <cell r="C1810" t="str">
            <v>CONCRETE HAND</v>
          </cell>
          <cell r="D1810" t="str">
            <v>OPERATOR</v>
          </cell>
          <cell r="E1810" t="str">
            <v>P&amp;G</v>
          </cell>
          <cell r="F1810" t="str">
            <v>OPERATOR</v>
          </cell>
        </row>
        <row r="1811">
          <cell r="B1811">
            <v>7905025681084</v>
          </cell>
          <cell r="C1811" t="str">
            <v>RIGGER ASST/ TACKLER</v>
          </cell>
          <cell r="D1811" t="str">
            <v>SEMI-SKILLED</v>
          </cell>
          <cell r="E1811" t="str">
            <v>DFL</v>
          </cell>
          <cell r="F1811" t="str">
            <v>RIGGER</v>
          </cell>
        </row>
        <row r="1812">
          <cell r="B1812">
            <v>7505085501089</v>
          </cell>
          <cell r="C1812" t="str">
            <v>DRIVER CD 10</v>
          </cell>
          <cell r="D1812" t="str">
            <v>OPERATOR</v>
          </cell>
          <cell r="E1812" t="str">
            <v>P&amp;G</v>
          </cell>
          <cell r="F1812" t="str">
            <v>OPERATOR</v>
          </cell>
        </row>
        <row r="1813">
          <cell r="B1813">
            <v>9002046268089</v>
          </cell>
          <cell r="C1813" t="str">
            <v>SCAFFOLD ERECTOR</v>
          </cell>
          <cell r="D1813" t="str">
            <v>OPERATOR</v>
          </cell>
          <cell r="E1813" t="str">
            <v>P&amp;G</v>
          </cell>
          <cell r="F1813" t="str">
            <v>OPERATOR</v>
          </cell>
        </row>
        <row r="1814">
          <cell r="B1814">
            <v>7501085705085</v>
          </cell>
          <cell r="C1814" t="str">
            <v>RIGGER ASST/ TACKLER</v>
          </cell>
          <cell r="D1814" t="str">
            <v>SEMI-SKILLED</v>
          </cell>
          <cell r="E1814" t="str">
            <v>DFL</v>
          </cell>
          <cell r="F1814" t="str">
            <v>RIGGER</v>
          </cell>
        </row>
        <row r="1815">
          <cell r="B1815">
            <v>7504105747087</v>
          </cell>
          <cell r="C1815" t="str">
            <v>F.MAN ST ERECTORS</v>
          </cell>
          <cell r="D1815" t="str">
            <v>ARTISAN</v>
          </cell>
          <cell r="E1815" t="str">
            <v>DFL</v>
          </cell>
          <cell r="F1815" t="str">
            <v>STRUCT</v>
          </cell>
        </row>
        <row r="1816">
          <cell r="B1816">
            <v>8608125587081</v>
          </cell>
          <cell r="C1816" t="str">
            <v>RIGGER ASST/ TACKLER</v>
          </cell>
          <cell r="D1816" t="str">
            <v>ARTISAN</v>
          </cell>
          <cell r="E1816" t="str">
            <v>DFL</v>
          </cell>
          <cell r="F1816" t="str">
            <v>RIGGER</v>
          </cell>
        </row>
        <row r="1817">
          <cell r="B1817">
            <v>6908155174087</v>
          </cell>
          <cell r="C1817" t="str">
            <v>MAT CTRL ASST MAN</v>
          </cell>
          <cell r="D1817" t="str">
            <v>ADMIN</v>
          </cell>
          <cell r="E1817" t="str">
            <v>P&amp;G</v>
          </cell>
          <cell r="F1817" t="str">
            <v>ADMIN</v>
          </cell>
        </row>
        <row r="1818">
          <cell r="B1818">
            <v>8712105221081</v>
          </cell>
          <cell r="C1818" t="str">
            <v>ASSISTANT PIPING</v>
          </cell>
          <cell r="D1818" t="str">
            <v>SEMI-SKILLED</v>
          </cell>
          <cell r="E1818" t="str">
            <v>DFL</v>
          </cell>
          <cell r="F1818" t="str">
            <v>PIPING</v>
          </cell>
        </row>
        <row r="1819">
          <cell r="B1819">
            <v>6109115218086</v>
          </cell>
          <cell r="C1819" t="str">
            <v>WELDER</v>
          </cell>
          <cell r="D1819" t="str">
            <v>ARTISAN</v>
          </cell>
          <cell r="E1819" t="str">
            <v>DFL</v>
          </cell>
          <cell r="F1819" t="str">
            <v>WELD</v>
          </cell>
        </row>
        <row r="1820">
          <cell r="B1820" t="str">
            <v>8803245322085</v>
          </cell>
          <cell r="C1820" t="str">
            <v>ASSISTANT PIPING</v>
          </cell>
          <cell r="D1820" t="str">
            <v>SEMI-SKILLED</v>
          </cell>
          <cell r="E1820" t="str">
            <v>DFL</v>
          </cell>
          <cell r="F1820" t="str">
            <v>PIPING</v>
          </cell>
        </row>
        <row r="1821">
          <cell r="B1821">
            <v>7802155697081</v>
          </cell>
          <cell r="C1821" t="str">
            <v>S/S MECH FITTER</v>
          </cell>
          <cell r="D1821" t="str">
            <v>SEMI-SKILLED</v>
          </cell>
          <cell r="E1821" t="str">
            <v>DFL</v>
          </cell>
          <cell r="F1821" t="str">
            <v>MECH</v>
          </cell>
        </row>
        <row r="1822">
          <cell r="B1822">
            <v>8711016193082</v>
          </cell>
          <cell r="C1822" t="str">
            <v>ASSISTANT PIPING</v>
          </cell>
          <cell r="D1822" t="str">
            <v>SEMI-SKILLED</v>
          </cell>
          <cell r="E1822" t="str">
            <v>DFL</v>
          </cell>
          <cell r="F1822" t="str">
            <v>PIPING</v>
          </cell>
        </row>
        <row r="1823">
          <cell r="B1823">
            <v>8701035607089</v>
          </cell>
          <cell r="C1823" t="str">
            <v xml:space="preserve">S/S BOILERMAKER </v>
          </cell>
          <cell r="D1823" t="str">
            <v>ARTISAN</v>
          </cell>
          <cell r="E1823" t="str">
            <v>DFL</v>
          </cell>
          <cell r="F1823" t="str">
            <v>B/MAKER</v>
          </cell>
        </row>
        <row r="1824">
          <cell r="B1824" t="str">
            <v>6907245873187</v>
          </cell>
          <cell r="C1824" t="str">
            <v>WELDER</v>
          </cell>
          <cell r="D1824" t="str">
            <v>ARTISAN</v>
          </cell>
          <cell r="E1824" t="str">
            <v>DFL</v>
          </cell>
          <cell r="F1824" t="str">
            <v>WELD</v>
          </cell>
        </row>
        <row r="1825">
          <cell r="B1825">
            <v>7406156435085</v>
          </cell>
          <cell r="C1825" t="str">
            <v>SCAFFOLD ERECTOR</v>
          </cell>
          <cell r="D1825" t="str">
            <v>OPERATOR</v>
          </cell>
          <cell r="E1825" t="str">
            <v>P&amp;G</v>
          </cell>
          <cell r="F1825" t="str">
            <v>OPERATOR</v>
          </cell>
        </row>
        <row r="1826">
          <cell r="B1826">
            <v>8710295546085</v>
          </cell>
          <cell r="C1826" t="str">
            <v>PIPE FITTER</v>
          </cell>
          <cell r="D1826" t="str">
            <v>ARTISAN</v>
          </cell>
          <cell r="E1826" t="str">
            <v>DFL</v>
          </cell>
          <cell r="F1826" t="str">
            <v>PIPING</v>
          </cell>
        </row>
        <row r="1827">
          <cell r="B1827" t="str">
            <v>8110095820089</v>
          </cell>
          <cell r="C1827" t="str">
            <v>RIGGER ASST/ TACKLER</v>
          </cell>
          <cell r="D1827" t="str">
            <v>SEMI-SKILLED</v>
          </cell>
          <cell r="E1827" t="str">
            <v>DFL</v>
          </cell>
          <cell r="F1827" t="str">
            <v>RIGGER</v>
          </cell>
        </row>
        <row r="1828">
          <cell r="B1828">
            <v>8610250786082</v>
          </cell>
          <cell r="C1828" t="str">
            <v>RIGGER ASST/ TACKLER</v>
          </cell>
          <cell r="D1828" t="str">
            <v>SEMI-SKILLED</v>
          </cell>
          <cell r="E1828" t="str">
            <v>DFL</v>
          </cell>
          <cell r="F1828" t="str">
            <v>RIGGER</v>
          </cell>
        </row>
        <row r="1829">
          <cell r="B1829">
            <v>7903065954081</v>
          </cell>
          <cell r="C1829" t="str">
            <v>S/S BOILERMAKER</v>
          </cell>
          <cell r="D1829" t="str">
            <v>SEMI-SKILLED</v>
          </cell>
          <cell r="E1829" t="str">
            <v>DFL</v>
          </cell>
          <cell r="F1829" t="str">
            <v>B/MAKER</v>
          </cell>
        </row>
        <row r="1830">
          <cell r="B1830">
            <v>7708265847088</v>
          </cell>
          <cell r="C1830" t="str">
            <v>SAFETY REPRESENTATIVE</v>
          </cell>
          <cell r="D1830" t="str">
            <v>ADMIN</v>
          </cell>
          <cell r="E1830" t="str">
            <v>P&amp;G</v>
          </cell>
          <cell r="F1830" t="str">
            <v>ADMIN</v>
          </cell>
        </row>
        <row r="1831">
          <cell r="B1831">
            <v>9105175616083</v>
          </cell>
          <cell r="C1831" t="str">
            <v>BOLTER</v>
          </cell>
          <cell r="D1831" t="str">
            <v>SEMI-SKILLED</v>
          </cell>
          <cell r="E1831" t="str">
            <v>DFL</v>
          </cell>
          <cell r="F1831" t="str">
            <v>BOLT</v>
          </cell>
        </row>
        <row r="1832">
          <cell r="B1832" t="str">
            <v>8404295655084</v>
          </cell>
          <cell r="C1832" t="str">
            <v>RIGGER ASST/ TACKLER</v>
          </cell>
          <cell r="D1832" t="str">
            <v>ARTISAN</v>
          </cell>
          <cell r="E1832" t="str">
            <v>DFL</v>
          </cell>
          <cell r="F1832" t="str">
            <v>RIGGER</v>
          </cell>
        </row>
        <row r="1833">
          <cell r="B1833">
            <v>8408225288080</v>
          </cell>
          <cell r="C1833" t="str">
            <v>HR LIASION OFFICER</v>
          </cell>
          <cell r="D1833" t="str">
            <v>ADMIN</v>
          </cell>
          <cell r="E1833" t="str">
            <v>P&amp;G</v>
          </cell>
          <cell r="F1833" t="str">
            <v>ADMIN</v>
          </cell>
        </row>
        <row r="1834">
          <cell r="B1834">
            <v>5702155535087</v>
          </cell>
          <cell r="C1834" t="str">
            <v>STEEL ERECTOR</v>
          </cell>
          <cell r="D1834" t="str">
            <v>ARTISAN</v>
          </cell>
          <cell r="E1834" t="str">
            <v>DFL</v>
          </cell>
          <cell r="F1834" t="str">
            <v>STRUCT</v>
          </cell>
        </row>
        <row r="1835">
          <cell r="B1835">
            <v>8706195903087</v>
          </cell>
          <cell r="C1835" t="str">
            <v>RIGGER ASST/ TACKLER</v>
          </cell>
          <cell r="D1835" t="str">
            <v>SEMI-SKILLED</v>
          </cell>
          <cell r="E1835" t="str">
            <v>DFL</v>
          </cell>
          <cell r="F1835" t="str">
            <v>RIGGER</v>
          </cell>
        </row>
        <row r="1836">
          <cell r="B1836">
            <v>8701205893089</v>
          </cell>
          <cell r="C1836" t="str">
            <v>CRANE OPERATOR</v>
          </cell>
          <cell r="D1836" t="str">
            <v>OPERATOR</v>
          </cell>
          <cell r="E1836" t="str">
            <v>P&amp;G</v>
          </cell>
          <cell r="F1836" t="str">
            <v>OPERATOR</v>
          </cell>
        </row>
        <row r="1837">
          <cell r="B1837">
            <v>7311135511081</v>
          </cell>
          <cell r="C1837" t="str">
            <v>WELDER D/C</v>
          </cell>
          <cell r="D1837" t="str">
            <v>ARTISAN</v>
          </cell>
          <cell r="E1837" t="str">
            <v>DFL</v>
          </cell>
          <cell r="F1837" t="str">
            <v>WELD</v>
          </cell>
        </row>
        <row r="1838">
          <cell r="B1838">
            <v>7006245854088</v>
          </cell>
          <cell r="C1838" t="str">
            <v>RIGGER ASST/ TACKLER</v>
          </cell>
          <cell r="D1838" t="str">
            <v>SEMI-SKILLED</v>
          </cell>
          <cell r="E1838" t="str">
            <v>DFL</v>
          </cell>
          <cell r="F1838" t="str">
            <v>RIGGER</v>
          </cell>
        </row>
        <row r="1839">
          <cell r="B1839" t="str">
            <v>7508075362082</v>
          </cell>
          <cell r="C1839" t="str">
            <v>WELDER (ASME IX)</v>
          </cell>
          <cell r="D1839" t="str">
            <v>ARTISAN</v>
          </cell>
          <cell r="E1839" t="str">
            <v>DFL</v>
          </cell>
          <cell r="F1839" t="str">
            <v>WELD</v>
          </cell>
        </row>
        <row r="1840">
          <cell r="B1840" t="str">
            <v>6510025699085</v>
          </cell>
          <cell r="C1840" t="str">
            <v>RIGGER ASST/ TACKLER</v>
          </cell>
          <cell r="D1840" t="str">
            <v>SEMI-SKILLED</v>
          </cell>
          <cell r="E1840" t="str">
            <v>DFL</v>
          </cell>
          <cell r="F1840" t="str">
            <v>RIGGER</v>
          </cell>
        </row>
        <row r="1841">
          <cell r="B1841">
            <v>7809075759081</v>
          </cell>
          <cell r="C1841" t="str">
            <v>SCAFFOLD ERECTOR</v>
          </cell>
          <cell r="D1841" t="str">
            <v>OPERATOR</v>
          </cell>
          <cell r="E1841" t="str">
            <v>P&amp;G</v>
          </cell>
          <cell r="F1841" t="str">
            <v>OPERATOR</v>
          </cell>
        </row>
        <row r="1842">
          <cell r="B1842">
            <v>7802027113085</v>
          </cell>
          <cell r="C1842" t="str">
            <v>S/S BOILERMAKER</v>
          </cell>
          <cell r="D1842" t="str">
            <v>ARTISAN</v>
          </cell>
          <cell r="E1842" t="str">
            <v>DFL</v>
          </cell>
          <cell r="F1842" t="str">
            <v>B/MAKER</v>
          </cell>
        </row>
        <row r="1843">
          <cell r="B1843">
            <v>8411035348086</v>
          </cell>
          <cell r="C1843" t="str">
            <v>RIGGER ASST/ TACKLER</v>
          </cell>
          <cell r="D1843" t="str">
            <v>SEMI-SKILLED</v>
          </cell>
          <cell r="E1843" t="str">
            <v>DFL</v>
          </cell>
          <cell r="F1843" t="str">
            <v>RIGGER</v>
          </cell>
        </row>
        <row r="1844">
          <cell r="B1844">
            <v>7903035553088</v>
          </cell>
          <cell r="C1844" t="str">
            <v>RIGGER ASST/ TACKLER</v>
          </cell>
          <cell r="D1844" t="str">
            <v>SEMI-SKILLED</v>
          </cell>
          <cell r="E1844" t="str">
            <v>DFL</v>
          </cell>
          <cell r="F1844" t="str">
            <v>RIGGER</v>
          </cell>
        </row>
        <row r="1845">
          <cell r="B1845">
            <v>8503225697080</v>
          </cell>
          <cell r="C1845" t="str">
            <v>S/S ELECTRICIAN</v>
          </cell>
          <cell r="D1845" t="str">
            <v>OPERATOR</v>
          </cell>
          <cell r="E1845" t="str">
            <v>P&amp;G</v>
          </cell>
          <cell r="F1845" t="str">
            <v>OPERATOR</v>
          </cell>
        </row>
        <row r="1846">
          <cell r="B1846">
            <v>8410275680083</v>
          </cell>
          <cell r="C1846" t="str">
            <v>RIGGER</v>
          </cell>
          <cell r="D1846" t="str">
            <v>ARTISAN</v>
          </cell>
          <cell r="E1846" t="str">
            <v>DFL</v>
          </cell>
          <cell r="F1846" t="str">
            <v>RIGGER</v>
          </cell>
        </row>
        <row r="1847">
          <cell r="B1847">
            <v>7908235573083</v>
          </cell>
          <cell r="C1847" t="str">
            <v>ASST PIPING</v>
          </cell>
          <cell r="D1847" t="str">
            <v>SEMI-SKILLED</v>
          </cell>
          <cell r="E1847" t="str">
            <v>DFL</v>
          </cell>
          <cell r="F1847" t="str">
            <v>PIPING</v>
          </cell>
        </row>
        <row r="1848">
          <cell r="B1848">
            <v>8501256273086</v>
          </cell>
          <cell r="C1848" t="str">
            <v>RIGGER ASST/ TACKLER</v>
          </cell>
          <cell r="D1848" t="str">
            <v>SEMI-SKILLED</v>
          </cell>
          <cell r="E1848" t="str">
            <v>DFL</v>
          </cell>
          <cell r="F1848" t="str">
            <v>RIGGER</v>
          </cell>
        </row>
        <row r="1849">
          <cell r="B1849" t="str">
            <v>6902220359088</v>
          </cell>
          <cell r="C1849" t="str">
            <v>TIMEKEEPER</v>
          </cell>
          <cell r="D1849" t="str">
            <v>ADMIN</v>
          </cell>
          <cell r="E1849" t="str">
            <v>P&amp;G</v>
          </cell>
          <cell r="F1849" t="str">
            <v>ADMIN</v>
          </cell>
        </row>
        <row r="1850">
          <cell r="B1850">
            <v>7806016164082</v>
          </cell>
          <cell r="C1850" t="str">
            <v>STEEL ERECTOR</v>
          </cell>
          <cell r="D1850" t="str">
            <v>ARTISAN</v>
          </cell>
          <cell r="E1850" t="str">
            <v>DFL</v>
          </cell>
          <cell r="F1850" t="str">
            <v>STRUCT</v>
          </cell>
        </row>
        <row r="1851">
          <cell r="B1851">
            <v>8705085488084</v>
          </cell>
          <cell r="C1851" t="str">
            <v>RIGGER ASST/ TACKLER</v>
          </cell>
          <cell r="D1851" t="str">
            <v>SEMI-SKILLED</v>
          </cell>
          <cell r="E1851" t="str">
            <v>DFL</v>
          </cell>
          <cell r="F1851" t="str">
            <v>RIGGER</v>
          </cell>
        </row>
        <row r="1852">
          <cell r="B1852">
            <v>7909276034084</v>
          </cell>
          <cell r="C1852" t="str">
            <v>RIGGER ASST/ TACKLER</v>
          </cell>
          <cell r="D1852" t="str">
            <v>SEMI-SKILLED</v>
          </cell>
          <cell r="E1852" t="str">
            <v>DFL</v>
          </cell>
          <cell r="F1852" t="str">
            <v>RIGGER</v>
          </cell>
        </row>
        <row r="1853">
          <cell r="B1853">
            <v>7311155682085</v>
          </cell>
          <cell r="C1853" t="str">
            <v xml:space="preserve">BOILERMAKER </v>
          </cell>
          <cell r="D1853" t="str">
            <v>ARTISAN</v>
          </cell>
          <cell r="E1853" t="str">
            <v>DFL</v>
          </cell>
          <cell r="F1853" t="str">
            <v>B/MAKER</v>
          </cell>
        </row>
        <row r="1854">
          <cell r="B1854">
            <v>7004146118083</v>
          </cell>
          <cell r="C1854" t="str">
            <v>RIGGER ASST/ TACKLER</v>
          </cell>
          <cell r="D1854" t="str">
            <v>SEMI-SKILLED</v>
          </cell>
          <cell r="E1854" t="str">
            <v>DFL</v>
          </cell>
          <cell r="F1854" t="str">
            <v>RIGGER</v>
          </cell>
        </row>
        <row r="1855">
          <cell r="B1855">
            <v>5402155424081</v>
          </cell>
          <cell r="C1855" t="str">
            <v>CRANE OPERATOR</v>
          </cell>
          <cell r="D1855" t="str">
            <v>OPERATOR</v>
          </cell>
          <cell r="E1855" t="str">
            <v>P&amp;G</v>
          </cell>
          <cell r="F1855" t="str">
            <v>OPERATOR</v>
          </cell>
        </row>
        <row r="1856">
          <cell r="B1856">
            <v>7612295545086</v>
          </cell>
          <cell r="C1856" t="str">
            <v>PIPE FITTER</v>
          </cell>
          <cell r="D1856" t="str">
            <v>ARTISAN</v>
          </cell>
          <cell r="E1856" t="str">
            <v>DFL</v>
          </cell>
          <cell r="F1856" t="str">
            <v>PIPING</v>
          </cell>
        </row>
        <row r="1857">
          <cell r="B1857">
            <v>8312285956083</v>
          </cell>
          <cell r="C1857" t="str">
            <v>RIGGER ASST/ TACKLER</v>
          </cell>
          <cell r="D1857" t="str">
            <v>SEMI-SKILLED</v>
          </cell>
          <cell r="E1857" t="str">
            <v>DFL</v>
          </cell>
          <cell r="F1857" t="str">
            <v>RIGGER</v>
          </cell>
        </row>
        <row r="1858">
          <cell r="B1858">
            <v>8411055393087</v>
          </cell>
          <cell r="C1858" t="str">
            <v>RIGGER ASST/ TACKLER</v>
          </cell>
          <cell r="D1858" t="str">
            <v>SEMI-SKILLED</v>
          </cell>
          <cell r="E1858" t="str">
            <v>DFL</v>
          </cell>
          <cell r="F1858" t="str">
            <v>RIGGER</v>
          </cell>
        </row>
        <row r="1859">
          <cell r="B1859">
            <v>8103235381088</v>
          </cell>
          <cell r="C1859" t="str">
            <v>RIGGER ASST/ TACKLER</v>
          </cell>
          <cell r="D1859" t="str">
            <v>SEMI-SKILLED</v>
          </cell>
          <cell r="E1859" t="str">
            <v>DFL</v>
          </cell>
          <cell r="F1859" t="str">
            <v>RIGGER</v>
          </cell>
        </row>
        <row r="1860">
          <cell r="B1860" t="str">
            <v>7504155716081</v>
          </cell>
          <cell r="C1860" t="str">
            <v>BOILERMAKER</v>
          </cell>
          <cell r="D1860" t="str">
            <v>ARTISAN</v>
          </cell>
          <cell r="E1860" t="str">
            <v>DFL</v>
          </cell>
          <cell r="F1860" t="str">
            <v>B/MAKER</v>
          </cell>
        </row>
        <row r="1861">
          <cell r="B1861">
            <v>8011115638081</v>
          </cell>
          <cell r="C1861" t="str">
            <v>SCAFFOLD ERECTOR</v>
          </cell>
          <cell r="D1861" t="str">
            <v>OPERATOR</v>
          </cell>
          <cell r="E1861" t="str">
            <v>P&amp;G</v>
          </cell>
          <cell r="F1861" t="str">
            <v>OPERATOR</v>
          </cell>
        </row>
        <row r="1862">
          <cell r="B1862">
            <v>6404125789089</v>
          </cell>
          <cell r="C1862" t="str">
            <v>WELDER</v>
          </cell>
          <cell r="D1862" t="str">
            <v>ARTISAN</v>
          </cell>
          <cell r="E1862" t="str">
            <v>DFL</v>
          </cell>
          <cell r="F1862" t="str">
            <v>WELD</v>
          </cell>
        </row>
        <row r="1863">
          <cell r="B1863">
            <v>8109135643089</v>
          </cell>
          <cell r="C1863" t="str">
            <v>CRANE OPERATOR</v>
          </cell>
          <cell r="D1863" t="str">
            <v>OPERATOR</v>
          </cell>
          <cell r="E1863" t="str">
            <v>P&amp;G</v>
          </cell>
          <cell r="F1863" t="str">
            <v>OPERATOR</v>
          </cell>
        </row>
        <row r="1864">
          <cell r="B1864" t="str">
            <v>8004175091085</v>
          </cell>
          <cell r="C1864" t="str">
            <v>ASST BOILERMAKER</v>
          </cell>
          <cell r="D1864" t="str">
            <v>SEMI-SKILLED</v>
          </cell>
          <cell r="E1864" t="str">
            <v>DFL</v>
          </cell>
          <cell r="F1864" t="str">
            <v>B/MAKER</v>
          </cell>
        </row>
        <row r="1865">
          <cell r="B1865">
            <v>8109075712084</v>
          </cell>
          <cell r="C1865" t="str">
            <v>RIGGER ASST/ TACKLER</v>
          </cell>
          <cell r="D1865" t="str">
            <v>SEMI-SKILLED</v>
          </cell>
          <cell r="E1865" t="str">
            <v>DFL</v>
          </cell>
          <cell r="F1865" t="str">
            <v>RIGGER</v>
          </cell>
        </row>
        <row r="1866">
          <cell r="B1866">
            <v>8509065905087</v>
          </cell>
          <cell r="C1866" t="str">
            <v>SCAFFOLD ERECTOR</v>
          </cell>
          <cell r="D1866" t="str">
            <v>OPERATOR</v>
          </cell>
          <cell r="E1866" t="str">
            <v>P&amp;G</v>
          </cell>
          <cell r="F1866" t="str">
            <v>OPERATOR</v>
          </cell>
        </row>
        <row r="1867">
          <cell r="B1867">
            <v>8708295563084</v>
          </cell>
          <cell r="C1867" t="str">
            <v>PIPE FITTER</v>
          </cell>
          <cell r="D1867" t="str">
            <v>ARTISAN</v>
          </cell>
          <cell r="E1867" t="str">
            <v>DFL</v>
          </cell>
          <cell r="F1867" t="str">
            <v>PIPING</v>
          </cell>
        </row>
        <row r="1868">
          <cell r="B1868">
            <v>8709026314086</v>
          </cell>
          <cell r="C1868" t="str">
            <v>RIGGER ASST/ TACKLER</v>
          </cell>
          <cell r="D1868" t="str">
            <v>SEMI-SKILLED</v>
          </cell>
          <cell r="E1868" t="str">
            <v>DFL</v>
          </cell>
          <cell r="F1868" t="str">
            <v>RIGGER</v>
          </cell>
        </row>
        <row r="1869">
          <cell r="B1869">
            <v>7510175752089</v>
          </cell>
          <cell r="C1869" t="str">
            <v xml:space="preserve">WELDER </v>
          </cell>
          <cell r="D1869" t="str">
            <v>ARTISAN</v>
          </cell>
          <cell r="E1869" t="str">
            <v>DFL</v>
          </cell>
          <cell r="F1869" t="str">
            <v>WELD</v>
          </cell>
        </row>
        <row r="1870">
          <cell r="B1870">
            <v>7510175752089</v>
          </cell>
          <cell r="C1870" t="str">
            <v xml:space="preserve">WELDER </v>
          </cell>
          <cell r="D1870" t="str">
            <v>ARTISAN</v>
          </cell>
          <cell r="E1870" t="str">
            <v>DFL</v>
          </cell>
          <cell r="F1870" t="str">
            <v>WELD</v>
          </cell>
        </row>
        <row r="1871">
          <cell r="B1871">
            <v>5511215018087</v>
          </cell>
          <cell r="C1871" t="str">
            <v>SUPERVISOR</v>
          </cell>
          <cell r="D1871" t="str">
            <v>SUPERVISION</v>
          </cell>
          <cell r="E1871" t="str">
            <v>P&amp;G</v>
          </cell>
          <cell r="F1871" t="str">
            <v>SUPERV</v>
          </cell>
        </row>
        <row r="1872">
          <cell r="B1872">
            <v>7706035003081</v>
          </cell>
          <cell r="C1872" t="str">
            <v>STEEL ERECTOR - TBQ</v>
          </cell>
          <cell r="D1872" t="str">
            <v>ARTISAN</v>
          </cell>
          <cell r="E1872" t="str">
            <v>DFL</v>
          </cell>
          <cell r="F1872" t="str">
            <v>STRUCT</v>
          </cell>
        </row>
        <row r="1873">
          <cell r="B1873">
            <v>8604185815082</v>
          </cell>
          <cell r="C1873" t="str">
            <v>T.LEADER RIGGER ASST</v>
          </cell>
          <cell r="D1873" t="str">
            <v>SEMI-SKILLED</v>
          </cell>
          <cell r="E1873" t="str">
            <v>DFL</v>
          </cell>
          <cell r="F1873" t="str">
            <v>RIGGER</v>
          </cell>
        </row>
        <row r="1874">
          <cell r="B1874">
            <v>8704046460084</v>
          </cell>
          <cell r="C1874" t="str">
            <v xml:space="preserve">WELDER </v>
          </cell>
          <cell r="D1874" t="str">
            <v>ARTISAN</v>
          </cell>
          <cell r="E1874" t="str">
            <v>DFL</v>
          </cell>
          <cell r="F1874" t="str">
            <v>WELD</v>
          </cell>
        </row>
        <row r="1875">
          <cell r="B1875">
            <v>7204255800089</v>
          </cell>
          <cell r="C1875" t="str">
            <v>RIGGER ASST/ TACKLER</v>
          </cell>
          <cell r="D1875" t="str">
            <v>SEMI-SKILLED</v>
          </cell>
          <cell r="E1875" t="str">
            <v>DFL</v>
          </cell>
          <cell r="F1875" t="str">
            <v>RIGGER</v>
          </cell>
        </row>
        <row r="1876">
          <cell r="B1876">
            <v>8902106489080</v>
          </cell>
          <cell r="C1876" t="str">
            <v>SCAFFOLD ERECTOR</v>
          </cell>
          <cell r="D1876" t="str">
            <v>OPERATOR</v>
          </cell>
          <cell r="E1876" t="str">
            <v>P&amp;G</v>
          </cell>
          <cell r="F1876" t="str">
            <v>OPERATOR</v>
          </cell>
        </row>
        <row r="1877">
          <cell r="B1877">
            <v>8609275476083</v>
          </cell>
          <cell r="C1877" t="str">
            <v>RIGGER ASST/ TACKLER</v>
          </cell>
          <cell r="D1877" t="str">
            <v>SEMI-SKILLED</v>
          </cell>
          <cell r="E1877" t="str">
            <v>DFL</v>
          </cell>
          <cell r="F1877" t="str">
            <v>RIGGER</v>
          </cell>
        </row>
        <row r="1878">
          <cell r="B1878">
            <v>8708065295081</v>
          </cell>
          <cell r="C1878" t="str">
            <v>SCAFFOLD ERECTOR</v>
          </cell>
          <cell r="D1878" t="str">
            <v>OPERATOR</v>
          </cell>
          <cell r="E1878" t="str">
            <v>P&amp;G</v>
          </cell>
          <cell r="F1878" t="str">
            <v>OPERATOR</v>
          </cell>
        </row>
        <row r="1879">
          <cell r="B1879">
            <v>8112275347081</v>
          </cell>
          <cell r="C1879" t="str">
            <v>SCAFFOLD ERECTOR</v>
          </cell>
          <cell r="D1879" t="str">
            <v>SEMI-SKILLED</v>
          </cell>
          <cell r="E1879" t="str">
            <v>DFL</v>
          </cell>
          <cell r="F1879" t="str">
            <v>STRUCT</v>
          </cell>
        </row>
        <row r="1880">
          <cell r="B1880">
            <v>8412246462088</v>
          </cell>
          <cell r="C1880" t="str">
            <v>RIGGER ASST/ TACKLER</v>
          </cell>
          <cell r="D1880" t="str">
            <v>SEMI-SKILLED</v>
          </cell>
          <cell r="E1880" t="str">
            <v>DFL</v>
          </cell>
          <cell r="F1880" t="str">
            <v>RIGGER</v>
          </cell>
        </row>
        <row r="1881">
          <cell r="B1881">
            <v>7702035461080</v>
          </cell>
          <cell r="C1881" t="str">
            <v>STEEL CATCHER</v>
          </cell>
          <cell r="D1881" t="str">
            <v>SEMI-SKILLED</v>
          </cell>
          <cell r="E1881" t="str">
            <v>DFL</v>
          </cell>
          <cell r="F1881" t="str">
            <v>STRUCT</v>
          </cell>
        </row>
        <row r="1882">
          <cell r="B1882">
            <v>7412115616088</v>
          </cell>
          <cell r="C1882" t="str">
            <v>WELDER</v>
          </cell>
          <cell r="D1882" t="str">
            <v>ARTISAN</v>
          </cell>
          <cell r="E1882" t="str">
            <v>DFL</v>
          </cell>
          <cell r="F1882" t="str">
            <v>WELD</v>
          </cell>
        </row>
        <row r="1883">
          <cell r="B1883">
            <v>7704256055088</v>
          </cell>
          <cell r="C1883" t="str">
            <v>RIGGER ASST/ TACKLER</v>
          </cell>
          <cell r="D1883" t="str">
            <v>SEMI-SKILLED</v>
          </cell>
          <cell r="E1883" t="str">
            <v>DFL</v>
          </cell>
          <cell r="F1883" t="str">
            <v>RIGGER</v>
          </cell>
        </row>
        <row r="1884">
          <cell r="B1884">
            <v>6406175514085</v>
          </cell>
          <cell r="C1884" t="str">
            <v>DRIVER TRACTOR</v>
          </cell>
          <cell r="D1884" t="str">
            <v>OPERATOR</v>
          </cell>
          <cell r="E1884" t="str">
            <v>P&amp;G</v>
          </cell>
          <cell r="F1884" t="str">
            <v>OPERATOR</v>
          </cell>
        </row>
        <row r="1885">
          <cell r="B1885" t="str">
            <v>8707075249088</v>
          </cell>
          <cell r="C1885" t="str">
            <v>ASSISTANT PIPING</v>
          </cell>
          <cell r="D1885" t="str">
            <v>SEMI-SKILLED</v>
          </cell>
          <cell r="E1885" t="str">
            <v>DFL</v>
          </cell>
          <cell r="F1885" t="str">
            <v>PIPING</v>
          </cell>
        </row>
        <row r="1886">
          <cell r="B1886">
            <v>7710305764083</v>
          </cell>
          <cell r="C1886" t="str">
            <v>WELDER CO2</v>
          </cell>
          <cell r="D1886" t="str">
            <v>ARTISAN</v>
          </cell>
          <cell r="E1886" t="str">
            <v>DFL</v>
          </cell>
          <cell r="F1886" t="str">
            <v>WELD</v>
          </cell>
        </row>
        <row r="1887">
          <cell r="B1887">
            <v>8403265355089</v>
          </cell>
          <cell r="C1887" t="str">
            <v>RIGGER ASST/ TACKLER</v>
          </cell>
          <cell r="D1887" t="str">
            <v>SEMI-SKILLED</v>
          </cell>
          <cell r="E1887" t="str">
            <v>DFL</v>
          </cell>
          <cell r="F1887" t="str">
            <v>RIGGER</v>
          </cell>
        </row>
        <row r="1888">
          <cell r="B1888">
            <v>7507025636082</v>
          </cell>
          <cell r="C1888" t="str">
            <v>RIGGER ASST/ TACKLER</v>
          </cell>
          <cell r="D1888" t="str">
            <v>SEMI-SKILLED</v>
          </cell>
          <cell r="E1888" t="str">
            <v>DFL</v>
          </cell>
          <cell r="F1888" t="str">
            <v>RIGGER</v>
          </cell>
        </row>
        <row r="1889">
          <cell r="B1889">
            <v>8408265550084</v>
          </cell>
          <cell r="C1889" t="str">
            <v>RIGGER ASST/ TACKLER</v>
          </cell>
          <cell r="D1889" t="str">
            <v>SEMI-SKILLED</v>
          </cell>
          <cell r="E1889" t="str">
            <v>DFL</v>
          </cell>
          <cell r="F1889" t="str">
            <v>RIGGER</v>
          </cell>
        </row>
        <row r="1890">
          <cell r="B1890">
            <v>8204075849083</v>
          </cell>
          <cell r="C1890" t="str">
            <v>SCAFFOLD ERECTOR</v>
          </cell>
          <cell r="D1890" t="str">
            <v>OPERATOR</v>
          </cell>
          <cell r="E1890" t="str">
            <v>P&amp;G</v>
          </cell>
          <cell r="F1890" t="str">
            <v>OPERATOR</v>
          </cell>
        </row>
        <row r="1891">
          <cell r="B1891">
            <v>8304185310081</v>
          </cell>
          <cell r="C1891" t="str">
            <v>CRANE OPERATOR</v>
          </cell>
          <cell r="D1891" t="str">
            <v>OPERATOR</v>
          </cell>
          <cell r="E1891" t="str">
            <v>P&amp;G</v>
          </cell>
          <cell r="F1891" t="str">
            <v>OPERATOR</v>
          </cell>
        </row>
        <row r="1892">
          <cell r="B1892">
            <v>7008195450081</v>
          </cell>
          <cell r="C1892" t="str">
            <v xml:space="preserve">PIPE FITTER </v>
          </cell>
          <cell r="D1892" t="str">
            <v>ARTISAN</v>
          </cell>
          <cell r="E1892" t="str">
            <v>DFL</v>
          </cell>
          <cell r="F1892" t="str">
            <v>PIPING</v>
          </cell>
        </row>
        <row r="1893">
          <cell r="B1893">
            <v>8612045938085</v>
          </cell>
          <cell r="C1893" t="str">
            <v>SEMI SKILLED</v>
          </cell>
          <cell r="D1893" t="str">
            <v>ARTISAN</v>
          </cell>
          <cell r="E1893" t="str">
            <v>DFL</v>
          </cell>
          <cell r="F1893" t="str">
            <v>ALL</v>
          </cell>
        </row>
        <row r="1894">
          <cell r="B1894">
            <v>8308076002087</v>
          </cell>
          <cell r="C1894" t="str">
            <v>STEEL CATCHER</v>
          </cell>
          <cell r="D1894" t="str">
            <v>SEMI-SKILLED</v>
          </cell>
          <cell r="E1894" t="str">
            <v>DFL</v>
          </cell>
          <cell r="F1894" t="str">
            <v>STRUCT</v>
          </cell>
        </row>
        <row r="1895">
          <cell r="B1895">
            <v>7703095873081</v>
          </cell>
          <cell r="C1895" t="str">
            <v>RIGGER ASST/ TACKLER</v>
          </cell>
          <cell r="D1895" t="str">
            <v>SEMI-SKILLED</v>
          </cell>
          <cell r="E1895" t="str">
            <v>DFL</v>
          </cell>
          <cell r="F1895" t="str">
            <v>RIGGER</v>
          </cell>
        </row>
        <row r="1896">
          <cell r="B1896">
            <v>8409186459082</v>
          </cell>
          <cell r="C1896" t="str">
            <v>RIGGER ASST/ TACKLER</v>
          </cell>
          <cell r="D1896" t="str">
            <v>SEMI-SKILLED</v>
          </cell>
          <cell r="E1896" t="str">
            <v>DFL</v>
          </cell>
          <cell r="F1896" t="str">
            <v>RIGGER</v>
          </cell>
        </row>
        <row r="1897">
          <cell r="B1897">
            <v>8409186459082</v>
          </cell>
          <cell r="C1897" t="str">
            <v>RIGGER ASST/ TACKLER</v>
          </cell>
          <cell r="D1897" t="str">
            <v>SEMI-SKILLED</v>
          </cell>
          <cell r="E1897" t="str">
            <v>DFL</v>
          </cell>
          <cell r="F1897" t="str">
            <v>RIGGER</v>
          </cell>
        </row>
        <row r="1898">
          <cell r="B1898">
            <v>8711215477088</v>
          </cell>
          <cell r="C1898" t="str">
            <v xml:space="preserve">S/S BOILERMAKER </v>
          </cell>
          <cell r="D1898" t="str">
            <v>SEMI-SKILLED</v>
          </cell>
          <cell r="E1898" t="str">
            <v>DFL</v>
          </cell>
          <cell r="F1898" t="str">
            <v>B/MAKER</v>
          </cell>
        </row>
        <row r="1899">
          <cell r="B1899">
            <v>8311275504085</v>
          </cell>
          <cell r="C1899" t="str">
            <v>BOILERMAKER</v>
          </cell>
          <cell r="D1899" t="str">
            <v>ARTISAN</v>
          </cell>
          <cell r="E1899" t="str">
            <v>DFL</v>
          </cell>
          <cell r="F1899" t="str">
            <v>B/MAKER</v>
          </cell>
        </row>
        <row r="1900">
          <cell r="B1900">
            <v>7702245314087</v>
          </cell>
          <cell r="C1900" t="str">
            <v>RIGGER</v>
          </cell>
          <cell r="D1900" t="str">
            <v>ARTISAN</v>
          </cell>
          <cell r="E1900" t="str">
            <v>DFL</v>
          </cell>
          <cell r="F1900" t="str">
            <v>RIGGER</v>
          </cell>
        </row>
        <row r="1901">
          <cell r="B1901">
            <v>8505065601080</v>
          </cell>
          <cell r="C1901" t="str">
            <v>DRIVER TRACTOR</v>
          </cell>
          <cell r="D1901" t="str">
            <v>OPERATOR</v>
          </cell>
          <cell r="E1901" t="str">
            <v>P&amp;G</v>
          </cell>
          <cell r="F1901" t="str">
            <v>OPERATOR</v>
          </cell>
        </row>
        <row r="1902">
          <cell r="B1902">
            <v>9408095081085</v>
          </cell>
          <cell r="C1902" t="str">
            <v>RIGGER ASST/ TACKLER</v>
          </cell>
          <cell r="D1902" t="str">
            <v>SEMI-SKILLED</v>
          </cell>
          <cell r="E1902" t="str">
            <v>DFL</v>
          </cell>
          <cell r="F1902" t="str">
            <v>RIGGER</v>
          </cell>
        </row>
        <row r="1903">
          <cell r="B1903">
            <v>6101095100087</v>
          </cell>
          <cell r="C1903" t="str">
            <v>S.VISOR MAT. CONTROL</v>
          </cell>
          <cell r="D1903" t="str">
            <v>SUPERVISION</v>
          </cell>
          <cell r="E1903" t="str">
            <v>P&amp;G</v>
          </cell>
          <cell r="F1903" t="str">
            <v>SUPERV</v>
          </cell>
        </row>
        <row r="1904">
          <cell r="B1904">
            <v>7204165133084</v>
          </cell>
          <cell r="C1904" t="str">
            <v>S.VISOR MAT. CONTROL</v>
          </cell>
          <cell r="D1904" t="str">
            <v>SUPERVISION</v>
          </cell>
          <cell r="E1904" t="str">
            <v>P&amp;G</v>
          </cell>
          <cell r="F1904" t="str">
            <v>SUPERV</v>
          </cell>
        </row>
        <row r="1905">
          <cell r="B1905" t="str">
            <v>5910135705080</v>
          </cell>
          <cell r="C1905" t="str">
            <v>DRIVER BUS CD 14</v>
          </cell>
          <cell r="D1905" t="str">
            <v>OPERATOR</v>
          </cell>
          <cell r="E1905" t="str">
            <v>P&amp;G</v>
          </cell>
          <cell r="F1905" t="str">
            <v>OPERATOR</v>
          </cell>
        </row>
        <row r="1906">
          <cell r="B1906">
            <v>8906210174082</v>
          </cell>
          <cell r="C1906" t="str">
            <v>MAT. CTRL ADMINISTATOR</v>
          </cell>
          <cell r="D1906" t="str">
            <v>ADMIN</v>
          </cell>
          <cell r="E1906" t="str">
            <v>P&amp;G</v>
          </cell>
          <cell r="F1906" t="str">
            <v>ADMIN</v>
          </cell>
        </row>
        <row r="1907">
          <cell r="B1907">
            <v>6802225088080</v>
          </cell>
          <cell r="C1907" t="str">
            <v>S.VISOR RIGGING</v>
          </cell>
          <cell r="D1907" t="str">
            <v>SUPERVISION</v>
          </cell>
          <cell r="E1907" t="str">
            <v>P&amp;G</v>
          </cell>
          <cell r="F1907" t="str">
            <v>SUPERV</v>
          </cell>
        </row>
        <row r="1908">
          <cell r="B1908">
            <v>7512025023083</v>
          </cell>
          <cell r="C1908" t="str">
            <v>RIGGER ASST/ TACKLER</v>
          </cell>
          <cell r="D1908" t="str">
            <v>SEMI-SKILLED</v>
          </cell>
          <cell r="E1908" t="str">
            <v>DFL</v>
          </cell>
          <cell r="F1908" t="str">
            <v>RIGGER</v>
          </cell>
        </row>
        <row r="1909">
          <cell r="B1909">
            <v>7811095141084</v>
          </cell>
          <cell r="C1909" t="str">
            <v xml:space="preserve">S/S BOILERMAKER </v>
          </cell>
          <cell r="D1909" t="str">
            <v>ARTISAN</v>
          </cell>
          <cell r="E1909" t="str">
            <v>DFL</v>
          </cell>
          <cell r="F1909" t="str">
            <v>B/MAKER</v>
          </cell>
        </row>
        <row r="1910">
          <cell r="B1910">
            <v>9305250196080</v>
          </cell>
          <cell r="C1910" t="str">
            <v>ADMINISTRATOR</v>
          </cell>
          <cell r="D1910" t="str">
            <v>ADMIN</v>
          </cell>
          <cell r="E1910" t="str">
            <v>P&amp;G</v>
          </cell>
          <cell r="F1910" t="str">
            <v>ADMIN</v>
          </cell>
        </row>
        <row r="1911">
          <cell r="B1911">
            <v>8705075799086</v>
          </cell>
          <cell r="C1911" t="str">
            <v>SCAFFOLD ERECTOR</v>
          </cell>
          <cell r="D1911" t="str">
            <v>OPERATOR</v>
          </cell>
          <cell r="E1911" t="str">
            <v>P&amp;G</v>
          </cell>
          <cell r="F1911" t="str">
            <v>OPERATOR</v>
          </cell>
        </row>
        <row r="1912">
          <cell r="B1912">
            <v>8910105097085</v>
          </cell>
          <cell r="C1912" t="str">
            <v>WELDER D/C</v>
          </cell>
          <cell r="D1912" t="str">
            <v>ARTISAN</v>
          </cell>
          <cell r="E1912" t="str">
            <v>DFL</v>
          </cell>
          <cell r="F1912" t="str">
            <v>WELD</v>
          </cell>
        </row>
        <row r="1913">
          <cell r="B1913">
            <v>7009055579084</v>
          </cell>
          <cell r="C1913" t="str">
            <v>BOILERMAKER</v>
          </cell>
          <cell r="D1913" t="str">
            <v>ARTISAN</v>
          </cell>
          <cell r="E1913" t="str">
            <v>DFL</v>
          </cell>
          <cell r="F1913" t="str">
            <v>B/MAKER</v>
          </cell>
        </row>
        <row r="1914">
          <cell r="B1914">
            <v>8401085227082</v>
          </cell>
          <cell r="C1914" t="str">
            <v>ASSISTANT PIPING</v>
          </cell>
          <cell r="D1914" t="str">
            <v>SEMI-SKILLED</v>
          </cell>
          <cell r="E1914" t="str">
            <v>DFL</v>
          </cell>
          <cell r="F1914" t="str">
            <v>PIPING</v>
          </cell>
        </row>
        <row r="1915">
          <cell r="B1915">
            <v>8502115987080</v>
          </cell>
          <cell r="C1915" t="str">
            <v>CLEANER</v>
          </cell>
          <cell r="D1915" t="str">
            <v>ADMIN</v>
          </cell>
          <cell r="E1915" t="str">
            <v>P&amp;G</v>
          </cell>
          <cell r="F1915" t="str">
            <v>ADMIN</v>
          </cell>
        </row>
        <row r="1916">
          <cell r="B1916">
            <v>7810075238084</v>
          </cell>
          <cell r="C1916" t="str">
            <v>SCAFFOLD ERECTOR</v>
          </cell>
          <cell r="D1916" t="str">
            <v>OPERATOR</v>
          </cell>
          <cell r="E1916" t="str">
            <v>P&amp;G</v>
          </cell>
          <cell r="F1916" t="str">
            <v>OPERATOR</v>
          </cell>
        </row>
        <row r="1917">
          <cell r="B1917">
            <v>9202195132082</v>
          </cell>
          <cell r="C1917" t="str">
            <v>RIGGER ASST/ TACKLER</v>
          </cell>
          <cell r="D1917" t="str">
            <v>SEMI-SKILLED</v>
          </cell>
          <cell r="E1917" t="str">
            <v>DFL</v>
          </cell>
          <cell r="F1917" t="str">
            <v>RIGGER</v>
          </cell>
        </row>
        <row r="1918">
          <cell r="B1918">
            <v>6502155343089</v>
          </cell>
          <cell r="C1918" t="str">
            <v>T.LEADER RIGGER ASST</v>
          </cell>
          <cell r="D1918" t="str">
            <v>SEMI-SKILLED</v>
          </cell>
          <cell r="E1918" t="str">
            <v>DFL</v>
          </cell>
          <cell r="F1918" t="str">
            <v>RIGGER</v>
          </cell>
        </row>
        <row r="1919">
          <cell r="B1919">
            <v>8810195786086</v>
          </cell>
          <cell r="C1919" t="str">
            <v>CRANE OPERATOR</v>
          </cell>
          <cell r="D1919" t="str">
            <v>OPERATOR</v>
          </cell>
          <cell r="E1919" t="str">
            <v>P&amp;G</v>
          </cell>
          <cell r="F1919" t="str">
            <v>OPERATOR</v>
          </cell>
        </row>
        <row r="1920">
          <cell r="B1920">
            <v>8811065875082</v>
          </cell>
          <cell r="C1920" t="str">
            <v>SCAFFOLD ERECTOR</v>
          </cell>
          <cell r="D1920" t="str">
            <v>OPERATOR</v>
          </cell>
          <cell r="E1920" t="str">
            <v>P&amp;G</v>
          </cell>
          <cell r="F1920" t="str">
            <v>OPERATOR</v>
          </cell>
        </row>
        <row r="1921">
          <cell r="B1921">
            <v>5604115404083</v>
          </cell>
          <cell r="C1921" t="str">
            <v>CRANE OPERATOR</v>
          </cell>
          <cell r="D1921" t="str">
            <v>OPERATOR</v>
          </cell>
          <cell r="E1921" t="str">
            <v>P&amp;G</v>
          </cell>
          <cell r="F1921" t="str">
            <v>OPERATOR</v>
          </cell>
        </row>
        <row r="1922">
          <cell r="B1922">
            <v>8705295455089</v>
          </cell>
          <cell r="C1922" t="str">
            <v>RIGGER ASST/ TACKLER</v>
          </cell>
          <cell r="D1922" t="str">
            <v>SEMI-SKILLED</v>
          </cell>
          <cell r="E1922" t="str">
            <v>DFL</v>
          </cell>
          <cell r="F1922" t="str">
            <v>RIGGER</v>
          </cell>
        </row>
        <row r="1923">
          <cell r="B1923">
            <v>9008186193086</v>
          </cell>
          <cell r="C1923" t="str">
            <v>RIGGER ASST/ TACKLER</v>
          </cell>
          <cell r="D1923" t="str">
            <v>SEMI-SKILLED</v>
          </cell>
          <cell r="E1923" t="str">
            <v>DFL</v>
          </cell>
          <cell r="F1923" t="str">
            <v>RIGGER</v>
          </cell>
        </row>
        <row r="1924">
          <cell r="B1924">
            <v>9212025519085</v>
          </cell>
          <cell r="C1924" t="str">
            <v>CRANE OPERATOR</v>
          </cell>
          <cell r="D1924" t="str">
            <v>OPERATOR</v>
          </cell>
          <cell r="E1924" t="str">
            <v>P&amp;G</v>
          </cell>
          <cell r="F1924" t="str">
            <v>OPERATOR</v>
          </cell>
        </row>
        <row r="1925">
          <cell r="B1925">
            <v>8210085917083</v>
          </cell>
          <cell r="C1925" t="str">
            <v>WELDER D/C</v>
          </cell>
          <cell r="D1925" t="str">
            <v>ARTISAN</v>
          </cell>
          <cell r="E1925" t="str">
            <v>DFL</v>
          </cell>
          <cell r="F1925" t="str">
            <v>WELD</v>
          </cell>
        </row>
        <row r="1926">
          <cell r="B1926">
            <v>8503066230082</v>
          </cell>
          <cell r="C1926" t="str">
            <v>WELDER</v>
          </cell>
          <cell r="D1926" t="str">
            <v>ARTISAN</v>
          </cell>
          <cell r="E1926" t="str">
            <v>DFL</v>
          </cell>
          <cell r="F1926" t="str">
            <v>WELD</v>
          </cell>
        </row>
        <row r="1927">
          <cell r="B1927">
            <v>7802085189084</v>
          </cell>
          <cell r="C1927" t="str">
            <v>F.MAN PIPE FITTER</v>
          </cell>
          <cell r="D1927" t="str">
            <v>ARTISAN</v>
          </cell>
          <cell r="E1927" t="str">
            <v>DFL</v>
          </cell>
          <cell r="F1927" t="str">
            <v>PIPING</v>
          </cell>
        </row>
        <row r="1928">
          <cell r="B1928">
            <v>5404185408084</v>
          </cell>
          <cell r="C1928" t="str">
            <v xml:space="preserve">WELDER </v>
          </cell>
          <cell r="D1928" t="str">
            <v>ARTISAN</v>
          </cell>
          <cell r="E1928" t="str">
            <v>DFL</v>
          </cell>
          <cell r="F1928" t="str">
            <v>WELD</v>
          </cell>
        </row>
        <row r="1929">
          <cell r="B1929">
            <v>8603096082089</v>
          </cell>
          <cell r="C1929" t="str">
            <v>PIPE FITTER</v>
          </cell>
          <cell r="D1929" t="str">
            <v>ARTISAN</v>
          </cell>
          <cell r="E1929" t="str">
            <v>DFL</v>
          </cell>
          <cell r="F1929" t="str">
            <v>PIPING</v>
          </cell>
        </row>
        <row r="1930">
          <cell r="B1930">
            <v>8804145153083</v>
          </cell>
          <cell r="C1930" t="str">
            <v xml:space="preserve">WELDER D/C </v>
          </cell>
          <cell r="D1930" t="str">
            <v>ARTISAN</v>
          </cell>
          <cell r="E1930" t="str">
            <v>DFL</v>
          </cell>
          <cell r="F1930" t="str">
            <v>WELD</v>
          </cell>
        </row>
        <row r="1931">
          <cell r="B1931">
            <v>8301215762083</v>
          </cell>
          <cell r="C1931" t="str">
            <v>RIGGER CHARGE HAND</v>
          </cell>
          <cell r="D1931" t="str">
            <v>ARTISAN</v>
          </cell>
          <cell r="E1931" t="str">
            <v>DFL</v>
          </cell>
          <cell r="F1931" t="str">
            <v>RIGGER</v>
          </cell>
        </row>
        <row r="1932">
          <cell r="B1932">
            <v>7307075327082</v>
          </cell>
          <cell r="C1932" t="str">
            <v>RIGGER ASST/ TACKLER</v>
          </cell>
          <cell r="D1932" t="str">
            <v>SEMI-SKILLED</v>
          </cell>
          <cell r="E1932" t="str">
            <v>DFL</v>
          </cell>
          <cell r="F1932" t="str">
            <v>RIGGER</v>
          </cell>
        </row>
        <row r="1933">
          <cell r="B1933">
            <v>8207016023080</v>
          </cell>
          <cell r="C1933" t="str">
            <v>WELDER D/C</v>
          </cell>
          <cell r="D1933" t="str">
            <v>ARTISAN</v>
          </cell>
          <cell r="E1933" t="str">
            <v>DFL</v>
          </cell>
          <cell r="F1933" t="str">
            <v>WELD</v>
          </cell>
        </row>
        <row r="1934">
          <cell r="B1934">
            <v>8510155918089</v>
          </cell>
          <cell r="C1934" t="str">
            <v xml:space="preserve">WELDER </v>
          </cell>
          <cell r="D1934" t="str">
            <v>ARTISAN</v>
          </cell>
          <cell r="E1934" t="str">
            <v>DFL</v>
          </cell>
          <cell r="F1934" t="str">
            <v>WELD</v>
          </cell>
        </row>
        <row r="1935">
          <cell r="B1935">
            <v>9205205670082</v>
          </cell>
          <cell r="C1935" t="str">
            <v>PIPE FITTER</v>
          </cell>
          <cell r="D1935" t="str">
            <v>ARTISAN</v>
          </cell>
          <cell r="E1935" t="str">
            <v>DFL</v>
          </cell>
          <cell r="F1935" t="str">
            <v>PIPING</v>
          </cell>
        </row>
        <row r="1936">
          <cell r="B1936">
            <v>8004275430084</v>
          </cell>
          <cell r="C1936" t="str">
            <v>RIGGER ASST/ TACKLER</v>
          </cell>
          <cell r="D1936" t="str">
            <v>SEMI-SKILLED</v>
          </cell>
          <cell r="E1936" t="str">
            <v>DFL</v>
          </cell>
          <cell r="F1936" t="str">
            <v>RIGGER</v>
          </cell>
        </row>
        <row r="1937">
          <cell r="B1937">
            <v>7810065561081</v>
          </cell>
          <cell r="C1937" t="str">
            <v>PIPE FITTER</v>
          </cell>
          <cell r="D1937" t="str">
            <v>ARTISAN</v>
          </cell>
          <cell r="E1937" t="str">
            <v>DFL</v>
          </cell>
          <cell r="F1937" t="str">
            <v>PIPING</v>
          </cell>
        </row>
        <row r="1938">
          <cell r="B1938">
            <v>8204115830085</v>
          </cell>
          <cell r="C1938" t="str">
            <v>PIPE FITTER</v>
          </cell>
          <cell r="D1938" t="str">
            <v>ARTISAN</v>
          </cell>
          <cell r="E1938" t="str">
            <v>DFL</v>
          </cell>
          <cell r="F1938" t="str">
            <v>PIPING</v>
          </cell>
        </row>
        <row r="1939">
          <cell r="B1939">
            <v>8903151036081</v>
          </cell>
          <cell r="C1939" t="str">
            <v>RIGGER</v>
          </cell>
          <cell r="D1939" t="str">
            <v>ARTISAN</v>
          </cell>
          <cell r="E1939" t="str">
            <v>DFL</v>
          </cell>
          <cell r="F1939" t="str">
            <v>RIGGER</v>
          </cell>
        </row>
        <row r="1940">
          <cell r="B1940">
            <v>6202105820084</v>
          </cell>
          <cell r="C1940" t="str">
            <v>RIGGER ASST/ TACKLER</v>
          </cell>
          <cell r="D1940" t="str">
            <v>SEMI-SKILLED</v>
          </cell>
          <cell r="E1940" t="str">
            <v>DFL</v>
          </cell>
          <cell r="F1940" t="str">
            <v>RIGGER</v>
          </cell>
        </row>
        <row r="1941">
          <cell r="B1941">
            <v>7604126247081</v>
          </cell>
          <cell r="C1941" t="str">
            <v>RIGGER</v>
          </cell>
          <cell r="D1941" t="str">
            <v>ARTISAN</v>
          </cell>
          <cell r="E1941" t="str">
            <v>DFL</v>
          </cell>
          <cell r="F1941" t="str">
            <v>RIGGER</v>
          </cell>
        </row>
        <row r="1942">
          <cell r="B1942">
            <v>8110106144081</v>
          </cell>
          <cell r="C1942" t="str">
            <v>RIGGER ASST/ TACKLER</v>
          </cell>
          <cell r="D1942" t="str">
            <v>SEMI-SKILLED</v>
          </cell>
          <cell r="E1942" t="str">
            <v>DFL</v>
          </cell>
          <cell r="F1942" t="str">
            <v>RIGGER</v>
          </cell>
        </row>
        <row r="1943">
          <cell r="B1943">
            <v>8808115985085</v>
          </cell>
          <cell r="C1943" t="str">
            <v>RIGGER ASST/ TACKLER</v>
          </cell>
          <cell r="D1943" t="str">
            <v>SEMI-SKILLED</v>
          </cell>
          <cell r="E1943" t="str">
            <v>DFL</v>
          </cell>
          <cell r="F1943" t="str">
            <v>RIGGER</v>
          </cell>
        </row>
        <row r="1944">
          <cell r="B1944">
            <v>8409265963087</v>
          </cell>
          <cell r="C1944" t="str">
            <v>PIPE FITTER</v>
          </cell>
          <cell r="D1944" t="str">
            <v>ARTISAN</v>
          </cell>
          <cell r="E1944" t="str">
            <v>DFL</v>
          </cell>
          <cell r="F1944" t="str">
            <v>PIPING</v>
          </cell>
        </row>
        <row r="1945">
          <cell r="B1945">
            <v>7904225775085</v>
          </cell>
          <cell r="C1945" t="str">
            <v>WELDER D/C</v>
          </cell>
          <cell r="D1945" t="str">
            <v>ARTISAN</v>
          </cell>
          <cell r="E1945" t="str">
            <v>DFL</v>
          </cell>
          <cell r="F1945" t="str">
            <v>WELD</v>
          </cell>
        </row>
        <row r="1946">
          <cell r="B1946">
            <v>8603175931081</v>
          </cell>
          <cell r="C1946" t="str">
            <v>WELDER D/C</v>
          </cell>
          <cell r="D1946" t="str">
            <v>ARTISAN</v>
          </cell>
          <cell r="E1946" t="str">
            <v>DFL</v>
          </cell>
          <cell r="F1946" t="str">
            <v>WELD</v>
          </cell>
        </row>
        <row r="1947">
          <cell r="B1947">
            <v>8503305335080</v>
          </cell>
          <cell r="C1947" t="str">
            <v>BOILERMAKER</v>
          </cell>
          <cell r="D1947" t="str">
            <v>ARTISAN</v>
          </cell>
          <cell r="E1947" t="str">
            <v>DFL</v>
          </cell>
          <cell r="F1947" t="str">
            <v>B/MAKER</v>
          </cell>
        </row>
        <row r="1948">
          <cell r="B1948">
            <v>8210275896089</v>
          </cell>
          <cell r="C1948" t="str">
            <v>RIGGER ASST/ TACKLER</v>
          </cell>
          <cell r="D1948" t="str">
            <v>SEMI-SKILLED</v>
          </cell>
          <cell r="E1948" t="str">
            <v>DFL</v>
          </cell>
          <cell r="F1948" t="str">
            <v>RIGGER</v>
          </cell>
        </row>
        <row r="1949">
          <cell r="B1949">
            <v>8511255492082</v>
          </cell>
          <cell r="C1949" t="str">
            <v>WELDER D/C</v>
          </cell>
          <cell r="D1949" t="str">
            <v>ARTISAN</v>
          </cell>
          <cell r="E1949" t="str">
            <v>DFL</v>
          </cell>
          <cell r="F1949" t="str">
            <v>WELD</v>
          </cell>
        </row>
        <row r="1950">
          <cell r="B1950">
            <v>6106105891088</v>
          </cell>
          <cell r="C1950" t="str">
            <v>WELDER</v>
          </cell>
          <cell r="D1950" t="str">
            <v>ARTISAN</v>
          </cell>
          <cell r="E1950" t="str">
            <v>DFL</v>
          </cell>
          <cell r="F1950" t="str">
            <v>WELD</v>
          </cell>
        </row>
        <row r="1951">
          <cell r="B1951">
            <v>8312275130087</v>
          </cell>
          <cell r="C1951" t="str">
            <v xml:space="preserve">WELDER D/C </v>
          </cell>
          <cell r="D1951" t="str">
            <v>ARTISAN</v>
          </cell>
          <cell r="E1951" t="str">
            <v>DFL</v>
          </cell>
          <cell r="F1951" t="str">
            <v>WELD</v>
          </cell>
        </row>
        <row r="1952">
          <cell r="B1952">
            <v>8408145342082</v>
          </cell>
          <cell r="C1952" t="str">
            <v>PIPE FITTER</v>
          </cell>
          <cell r="D1952" t="str">
            <v>ARTISAN</v>
          </cell>
          <cell r="E1952" t="str">
            <v>DFL</v>
          </cell>
          <cell r="F1952" t="str">
            <v>PIPING</v>
          </cell>
        </row>
        <row r="1953">
          <cell r="B1953">
            <v>7512215578086</v>
          </cell>
          <cell r="C1953" t="str">
            <v>PIPE FITTER</v>
          </cell>
          <cell r="D1953" t="str">
            <v>ARTISAN</v>
          </cell>
          <cell r="E1953" t="str">
            <v>DFL</v>
          </cell>
          <cell r="F1953" t="str">
            <v>PIPING</v>
          </cell>
        </row>
        <row r="1954">
          <cell r="B1954">
            <v>8504155722088</v>
          </cell>
          <cell r="C1954" t="str">
            <v>PIPE FITTER</v>
          </cell>
          <cell r="D1954" t="str">
            <v>ARTISAN</v>
          </cell>
          <cell r="E1954" t="str">
            <v>DFL</v>
          </cell>
          <cell r="F1954" t="str">
            <v>PIPING</v>
          </cell>
        </row>
        <row r="1955">
          <cell r="B1955">
            <v>8502235878086</v>
          </cell>
          <cell r="C1955" t="str">
            <v>PIPE FITTER</v>
          </cell>
          <cell r="D1955" t="str">
            <v>ARTISAN</v>
          </cell>
          <cell r="E1955" t="str">
            <v>DFL</v>
          </cell>
          <cell r="F1955" t="str">
            <v>PIPING</v>
          </cell>
        </row>
        <row r="1956">
          <cell r="B1956">
            <v>8703225343087</v>
          </cell>
          <cell r="C1956" t="str">
            <v>BOILERMAKER</v>
          </cell>
          <cell r="D1956" t="str">
            <v>ARTISAN</v>
          </cell>
          <cell r="E1956" t="str">
            <v>DFL</v>
          </cell>
          <cell r="F1956" t="str">
            <v>B/MAKER</v>
          </cell>
        </row>
        <row r="1957">
          <cell r="B1957">
            <v>8606285886087</v>
          </cell>
          <cell r="C1957" t="str">
            <v>BOILERMAKER</v>
          </cell>
          <cell r="D1957" t="str">
            <v>ARTISAN</v>
          </cell>
          <cell r="E1957" t="str">
            <v>DFL</v>
          </cell>
          <cell r="F1957" t="str">
            <v>B/MAKER</v>
          </cell>
        </row>
        <row r="1958">
          <cell r="B1958">
            <v>8209285799085</v>
          </cell>
          <cell r="C1958" t="str">
            <v>WELDER D/C</v>
          </cell>
          <cell r="D1958" t="str">
            <v>ARTISAN</v>
          </cell>
          <cell r="E1958" t="str">
            <v>DFL</v>
          </cell>
          <cell r="F1958" t="str">
            <v>WELD</v>
          </cell>
        </row>
        <row r="1959">
          <cell r="B1959">
            <v>8605205826082</v>
          </cell>
          <cell r="C1959" t="str">
            <v>BOILERMAKER</v>
          </cell>
          <cell r="D1959" t="str">
            <v>ARTISAN</v>
          </cell>
          <cell r="E1959" t="str">
            <v>DFL</v>
          </cell>
          <cell r="F1959" t="str">
            <v>B/MAKER</v>
          </cell>
        </row>
        <row r="1960">
          <cell r="B1960">
            <v>8602056231082</v>
          </cell>
          <cell r="C1960" t="str">
            <v>PIPE FITTER</v>
          </cell>
          <cell r="D1960" t="str">
            <v>ARTISAN</v>
          </cell>
          <cell r="E1960" t="str">
            <v>DFL</v>
          </cell>
          <cell r="F1960" t="str">
            <v>PIPING</v>
          </cell>
        </row>
        <row r="1961">
          <cell r="B1961">
            <v>8507166033080</v>
          </cell>
          <cell r="C1961" t="str">
            <v>PIPE FITTER</v>
          </cell>
          <cell r="D1961" t="str">
            <v>ARTISAN</v>
          </cell>
          <cell r="E1961" t="str">
            <v>DFL</v>
          </cell>
          <cell r="F1961" t="str">
            <v>PIPING</v>
          </cell>
        </row>
        <row r="1962">
          <cell r="B1962">
            <v>8608086666080</v>
          </cell>
          <cell r="C1962" t="str">
            <v>WELDER D/C</v>
          </cell>
          <cell r="D1962" t="str">
            <v>ARTISAN</v>
          </cell>
          <cell r="E1962" t="str">
            <v>DFL</v>
          </cell>
          <cell r="F1962" t="str">
            <v>WELD</v>
          </cell>
        </row>
        <row r="1963">
          <cell r="B1963">
            <v>7902165844085</v>
          </cell>
          <cell r="C1963" t="str">
            <v>RIGGER ASST/ TACKLER</v>
          </cell>
          <cell r="D1963" t="str">
            <v>SEMI-SKILLED</v>
          </cell>
          <cell r="E1963" t="str">
            <v>DFL</v>
          </cell>
          <cell r="F1963" t="str">
            <v>RIGGER</v>
          </cell>
        </row>
        <row r="1964">
          <cell r="B1964">
            <v>6304275394088</v>
          </cell>
          <cell r="C1964" t="str">
            <v>WELDER</v>
          </cell>
          <cell r="D1964" t="str">
            <v>ARTISAN</v>
          </cell>
          <cell r="E1964" t="str">
            <v>DFL</v>
          </cell>
          <cell r="F1964" t="str">
            <v>WELD</v>
          </cell>
        </row>
        <row r="1965">
          <cell r="B1965">
            <v>8205056343087</v>
          </cell>
          <cell r="C1965" t="str">
            <v>WELDER D/C</v>
          </cell>
          <cell r="D1965" t="str">
            <v>ARTISAN</v>
          </cell>
          <cell r="E1965" t="str">
            <v>DFL</v>
          </cell>
          <cell r="F1965" t="str">
            <v>WELD</v>
          </cell>
        </row>
        <row r="1966">
          <cell r="B1966">
            <v>8404056301084</v>
          </cell>
          <cell r="C1966" t="str">
            <v>WELDER</v>
          </cell>
          <cell r="D1966" t="str">
            <v>ARTISAN</v>
          </cell>
          <cell r="E1966" t="str">
            <v>DFL</v>
          </cell>
          <cell r="F1966" t="str">
            <v>WELD</v>
          </cell>
        </row>
        <row r="1967">
          <cell r="B1967">
            <v>8312105939087</v>
          </cell>
          <cell r="C1967" t="str">
            <v>WELDER D/C</v>
          </cell>
          <cell r="D1967" t="str">
            <v>ARTISAN</v>
          </cell>
          <cell r="E1967" t="str">
            <v>DFL</v>
          </cell>
          <cell r="F1967" t="str">
            <v>WELD</v>
          </cell>
        </row>
        <row r="1968">
          <cell r="B1968">
            <v>8404155283084</v>
          </cell>
          <cell r="C1968" t="str">
            <v>PIPE FITTER</v>
          </cell>
          <cell r="D1968" t="str">
            <v>ARTISAN</v>
          </cell>
          <cell r="E1968" t="str">
            <v>DFL</v>
          </cell>
          <cell r="F1968" t="str">
            <v>PIPING</v>
          </cell>
        </row>
        <row r="1969">
          <cell r="B1969">
            <v>7504105747087</v>
          </cell>
          <cell r="C1969" t="str">
            <v>F.MAN ST ERECTORS</v>
          </cell>
          <cell r="D1969" t="str">
            <v>ARTISAN</v>
          </cell>
          <cell r="E1969" t="str">
            <v>DFL</v>
          </cell>
          <cell r="F1969" t="str">
            <v>STRUCT</v>
          </cell>
        </row>
        <row r="1970">
          <cell r="B1970">
            <v>8710295546085</v>
          </cell>
          <cell r="C1970" t="str">
            <v>PIPE FITTER</v>
          </cell>
          <cell r="D1970" t="str">
            <v>ARTISAN</v>
          </cell>
          <cell r="E1970" t="str">
            <v>DFL</v>
          </cell>
          <cell r="F1970" t="str">
            <v>PIPING</v>
          </cell>
        </row>
        <row r="1971">
          <cell r="B1971">
            <v>7311135511081</v>
          </cell>
          <cell r="C1971" t="str">
            <v>D/C WELDER</v>
          </cell>
          <cell r="D1971" t="str">
            <v>ARTISAN</v>
          </cell>
          <cell r="E1971" t="str">
            <v>DFL</v>
          </cell>
          <cell r="F1971" t="str">
            <v>WELD</v>
          </cell>
        </row>
        <row r="1972">
          <cell r="B1972">
            <v>8411035348086</v>
          </cell>
          <cell r="C1972" t="str">
            <v>RIGGER ASST/ TACKLER</v>
          </cell>
          <cell r="D1972" t="str">
            <v>SEMI-SKILLED</v>
          </cell>
          <cell r="E1972" t="str">
            <v>DFL</v>
          </cell>
          <cell r="F1972" t="str">
            <v>RIGGER</v>
          </cell>
        </row>
        <row r="1973">
          <cell r="B1973">
            <v>8410275680083</v>
          </cell>
          <cell r="C1973" t="str">
            <v>RIGGER</v>
          </cell>
          <cell r="D1973" t="str">
            <v>ARTISAN</v>
          </cell>
          <cell r="E1973" t="str">
            <v>DFL</v>
          </cell>
          <cell r="F1973" t="str">
            <v>RIGGER</v>
          </cell>
        </row>
        <row r="1974">
          <cell r="B1974">
            <v>7510175752089</v>
          </cell>
          <cell r="C1974" t="str">
            <v xml:space="preserve">WELDER </v>
          </cell>
          <cell r="D1974" t="str">
            <v>ARTISAN</v>
          </cell>
          <cell r="E1974" t="str">
            <v>DFL</v>
          </cell>
          <cell r="F1974" t="str">
            <v>WELD</v>
          </cell>
        </row>
        <row r="1975">
          <cell r="B1975">
            <v>8704046460084</v>
          </cell>
          <cell r="C1975" t="str">
            <v xml:space="preserve">WELDER </v>
          </cell>
          <cell r="D1975" t="str">
            <v>ARTISAN</v>
          </cell>
          <cell r="E1975" t="str">
            <v>DFL</v>
          </cell>
          <cell r="F1975" t="str">
            <v>WELD</v>
          </cell>
        </row>
        <row r="1976">
          <cell r="B1976">
            <v>7507025636082</v>
          </cell>
          <cell r="C1976" t="str">
            <v>RIGGER ASST/ TACKLER</v>
          </cell>
          <cell r="D1976" t="str">
            <v>SEMI-SKILLED</v>
          </cell>
          <cell r="E1976" t="str">
            <v>DFL</v>
          </cell>
          <cell r="F1976" t="str">
            <v>RIGGER</v>
          </cell>
        </row>
        <row r="1977">
          <cell r="B1977">
            <v>7703095873081</v>
          </cell>
          <cell r="C1977" t="str">
            <v>RIGGER ASST/ TACKLER</v>
          </cell>
          <cell r="D1977" t="str">
            <v>SEMI-SKILLED</v>
          </cell>
          <cell r="E1977" t="str">
            <v>DFL</v>
          </cell>
          <cell r="F1977" t="str">
            <v>RIGGER</v>
          </cell>
        </row>
        <row r="1978">
          <cell r="B1978">
            <v>8409186459082</v>
          </cell>
          <cell r="C1978" t="str">
            <v>RIGGER ASST/ TACKLER</v>
          </cell>
          <cell r="D1978" t="str">
            <v>SEMI-SKILLED</v>
          </cell>
          <cell r="E1978" t="str">
            <v>DFL</v>
          </cell>
          <cell r="F1978" t="str">
            <v>RIGGER</v>
          </cell>
        </row>
        <row r="1979">
          <cell r="B1979">
            <v>8311275504085</v>
          </cell>
          <cell r="C1979" t="str">
            <v>BOILERMAKER</v>
          </cell>
          <cell r="D1979" t="str">
            <v>ARTISAN</v>
          </cell>
          <cell r="E1979" t="str">
            <v>DFL</v>
          </cell>
          <cell r="F1979" t="str">
            <v>B/MAKER</v>
          </cell>
        </row>
        <row r="1980">
          <cell r="B1980">
            <v>7702245314087</v>
          </cell>
          <cell r="C1980" t="str">
            <v>RIGGER</v>
          </cell>
          <cell r="D1980" t="str">
            <v>ARTISAN</v>
          </cell>
          <cell r="E1980" t="str">
            <v>DFL</v>
          </cell>
          <cell r="F1980" t="str">
            <v>RIGGER</v>
          </cell>
        </row>
        <row r="1981">
          <cell r="B1981">
            <v>8910105097085</v>
          </cell>
          <cell r="C1981" t="str">
            <v>WELDER D/C</v>
          </cell>
          <cell r="D1981" t="str">
            <v>ARTISAN</v>
          </cell>
          <cell r="E1981" t="str">
            <v>DFL</v>
          </cell>
          <cell r="F1981" t="str">
            <v>WELD</v>
          </cell>
        </row>
        <row r="1982">
          <cell r="B1982" t="str">
            <v>AB368205</v>
          </cell>
          <cell r="C1982" t="str">
            <v>BOILERMAKER</v>
          </cell>
          <cell r="D1982" t="str">
            <v>ARTISAN</v>
          </cell>
          <cell r="E1982" t="str">
            <v>DFL</v>
          </cell>
          <cell r="F1982" t="str">
            <v>B/MAKER</v>
          </cell>
        </row>
        <row r="1983">
          <cell r="B1983" t="str">
            <v>H2530067</v>
          </cell>
          <cell r="C1983" t="str">
            <v>S.VISOR STRUCTURAL</v>
          </cell>
          <cell r="D1983" t="str">
            <v>SUPERVISION</v>
          </cell>
          <cell r="E1983" t="str">
            <v>P&amp;G</v>
          </cell>
          <cell r="F1983" t="str">
            <v>SUPERV</v>
          </cell>
        </row>
        <row r="1984">
          <cell r="B1984" t="str">
            <v>H1494965</v>
          </cell>
          <cell r="C1984" t="str">
            <v>ELECTRICIAN</v>
          </cell>
          <cell r="D1984" t="str">
            <v>OPERATOR</v>
          </cell>
          <cell r="E1984" t="str">
            <v>P&amp;G</v>
          </cell>
          <cell r="F1984" t="str">
            <v>OPERATOR</v>
          </cell>
        </row>
        <row r="1985">
          <cell r="B1985" t="str">
            <v>H1548208</v>
          </cell>
          <cell r="C1985" t="str">
            <v>ELECTRICIAN</v>
          </cell>
          <cell r="D1985" t="str">
            <v>OPERATOR</v>
          </cell>
          <cell r="E1985" t="str">
            <v>P&amp;G</v>
          </cell>
          <cell r="F1985" t="str">
            <v>OPERATOR</v>
          </cell>
        </row>
        <row r="1986">
          <cell r="B1986" t="str">
            <v>5608075856083</v>
          </cell>
          <cell r="C1986" t="str">
            <v>DRIVER BUS CD 14</v>
          </cell>
          <cell r="D1986" t="str">
            <v>OPERATOR</v>
          </cell>
          <cell r="E1986" t="str">
            <v>P&amp;G</v>
          </cell>
          <cell r="F1986" t="str">
            <v>OPERATOR</v>
          </cell>
        </row>
        <row r="1987">
          <cell r="B1987">
            <v>5706165035087</v>
          </cell>
          <cell r="C1987" t="str">
            <v>S.VISOR BOILER SHOP</v>
          </cell>
          <cell r="D1987" t="str">
            <v>SUPERVISION</v>
          </cell>
          <cell r="E1987" t="str">
            <v>P&amp;G</v>
          </cell>
          <cell r="F1987" t="str">
            <v>SUPERV</v>
          </cell>
        </row>
        <row r="1988">
          <cell r="B1988">
            <v>6707035174089</v>
          </cell>
          <cell r="C1988" t="str">
            <v>RIGGER S.VISOR</v>
          </cell>
          <cell r="D1988" t="str">
            <v>ARTISAN</v>
          </cell>
          <cell r="E1988" t="str">
            <v>DFL</v>
          </cell>
          <cell r="F1988" t="str">
            <v>RIGGER</v>
          </cell>
        </row>
        <row r="1989">
          <cell r="B1989">
            <v>9107255129086</v>
          </cell>
          <cell r="C1989" t="str">
            <v>MAT CTRL JNR</v>
          </cell>
          <cell r="D1989" t="str">
            <v>ADMIN</v>
          </cell>
          <cell r="E1989" t="str">
            <v>P&amp;G</v>
          </cell>
          <cell r="F1989" t="str">
            <v>ADMIN</v>
          </cell>
        </row>
        <row r="1990">
          <cell r="B1990" t="str">
            <v>H0716284</v>
          </cell>
          <cell r="C1990" t="str">
            <v>CRANE OPERATOR</v>
          </cell>
          <cell r="D1990" t="str">
            <v>OPERATOR</v>
          </cell>
          <cell r="E1990" t="str">
            <v>P&amp;G</v>
          </cell>
          <cell r="F1990" t="str">
            <v>OPERATOR</v>
          </cell>
        </row>
        <row r="1991">
          <cell r="B1991" t="str">
            <v>H2360763</v>
          </cell>
          <cell r="C1991" t="str">
            <v>STEEL CATCHER</v>
          </cell>
          <cell r="D1991" t="str">
            <v>ARTISAN</v>
          </cell>
          <cell r="E1991" t="str">
            <v>DFL</v>
          </cell>
          <cell r="F1991" t="str">
            <v>STRUCT</v>
          </cell>
        </row>
        <row r="1992">
          <cell r="B1992" t="str">
            <v>H1861537</v>
          </cell>
          <cell r="C1992" t="str">
            <v>ELECTRICIAN</v>
          </cell>
          <cell r="D1992" t="str">
            <v>OPERATOR</v>
          </cell>
          <cell r="E1992" t="str">
            <v>P&amp;G</v>
          </cell>
          <cell r="F1992" t="str">
            <v>OPERATOR</v>
          </cell>
        </row>
        <row r="1993">
          <cell r="B1993" t="str">
            <v>H2137967</v>
          </cell>
          <cell r="C1993" t="str">
            <v>WELDER</v>
          </cell>
          <cell r="D1993" t="str">
            <v>ARTISAN</v>
          </cell>
          <cell r="E1993" t="str">
            <v>DFL</v>
          </cell>
          <cell r="F1993" t="str">
            <v>WELD</v>
          </cell>
        </row>
        <row r="1994">
          <cell r="B1994" t="str">
            <v>H1769780</v>
          </cell>
          <cell r="C1994" t="str">
            <v>BOILERMAKER</v>
          </cell>
          <cell r="D1994" t="str">
            <v>ARTISAN</v>
          </cell>
          <cell r="E1994" t="str">
            <v>DFL</v>
          </cell>
          <cell r="F1994" t="str">
            <v>B/MAKER</v>
          </cell>
        </row>
        <row r="1995">
          <cell r="B1995" t="str">
            <v>H2106652</v>
          </cell>
          <cell r="C1995" t="str">
            <v>WELDER</v>
          </cell>
          <cell r="D1995" t="str">
            <v>ARTISAN</v>
          </cell>
          <cell r="E1995" t="str">
            <v>DFL</v>
          </cell>
          <cell r="F1995" t="str">
            <v>WELD</v>
          </cell>
        </row>
        <row r="1996">
          <cell r="B1996">
            <v>7007016315184</v>
          </cell>
          <cell r="C1996" t="str">
            <v>MECHANIC</v>
          </cell>
          <cell r="D1996" t="str">
            <v>OPERATOR</v>
          </cell>
          <cell r="E1996" t="str">
            <v>P&amp;G</v>
          </cell>
          <cell r="F1996" t="str">
            <v>OPERATOR</v>
          </cell>
        </row>
        <row r="1997">
          <cell r="B1997" t="str">
            <v>10.656.494-9 (02/07/1968)</v>
          </cell>
          <cell r="C1997" t="str">
            <v>S.VISOR MECHANICAL</v>
          </cell>
          <cell r="D1997" t="str">
            <v>SUPERVISION</v>
          </cell>
          <cell r="E1997" t="str">
            <v>P&amp;G</v>
          </cell>
          <cell r="F1997" t="str">
            <v>SUPERV</v>
          </cell>
        </row>
        <row r="1998">
          <cell r="B1998" t="str">
            <v>H2558467</v>
          </cell>
          <cell r="C1998" t="str">
            <v>BOILERMAKER</v>
          </cell>
          <cell r="D1998" t="str">
            <v>ARTISAN</v>
          </cell>
          <cell r="E1998" t="str">
            <v>DFL</v>
          </cell>
          <cell r="F1998" t="str">
            <v>B/MAKER</v>
          </cell>
        </row>
        <row r="1999">
          <cell r="B1999" t="str">
            <v>H2360937</v>
          </cell>
          <cell r="C1999" t="str">
            <v>BOILERMAKER</v>
          </cell>
          <cell r="D1999" t="str">
            <v>ARTISAN</v>
          </cell>
          <cell r="E1999" t="str">
            <v>DFL</v>
          </cell>
          <cell r="F1999" t="str">
            <v>B/MAKER</v>
          </cell>
        </row>
        <row r="2000">
          <cell r="B2000" t="str">
            <v>H1989506</v>
          </cell>
          <cell r="C2000" t="str">
            <v>WELDER</v>
          </cell>
          <cell r="D2000" t="str">
            <v>ARTISAN</v>
          </cell>
          <cell r="E2000" t="str">
            <v>DFL</v>
          </cell>
          <cell r="F2000" t="str">
            <v>WELD</v>
          </cell>
        </row>
        <row r="2001">
          <cell r="B2001" t="str">
            <v>H2602603</v>
          </cell>
          <cell r="C2001" t="str">
            <v>BOILERMAKER</v>
          </cell>
          <cell r="D2001" t="str">
            <v>ARTISAN</v>
          </cell>
          <cell r="E2001" t="str">
            <v>DFL</v>
          </cell>
          <cell r="F2001" t="str">
            <v>B/MAKER</v>
          </cell>
        </row>
        <row r="2002">
          <cell r="B2002">
            <v>7801205559085</v>
          </cell>
          <cell r="C2002" t="str">
            <v>RIGGER</v>
          </cell>
          <cell r="D2002" t="str">
            <v>ARTISAN</v>
          </cell>
          <cell r="E2002" t="str">
            <v>DFL</v>
          </cell>
          <cell r="F2002" t="str">
            <v>RIGGER</v>
          </cell>
        </row>
        <row r="2003">
          <cell r="B2003">
            <v>7409096598087</v>
          </cell>
          <cell r="C2003" t="str">
            <v>SUPERVISOR</v>
          </cell>
          <cell r="D2003" t="str">
            <v>SUPERVISION</v>
          </cell>
          <cell r="E2003" t="str">
            <v>P&amp;G</v>
          </cell>
          <cell r="F2003" t="str">
            <v>SUPERV</v>
          </cell>
        </row>
        <row r="2004">
          <cell r="B2004">
            <v>8704065461088</v>
          </cell>
          <cell r="C2004" t="str">
            <v>WELDER</v>
          </cell>
          <cell r="D2004" t="str">
            <v>ARTISAN</v>
          </cell>
          <cell r="E2004" t="str">
            <v>DFL</v>
          </cell>
          <cell r="F2004" t="str">
            <v>WELD</v>
          </cell>
        </row>
        <row r="2005">
          <cell r="B2005" t="str">
            <v>650625551083</v>
          </cell>
          <cell r="C2005" t="str">
            <v>WELDER</v>
          </cell>
          <cell r="D2005" t="str">
            <v>ARTISAN</v>
          </cell>
          <cell r="E2005" t="str">
            <v>DFL</v>
          </cell>
          <cell r="F2005" t="str">
            <v>WELD</v>
          </cell>
        </row>
        <row r="2006">
          <cell r="B2006">
            <v>5908255138082</v>
          </cell>
          <cell r="C2006" t="str">
            <v>WELDER</v>
          </cell>
          <cell r="D2006" t="str">
            <v>ARTISAN</v>
          </cell>
          <cell r="E2006" t="str">
            <v>DFL</v>
          </cell>
          <cell r="F2006" t="str">
            <v>WELD</v>
          </cell>
        </row>
        <row r="2007">
          <cell r="B2007">
            <v>8507145451080</v>
          </cell>
          <cell r="C2007" t="str">
            <v>SCAFFOLD ERECTOR</v>
          </cell>
          <cell r="D2007" t="str">
            <v>OPERATOR</v>
          </cell>
          <cell r="E2007" t="str">
            <v>P&amp;G</v>
          </cell>
          <cell r="F2007" t="str">
            <v>OPERATOR</v>
          </cell>
        </row>
        <row r="2008">
          <cell r="B2008">
            <v>7002170683089</v>
          </cell>
          <cell r="C2008" t="str">
            <v>GENERAL WORKER</v>
          </cell>
          <cell r="D2008" t="str">
            <v>SEMI-SKILLED</v>
          </cell>
          <cell r="E2008" t="str">
            <v>DFL</v>
          </cell>
          <cell r="F2008" t="str">
            <v>ALL</v>
          </cell>
        </row>
        <row r="2009">
          <cell r="B2009">
            <v>8412246171085</v>
          </cell>
          <cell r="C2009" t="str">
            <v>SCAFFOLD ERECTOR</v>
          </cell>
          <cell r="D2009" t="str">
            <v>OPERATOR</v>
          </cell>
          <cell r="E2009" t="str">
            <v>P&amp;G</v>
          </cell>
          <cell r="F2009" t="str">
            <v>OPERATOR</v>
          </cell>
        </row>
        <row r="2010">
          <cell r="B2010" t="str">
            <v>8208026135088</v>
          </cell>
          <cell r="C2010" t="str">
            <v>BOILERMAKER</v>
          </cell>
          <cell r="D2010" t="str">
            <v>ARTISAN</v>
          </cell>
          <cell r="E2010" t="str">
            <v>DFL</v>
          </cell>
          <cell r="F2010" t="str">
            <v>B/MAKER</v>
          </cell>
        </row>
        <row r="2011">
          <cell r="B2011" t="str">
            <v>8811205839089</v>
          </cell>
          <cell r="C2011" t="str">
            <v>ASST STEEL ERECTOR</v>
          </cell>
          <cell r="D2011" t="str">
            <v>SEMI-SKILLED</v>
          </cell>
          <cell r="E2011" t="str">
            <v>DFL</v>
          </cell>
          <cell r="F2011" t="str">
            <v>STRUCT</v>
          </cell>
        </row>
        <row r="2012">
          <cell r="B2012" t="str">
            <v>6610107404188</v>
          </cell>
          <cell r="C2012" t="str">
            <v>CRANE OPERATOR</v>
          </cell>
          <cell r="D2012" t="str">
            <v>OPERATOR</v>
          </cell>
          <cell r="E2012" t="str">
            <v>P&amp;G</v>
          </cell>
          <cell r="F2012" t="str">
            <v>OPERATOR</v>
          </cell>
        </row>
        <row r="2013">
          <cell r="B2013" t="str">
            <v>BN627753</v>
          </cell>
          <cell r="C2013" t="str">
            <v>STEEL ERECTOR</v>
          </cell>
          <cell r="D2013" t="str">
            <v>ARTISAN</v>
          </cell>
          <cell r="E2013" t="str">
            <v>DFL</v>
          </cell>
          <cell r="F2013" t="str">
            <v>STRUCT</v>
          </cell>
        </row>
        <row r="2014">
          <cell r="B2014">
            <v>8804156337088</v>
          </cell>
          <cell r="C2014" t="str">
            <v>ASST STEEL ERECTOR</v>
          </cell>
          <cell r="D2014" t="str">
            <v>SEMI-SKILLED</v>
          </cell>
          <cell r="E2014" t="str">
            <v>DFL</v>
          </cell>
          <cell r="F2014" t="str">
            <v>STRUCT</v>
          </cell>
        </row>
        <row r="2015">
          <cell r="B2015" t="str">
            <v>BN417263</v>
          </cell>
          <cell r="C2015" t="str">
            <v>MECHANICAL FITTER</v>
          </cell>
          <cell r="D2015" t="str">
            <v>ARTISAN</v>
          </cell>
          <cell r="E2015" t="str">
            <v>DFL</v>
          </cell>
          <cell r="F2015" t="str">
            <v>MECH</v>
          </cell>
        </row>
        <row r="2016">
          <cell r="B2016">
            <v>7303206125180</v>
          </cell>
          <cell r="C2016" t="str">
            <v>STEEL ERECTOR - TBQ</v>
          </cell>
          <cell r="D2016" t="str">
            <v>ARTISAN</v>
          </cell>
          <cell r="E2016" t="str">
            <v>DFL</v>
          </cell>
          <cell r="F2016" t="str">
            <v>STRUCT</v>
          </cell>
        </row>
        <row r="2017">
          <cell r="B2017">
            <v>7002145197082</v>
          </cell>
          <cell r="C2017" t="str">
            <v>F.MAN PIPING</v>
          </cell>
          <cell r="D2017" t="str">
            <v>ARTISAN</v>
          </cell>
          <cell r="E2017" t="str">
            <v>DFL</v>
          </cell>
          <cell r="F2017" t="str">
            <v>PIPING</v>
          </cell>
        </row>
        <row r="2018">
          <cell r="B2018">
            <v>7108225477086</v>
          </cell>
          <cell r="C2018" t="str">
            <v>SAFETY REPRESENTATIVE</v>
          </cell>
          <cell r="D2018" t="str">
            <v>ADMIN</v>
          </cell>
          <cell r="E2018" t="str">
            <v>P&amp;G</v>
          </cell>
          <cell r="F2018" t="str">
            <v>ADMIN</v>
          </cell>
        </row>
        <row r="2019">
          <cell r="B2019">
            <v>7509130868089</v>
          </cell>
          <cell r="C2019" t="str">
            <v>GENERAL WORKER</v>
          </cell>
          <cell r="D2019" t="str">
            <v>SEMI-SKILLED</v>
          </cell>
          <cell r="E2019" t="str">
            <v>DFL</v>
          </cell>
          <cell r="F2019" t="str">
            <v>ALL</v>
          </cell>
        </row>
        <row r="2020">
          <cell r="B2020">
            <v>7205235817085</v>
          </cell>
          <cell r="C2020" t="str">
            <v>RIGGER ASST/TACKLER</v>
          </cell>
          <cell r="D2020" t="str">
            <v>ARTISAN</v>
          </cell>
          <cell r="E2020" t="str">
            <v>DFL</v>
          </cell>
          <cell r="F2020" t="str">
            <v>RIGGER</v>
          </cell>
        </row>
        <row r="2021">
          <cell r="B2021">
            <v>6306045562084</v>
          </cell>
          <cell r="C2021" t="str">
            <v>RIGGER ASST/TACKLER</v>
          </cell>
          <cell r="D2021" t="str">
            <v>ARTISAN</v>
          </cell>
          <cell r="E2021" t="str">
            <v>DFL</v>
          </cell>
          <cell r="F2021" t="str">
            <v>RIGGER</v>
          </cell>
        </row>
        <row r="2022">
          <cell r="B2022">
            <v>8812126592088</v>
          </cell>
          <cell r="C2022" t="str">
            <v>RIGGER ASST/TACKLER</v>
          </cell>
          <cell r="D2022" t="str">
            <v>ARTISAN</v>
          </cell>
          <cell r="E2022" t="str">
            <v>DFL</v>
          </cell>
          <cell r="F2022" t="str">
            <v>RIGGER</v>
          </cell>
        </row>
        <row r="2023">
          <cell r="B2023">
            <v>8006185679080</v>
          </cell>
          <cell r="C2023" t="str">
            <v>RIGGER ASST/TACKLER</v>
          </cell>
          <cell r="D2023" t="str">
            <v>SEMI-SKILLED</v>
          </cell>
          <cell r="E2023" t="str">
            <v>DFL</v>
          </cell>
          <cell r="F2023" t="str">
            <v>RIGGER</v>
          </cell>
        </row>
        <row r="2024">
          <cell r="B2024">
            <v>8108045772087</v>
          </cell>
          <cell r="C2024" t="str">
            <v>GENERAL WORKER</v>
          </cell>
          <cell r="D2024" t="str">
            <v>SEMI-SKILLED</v>
          </cell>
          <cell r="E2024" t="str">
            <v>DFL</v>
          </cell>
          <cell r="F2024" t="str">
            <v>ALL</v>
          </cell>
        </row>
        <row r="2025">
          <cell r="B2025" t="str">
            <v>6309075103084</v>
          </cell>
          <cell r="C2025" t="str">
            <v>FOREMAN SITE</v>
          </cell>
          <cell r="D2025" t="str">
            <v>ARTISAN</v>
          </cell>
          <cell r="E2025" t="str">
            <v>DFL</v>
          </cell>
          <cell r="F2025" t="str">
            <v>ALL</v>
          </cell>
        </row>
        <row r="2026">
          <cell r="B2026">
            <v>9305035017080</v>
          </cell>
          <cell r="C2026" t="str">
            <v xml:space="preserve">STEEL ERECTOR </v>
          </cell>
          <cell r="D2026" t="str">
            <v>ARTISAN</v>
          </cell>
          <cell r="E2026" t="str">
            <v>DFL</v>
          </cell>
          <cell r="F2026" t="str">
            <v>STRUCT</v>
          </cell>
        </row>
        <row r="2027">
          <cell r="B2027">
            <v>8602285043084</v>
          </cell>
          <cell r="C2027" t="str">
            <v xml:space="preserve">STEEL ERECTOR </v>
          </cell>
          <cell r="D2027" t="str">
            <v>ARTISAN</v>
          </cell>
          <cell r="E2027" t="str">
            <v>DFL</v>
          </cell>
          <cell r="F2027" t="str">
            <v>STRUCT</v>
          </cell>
        </row>
        <row r="2028">
          <cell r="B2028">
            <v>7906275133081</v>
          </cell>
          <cell r="C2028" t="str">
            <v>S.VISOR PIPING</v>
          </cell>
          <cell r="D2028" t="str">
            <v>SUPERVISION</v>
          </cell>
          <cell r="E2028" t="str">
            <v>P&amp;G</v>
          </cell>
          <cell r="F2028" t="str">
            <v>SUPERV</v>
          </cell>
        </row>
        <row r="2029">
          <cell r="B2029">
            <v>8609085111086</v>
          </cell>
          <cell r="C2029" t="str">
            <v>APP DIESEL MECHANIC</v>
          </cell>
          <cell r="D2029" t="str">
            <v>OPERATOR</v>
          </cell>
          <cell r="E2029" t="str">
            <v>P&amp;G</v>
          </cell>
          <cell r="F2029" t="str">
            <v>OPERATOR</v>
          </cell>
        </row>
        <row r="2030">
          <cell r="B2030">
            <v>5607285045081</v>
          </cell>
          <cell r="C2030" t="str">
            <v>PIPE FITTER</v>
          </cell>
          <cell r="D2030" t="str">
            <v>ARTISAN</v>
          </cell>
          <cell r="E2030" t="str">
            <v>DFL</v>
          </cell>
          <cell r="F2030" t="str">
            <v>PIPING</v>
          </cell>
        </row>
        <row r="2031">
          <cell r="B2031">
            <v>9403015144089</v>
          </cell>
          <cell r="C2031" t="str">
            <v>STORES ASST</v>
          </cell>
          <cell r="D2031" t="str">
            <v>ADMIN</v>
          </cell>
          <cell r="E2031" t="str">
            <v>P&amp;G</v>
          </cell>
          <cell r="F2031" t="str">
            <v>ADMIN</v>
          </cell>
        </row>
        <row r="2032">
          <cell r="B2032">
            <v>7712195100089</v>
          </cell>
          <cell r="C2032" t="str">
            <v>MECHANIC ASSISTANT</v>
          </cell>
          <cell r="D2032" t="str">
            <v>OPERATOR</v>
          </cell>
          <cell r="E2032" t="str">
            <v>P&amp;G</v>
          </cell>
          <cell r="F2032" t="str">
            <v>OPERATOR</v>
          </cell>
        </row>
        <row r="2033">
          <cell r="B2033">
            <v>8209195312086</v>
          </cell>
          <cell r="C2033" t="str">
            <v>MECHANICAL FITTER</v>
          </cell>
          <cell r="D2033" t="str">
            <v>ARTISAN</v>
          </cell>
          <cell r="E2033" t="str">
            <v>DFL</v>
          </cell>
          <cell r="F2033" t="str">
            <v>MECH</v>
          </cell>
        </row>
        <row r="2034">
          <cell r="B2034">
            <v>8411070080081</v>
          </cell>
          <cell r="C2034" t="str">
            <v>HR/TIMEKEEPING CLERK</v>
          </cell>
          <cell r="D2034" t="str">
            <v>ADMIN</v>
          </cell>
          <cell r="E2034" t="str">
            <v>P&amp;G</v>
          </cell>
          <cell r="F2034" t="str">
            <v>ADMIN</v>
          </cell>
        </row>
        <row r="2035">
          <cell r="B2035">
            <v>8211105042084</v>
          </cell>
          <cell r="C2035" t="str">
            <v>MECHANIC</v>
          </cell>
          <cell r="D2035" t="str">
            <v>OPERATOR</v>
          </cell>
          <cell r="E2035" t="str">
            <v>P&amp;G</v>
          </cell>
          <cell r="F2035" t="str">
            <v>OPERATOR</v>
          </cell>
        </row>
        <row r="2036">
          <cell r="B2036">
            <v>8701286068080</v>
          </cell>
          <cell r="C2036" t="str">
            <v>BOILERMAKER</v>
          </cell>
          <cell r="D2036" t="str">
            <v>ARTISAN</v>
          </cell>
          <cell r="E2036" t="str">
            <v>DFL</v>
          </cell>
          <cell r="F2036" t="str">
            <v>B/MAKER</v>
          </cell>
        </row>
        <row r="2037">
          <cell r="B2037">
            <v>8310235898082</v>
          </cell>
          <cell r="C2037" t="str">
            <v>CRANE OPERATOR</v>
          </cell>
          <cell r="D2037" t="str">
            <v>OPERATOR</v>
          </cell>
          <cell r="E2037" t="str">
            <v>P&amp;G</v>
          </cell>
          <cell r="F2037" t="str">
            <v>OPERATOR</v>
          </cell>
        </row>
        <row r="2038">
          <cell r="B2038" t="str">
            <v>4106085178086</v>
          </cell>
          <cell r="C2038" t="str">
            <v>CRANE OPERATOR</v>
          </cell>
          <cell r="D2038" t="str">
            <v>OPERATOR</v>
          </cell>
          <cell r="E2038" t="str">
            <v>P&amp;G</v>
          </cell>
          <cell r="F2038" t="str">
            <v>OPERATOR</v>
          </cell>
        </row>
        <row r="2039">
          <cell r="B2039">
            <v>6503305394089</v>
          </cell>
          <cell r="C2039" t="str">
            <v xml:space="preserve">WELDER </v>
          </cell>
          <cell r="D2039" t="str">
            <v>ARTISAN</v>
          </cell>
          <cell r="E2039" t="str">
            <v>DFL</v>
          </cell>
          <cell r="F2039" t="str">
            <v>WELD</v>
          </cell>
        </row>
        <row r="2040">
          <cell r="B2040">
            <v>7001016687080</v>
          </cell>
          <cell r="C2040" t="str">
            <v>RIGGER ASST/TACKLER</v>
          </cell>
          <cell r="D2040" t="str">
            <v>ARTISAN</v>
          </cell>
          <cell r="E2040" t="str">
            <v>DFL</v>
          </cell>
          <cell r="F2040" t="str">
            <v>RIGGER</v>
          </cell>
        </row>
        <row r="2041">
          <cell r="B2041">
            <v>8608205784087</v>
          </cell>
          <cell r="C2041" t="str">
            <v>ST ERECTOR / S.S. BMAKER</v>
          </cell>
          <cell r="D2041" t="str">
            <v>ARTISAN</v>
          </cell>
          <cell r="E2041" t="str">
            <v>DFL</v>
          </cell>
          <cell r="F2041" t="str">
            <v>STRUCT</v>
          </cell>
        </row>
        <row r="2042">
          <cell r="B2042">
            <v>9007185855083</v>
          </cell>
          <cell r="C2042" t="str">
            <v>S/S BOILERMAKER</v>
          </cell>
          <cell r="D2042" t="str">
            <v>ARTISAN</v>
          </cell>
          <cell r="E2042" t="str">
            <v>DFL</v>
          </cell>
          <cell r="F2042" t="str">
            <v>B/MAKER</v>
          </cell>
        </row>
        <row r="2043">
          <cell r="B2043">
            <v>8001026283085</v>
          </cell>
          <cell r="C2043" t="str">
            <v>RIGGER ASST/TACKLER</v>
          </cell>
          <cell r="D2043" t="str">
            <v>SEMI-SKILLED</v>
          </cell>
          <cell r="E2043" t="str">
            <v>DFL</v>
          </cell>
          <cell r="F2043" t="str">
            <v>RIGGER</v>
          </cell>
        </row>
        <row r="2044">
          <cell r="B2044">
            <v>7209185338084</v>
          </cell>
          <cell r="C2044" t="str">
            <v>RIGGER ASST/TACKLER</v>
          </cell>
          <cell r="D2044" t="str">
            <v>ARTISAN</v>
          </cell>
          <cell r="E2044" t="str">
            <v>DFL</v>
          </cell>
          <cell r="F2044" t="str">
            <v>RIGGER</v>
          </cell>
        </row>
        <row r="2045">
          <cell r="B2045">
            <v>7706045943086</v>
          </cell>
          <cell r="C2045" t="str">
            <v>STEEL CATCHER</v>
          </cell>
          <cell r="D2045" t="str">
            <v>ARTISAN</v>
          </cell>
          <cell r="E2045" t="str">
            <v>DFL</v>
          </cell>
          <cell r="F2045" t="str">
            <v>STRUCT</v>
          </cell>
        </row>
        <row r="2046">
          <cell r="B2046">
            <v>8606265213088</v>
          </cell>
          <cell r="C2046" t="str">
            <v>MAT. CONTROLLER</v>
          </cell>
          <cell r="D2046" t="str">
            <v>ADMIN</v>
          </cell>
          <cell r="E2046" t="str">
            <v>P&amp;G</v>
          </cell>
          <cell r="F2046" t="str">
            <v>ADMIN</v>
          </cell>
        </row>
        <row r="2047">
          <cell r="B2047">
            <v>5902245238185</v>
          </cell>
          <cell r="C2047" t="str">
            <v>S.VISOR B.MAKERS SNR</v>
          </cell>
          <cell r="D2047" t="str">
            <v>SUPERVISION</v>
          </cell>
          <cell r="E2047" t="str">
            <v>P&amp;G</v>
          </cell>
          <cell r="F2047" t="str">
            <v>SUPERV</v>
          </cell>
        </row>
        <row r="2048">
          <cell r="B2048">
            <v>8607145581082</v>
          </cell>
          <cell r="C2048" t="str">
            <v>MECHANICAL FITTER</v>
          </cell>
          <cell r="D2048" t="str">
            <v>ARTISAN</v>
          </cell>
          <cell r="E2048" t="str">
            <v>DFL</v>
          </cell>
          <cell r="F2048" t="str">
            <v>MECH</v>
          </cell>
        </row>
        <row r="2049">
          <cell r="B2049">
            <v>7504036486086</v>
          </cell>
          <cell r="C2049" t="str">
            <v>STEEL CATCHER</v>
          </cell>
          <cell r="D2049" t="str">
            <v>SEMI-SKILLED</v>
          </cell>
          <cell r="E2049" t="str">
            <v>DFL</v>
          </cell>
          <cell r="F2049" t="str">
            <v>STRUCT</v>
          </cell>
        </row>
        <row r="2050">
          <cell r="B2050" t="str">
            <v>5910310029082</v>
          </cell>
          <cell r="C2050" t="str">
            <v>PERSONAL ASSISTANT</v>
          </cell>
          <cell r="D2050" t="str">
            <v>ADMIN</v>
          </cell>
          <cell r="E2050" t="str">
            <v>P&amp;G</v>
          </cell>
          <cell r="F2050" t="str">
            <v>ADMIN</v>
          </cell>
        </row>
        <row r="2051">
          <cell r="B2051">
            <v>9012126527080</v>
          </cell>
          <cell r="C2051" t="str">
            <v>RIGGER ASST/TACKLER</v>
          </cell>
          <cell r="D2051" t="str">
            <v>ARTISAN</v>
          </cell>
          <cell r="E2051" t="str">
            <v>DFL</v>
          </cell>
          <cell r="F2051" t="str">
            <v>RIGGER</v>
          </cell>
        </row>
        <row r="2052">
          <cell r="B2052">
            <v>6905095668087</v>
          </cell>
          <cell r="C2052" t="str">
            <v>CHERRY PICKER OPERATOR</v>
          </cell>
          <cell r="D2052" t="str">
            <v>OPERATOR</v>
          </cell>
          <cell r="E2052" t="str">
            <v>P&amp;G</v>
          </cell>
          <cell r="F2052" t="str">
            <v>OPERATOR</v>
          </cell>
        </row>
        <row r="2053">
          <cell r="B2053" t="str">
            <v>AN618908</v>
          </cell>
          <cell r="C2053" t="str">
            <v>BOILERMAKER</v>
          </cell>
          <cell r="D2053" t="str">
            <v>ARTISAN</v>
          </cell>
          <cell r="E2053" t="str">
            <v>DFL</v>
          </cell>
          <cell r="F2053" t="str">
            <v>B/MAKER</v>
          </cell>
        </row>
        <row r="2054">
          <cell r="B2054" t="str">
            <v>ZN108384</v>
          </cell>
          <cell r="C2054" t="str">
            <v>BOILERMAKER</v>
          </cell>
          <cell r="D2054" t="str">
            <v>ARTISAN</v>
          </cell>
          <cell r="E2054" t="str">
            <v>DFL</v>
          </cell>
          <cell r="F2054" t="str">
            <v>B/MAKER</v>
          </cell>
        </row>
        <row r="2055">
          <cell r="B2055">
            <v>7901225779083</v>
          </cell>
          <cell r="C2055" t="str">
            <v>STEEL ERECTOR</v>
          </cell>
          <cell r="D2055" t="str">
            <v>ARTISAN</v>
          </cell>
          <cell r="E2055" t="str">
            <v>DFL</v>
          </cell>
          <cell r="F2055" t="str">
            <v>STRUCT</v>
          </cell>
        </row>
        <row r="2056">
          <cell r="B2056" t="str">
            <v>6904135491089</v>
          </cell>
          <cell r="C2056" t="str">
            <v xml:space="preserve">FOREMAN </v>
          </cell>
          <cell r="D2056" t="str">
            <v>ARTISAN</v>
          </cell>
          <cell r="E2056" t="str">
            <v>DFL</v>
          </cell>
          <cell r="F2056" t="str">
            <v>ALL</v>
          </cell>
        </row>
        <row r="2057">
          <cell r="B2057" t="str">
            <v>BN837974</v>
          </cell>
          <cell r="C2057" t="str">
            <v>MECHANICAL FITTER</v>
          </cell>
          <cell r="D2057" t="str">
            <v>ARTISAN</v>
          </cell>
          <cell r="E2057" t="str">
            <v>DFL</v>
          </cell>
          <cell r="F2057" t="str">
            <v>MECH</v>
          </cell>
        </row>
        <row r="2058">
          <cell r="B2058">
            <v>7605205945081</v>
          </cell>
          <cell r="C2058" t="str">
            <v>PIPE FITTER</v>
          </cell>
          <cell r="D2058" t="str">
            <v>ARTISAN</v>
          </cell>
          <cell r="E2058" t="str">
            <v>DFL</v>
          </cell>
          <cell r="F2058" t="str">
            <v>PIPING</v>
          </cell>
        </row>
        <row r="2059">
          <cell r="B2059">
            <v>8901017044083</v>
          </cell>
          <cell r="C2059" t="str">
            <v>STEEL CATCHER (R/A)</v>
          </cell>
          <cell r="D2059" t="str">
            <v>SEMI-SKILLED</v>
          </cell>
          <cell r="E2059" t="str">
            <v>DFL</v>
          </cell>
          <cell r="F2059" t="str">
            <v>STRUCT</v>
          </cell>
        </row>
        <row r="2060">
          <cell r="B2060" t="str">
            <v>BN483192</v>
          </cell>
          <cell r="C2060" t="str">
            <v>STEEL ERECTOR</v>
          </cell>
          <cell r="D2060" t="str">
            <v>ARTISAN</v>
          </cell>
          <cell r="E2060" t="str">
            <v>DFL</v>
          </cell>
          <cell r="F2060" t="str">
            <v>STRUCT</v>
          </cell>
        </row>
        <row r="2061">
          <cell r="B2061">
            <v>6602205181081</v>
          </cell>
          <cell r="C2061" t="str">
            <v>STEEL ERECTOR</v>
          </cell>
          <cell r="D2061" t="str">
            <v>ARTISAN</v>
          </cell>
          <cell r="E2061" t="str">
            <v>DFL</v>
          </cell>
          <cell r="F2061" t="str">
            <v>STRUCT</v>
          </cell>
        </row>
        <row r="2062">
          <cell r="B2062">
            <v>8108065779087</v>
          </cell>
          <cell r="C2062" t="str">
            <v>GENERAL WORKER</v>
          </cell>
          <cell r="D2062" t="str">
            <v>SEMI-SKILLED</v>
          </cell>
          <cell r="E2062" t="str">
            <v>DFL</v>
          </cell>
          <cell r="F2062" t="str">
            <v>ALL</v>
          </cell>
        </row>
        <row r="2063">
          <cell r="B2063" t="str">
            <v>BN804063</v>
          </cell>
          <cell r="C2063" t="str">
            <v>MECHANICAL FITTER</v>
          </cell>
          <cell r="D2063" t="str">
            <v>ARTISAN</v>
          </cell>
          <cell r="E2063" t="str">
            <v>DFL</v>
          </cell>
          <cell r="F2063" t="str">
            <v>MECH</v>
          </cell>
        </row>
        <row r="2064">
          <cell r="B2064">
            <v>6502155407082</v>
          </cell>
          <cell r="C2064" t="str">
            <v>MECHANICAL FITTER</v>
          </cell>
          <cell r="D2064" t="str">
            <v>ARTISAN</v>
          </cell>
          <cell r="E2064" t="str">
            <v>DFL</v>
          </cell>
          <cell r="F2064" t="str">
            <v>MECH</v>
          </cell>
        </row>
        <row r="2065">
          <cell r="B2065">
            <v>8903165804086</v>
          </cell>
          <cell r="C2065" t="str">
            <v>MECHANIC ASSISTANT</v>
          </cell>
          <cell r="D2065" t="str">
            <v>OPERATOR</v>
          </cell>
          <cell r="E2065" t="str">
            <v>P&amp;G</v>
          </cell>
          <cell r="F2065" t="str">
            <v>OPERATOR</v>
          </cell>
        </row>
        <row r="2066">
          <cell r="B2066">
            <v>7603010381089</v>
          </cell>
          <cell r="C2066" t="str">
            <v>CLEANER</v>
          </cell>
          <cell r="D2066" t="str">
            <v>ADMIN</v>
          </cell>
          <cell r="E2066" t="str">
            <v>P&amp;G</v>
          </cell>
          <cell r="F2066" t="str">
            <v>ADMIN</v>
          </cell>
        </row>
        <row r="2067">
          <cell r="B2067">
            <v>8803015886087</v>
          </cell>
          <cell r="C2067" t="str">
            <v>ASST STEEL ERECTOR</v>
          </cell>
          <cell r="D2067" t="str">
            <v>SEMI-SKILLED</v>
          </cell>
          <cell r="E2067" t="str">
            <v>DFL</v>
          </cell>
          <cell r="F2067" t="str">
            <v>STRUCT</v>
          </cell>
        </row>
        <row r="2068">
          <cell r="B2068">
            <v>9004031146080</v>
          </cell>
          <cell r="C2068" t="str">
            <v xml:space="preserve">CLEANER / SPOTTER </v>
          </cell>
          <cell r="D2068" t="str">
            <v>OPERATOR</v>
          </cell>
          <cell r="E2068" t="str">
            <v>P&amp;G</v>
          </cell>
          <cell r="F2068" t="str">
            <v>OPERATOR</v>
          </cell>
        </row>
        <row r="2069">
          <cell r="B2069">
            <v>5706125867082</v>
          </cell>
          <cell r="C2069" t="str">
            <v>WELDER</v>
          </cell>
          <cell r="D2069" t="str">
            <v>ARTISAN</v>
          </cell>
          <cell r="E2069" t="str">
            <v>DFL</v>
          </cell>
          <cell r="F2069" t="str">
            <v>WELD</v>
          </cell>
        </row>
        <row r="2070">
          <cell r="B2070">
            <v>8104305718084</v>
          </cell>
          <cell r="C2070" t="str">
            <v>RIGGER ASSISTANT</v>
          </cell>
          <cell r="D2070" t="str">
            <v>ARTISAN</v>
          </cell>
          <cell r="E2070" t="str">
            <v>DFL</v>
          </cell>
          <cell r="F2070" t="str">
            <v>RIGGER</v>
          </cell>
        </row>
        <row r="2071">
          <cell r="B2071">
            <v>5504195672080</v>
          </cell>
          <cell r="C2071" t="str">
            <v>STEEL ERECTOR</v>
          </cell>
          <cell r="D2071" t="str">
            <v>ARTISAN</v>
          </cell>
          <cell r="E2071" t="str">
            <v>DFL</v>
          </cell>
          <cell r="F2071" t="str">
            <v>STRUCT</v>
          </cell>
        </row>
        <row r="2072">
          <cell r="B2072">
            <v>7704145512083</v>
          </cell>
          <cell r="C2072" t="str">
            <v>BOILERMAKER</v>
          </cell>
          <cell r="D2072" t="str">
            <v>ARTISAN</v>
          </cell>
          <cell r="E2072" t="str">
            <v>DFL</v>
          </cell>
          <cell r="F2072" t="str">
            <v>B/MAKER</v>
          </cell>
        </row>
        <row r="2073">
          <cell r="B2073">
            <v>7406305011084</v>
          </cell>
          <cell r="C2073" t="str">
            <v>F.MAN ELECTRICAL</v>
          </cell>
          <cell r="D2073" t="str">
            <v>OPERATOR</v>
          </cell>
          <cell r="E2073" t="str">
            <v>P&amp;G</v>
          </cell>
          <cell r="F2073" t="str">
            <v>OPERATOR</v>
          </cell>
        </row>
        <row r="2074">
          <cell r="B2074" t="str">
            <v>H1751024</v>
          </cell>
          <cell r="C2074" t="str">
            <v>WELDER</v>
          </cell>
          <cell r="D2074" t="str">
            <v>ARTISAN</v>
          </cell>
          <cell r="E2074" t="str">
            <v>DFL</v>
          </cell>
          <cell r="F2074" t="str">
            <v>WELD</v>
          </cell>
        </row>
        <row r="2075">
          <cell r="B2075" t="str">
            <v>4212205135087</v>
          </cell>
          <cell r="C2075" t="str">
            <v>S.VISOR B.MAKERS</v>
          </cell>
          <cell r="D2075" t="str">
            <v>SUPERVISION</v>
          </cell>
          <cell r="E2075" t="str">
            <v>P&amp;G</v>
          </cell>
          <cell r="F2075" t="str">
            <v>SUPERV</v>
          </cell>
        </row>
        <row r="2076">
          <cell r="B2076">
            <v>8808075129088</v>
          </cell>
          <cell r="C2076" t="str">
            <v>T.LEADER RIGGER ASST</v>
          </cell>
          <cell r="D2076" t="str">
            <v>ARTISAN</v>
          </cell>
          <cell r="E2076" t="str">
            <v>DFL</v>
          </cell>
          <cell r="F2076" t="str">
            <v>RIGGER</v>
          </cell>
        </row>
        <row r="2077">
          <cell r="B2077" t="str">
            <v>6006125879081</v>
          </cell>
          <cell r="C2077" t="str">
            <v>RIGGER ASSISTANT</v>
          </cell>
          <cell r="D2077" t="str">
            <v>ARTISAN</v>
          </cell>
          <cell r="E2077" t="str">
            <v>DFL</v>
          </cell>
          <cell r="F2077" t="str">
            <v>RIGGER</v>
          </cell>
        </row>
        <row r="2078">
          <cell r="B2078">
            <v>6108075140082</v>
          </cell>
          <cell r="C2078" t="str">
            <v>S.VISOR PIPING</v>
          </cell>
          <cell r="D2078" t="str">
            <v>SUPERVISION</v>
          </cell>
          <cell r="E2078" t="str">
            <v>P&amp;G</v>
          </cell>
          <cell r="F2078" t="str">
            <v>SUPERV</v>
          </cell>
        </row>
        <row r="2079">
          <cell r="B2079">
            <v>5706095244189</v>
          </cell>
          <cell r="C2079" t="str">
            <v>BOILERMAKER</v>
          </cell>
          <cell r="D2079" t="str">
            <v>ARTISAN</v>
          </cell>
          <cell r="E2079" t="str">
            <v>DFL</v>
          </cell>
          <cell r="F2079" t="str">
            <v>B/MAKER</v>
          </cell>
        </row>
        <row r="2080">
          <cell r="B2080" t="str">
            <v>AF072283</v>
          </cell>
          <cell r="C2080" t="str">
            <v xml:space="preserve">PIPE FITTER </v>
          </cell>
          <cell r="D2080" t="str">
            <v>ARTISAN</v>
          </cell>
          <cell r="E2080" t="str">
            <v>DFL</v>
          </cell>
          <cell r="F2080" t="str">
            <v>PIPING</v>
          </cell>
        </row>
        <row r="2081">
          <cell r="B2081">
            <v>8104295197083</v>
          </cell>
          <cell r="C2081" t="str">
            <v>MECHANIC</v>
          </cell>
          <cell r="D2081" t="str">
            <v>OPERATOR</v>
          </cell>
          <cell r="E2081" t="str">
            <v>P&amp;G</v>
          </cell>
          <cell r="F2081" t="str">
            <v>OPERATOR</v>
          </cell>
        </row>
        <row r="2082">
          <cell r="B2082">
            <v>8101210058085</v>
          </cell>
          <cell r="C2082" t="str">
            <v>DOC CONTROLLER</v>
          </cell>
          <cell r="D2082" t="str">
            <v>ADMIN</v>
          </cell>
          <cell r="E2082" t="str">
            <v>P&amp;G</v>
          </cell>
          <cell r="F2082" t="str">
            <v>ADMIN</v>
          </cell>
        </row>
        <row r="2083">
          <cell r="B2083">
            <v>6407115138084</v>
          </cell>
          <cell r="C2083" t="str">
            <v>S.VISOR PLASTICIANS</v>
          </cell>
          <cell r="D2083" t="str">
            <v>SUPERVISION</v>
          </cell>
          <cell r="E2083" t="str">
            <v>P&amp;G</v>
          </cell>
          <cell r="F2083" t="str">
            <v>SUPERV</v>
          </cell>
        </row>
        <row r="2084">
          <cell r="B2084">
            <v>9308030030082</v>
          </cell>
          <cell r="C2084" t="str">
            <v>DOC CONTROLLER</v>
          </cell>
          <cell r="D2084" t="str">
            <v>ADMIN</v>
          </cell>
          <cell r="E2084" t="str">
            <v>P&amp;G</v>
          </cell>
          <cell r="F2084" t="str">
            <v>ADMIN</v>
          </cell>
        </row>
        <row r="2085">
          <cell r="B2085">
            <v>9401045010080</v>
          </cell>
          <cell r="C2085" t="str">
            <v>SCAFFOLD ERECTOR</v>
          </cell>
          <cell r="D2085" t="str">
            <v>OPERATOR</v>
          </cell>
          <cell r="E2085" t="str">
            <v>P&amp;G</v>
          </cell>
          <cell r="F2085" t="str">
            <v>OPERATOR</v>
          </cell>
        </row>
        <row r="2086">
          <cell r="B2086">
            <v>7905185307082</v>
          </cell>
          <cell r="C2086" t="str">
            <v>GENERAL WORKER</v>
          </cell>
          <cell r="D2086" t="str">
            <v>ASSISTANT</v>
          </cell>
          <cell r="E2086" t="str">
            <v>DFL</v>
          </cell>
          <cell r="F2086" t="str">
            <v>ALL</v>
          </cell>
        </row>
        <row r="2087">
          <cell r="B2087">
            <v>8804165481083</v>
          </cell>
          <cell r="C2087" t="str">
            <v>STEEL CATCHER</v>
          </cell>
          <cell r="D2087" t="str">
            <v>ARTISAN</v>
          </cell>
          <cell r="E2087" t="str">
            <v>DFL</v>
          </cell>
          <cell r="F2087" t="str">
            <v>STRUCT</v>
          </cell>
        </row>
        <row r="2088">
          <cell r="B2088">
            <v>7212145805085</v>
          </cell>
          <cell r="C2088" t="str">
            <v>STEEL ERECTOR</v>
          </cell>
          <cell r="D2088" t="str">
            <v>ARTISAN</v>
          </cell>
          <cell r="E2088" t="str">
            <v>DFL</v>
          </cell>
          <cell r="F2088" t="str">
            <v>STRUCT</v>
          </cell>
        </row>
        <row r="2089">
          <cell r="B2089" t="str">
            <v>BN524411</v>
          </cell>
          <cell r="C2089" t="str">
            <v>PIPE FITTER</v>
          </cell>
          <cell r="D2089" t="str">
            <v>ARTISAN</v>
          </cell>
          <cell r="E2089" t="str">
            <v>DFL</v>
          </cell>
          <cell r="F2089" t="str">
            <v>PIPING</v>
          </cell>
        </row>
        <row r="2090">
          <cell r="B2090">
            <v>8209015761082</v>
          </cell>
          <cell r="C2090" t="str">
            <v>G.WORKER /HANDYMAN</v>
          </cell>
          <cell r="D2090" t="str">
            <v>SEMI-SKILLED</v>
          </cell>
          <cell r="E2090" t="str">
            <v>DFL</v>
          </cell>
          <cell r="F2090" t="str">
            <v>ALL</v>
          </cell>
        </row>
        <row r="2091">
          <cell r="B2091">
            <v>8406165713083</v>
          </cell>
          <cell r="C2091" t="str">
            <v>GENERAL WORKER</v>
          </cell>
          <cell r="D2091" t="str">
            <v>ASSISTANT</v>
          </cell>
          <cell r="E2091" t="str">
            <v>DFL</v>
          </cell>
          <cell r="F2091" t="str">
            <v>ALL</v>
          </cell>
        </row>
        <row r="2092">
          <cell r="B2092" t="str">
            <v>7711195680082</v>
          </cell>
          <cell r="C2092" t="str">
            <v>SCAFFOLD ASSISTANT</v>
          </cell>
          <cell r="D2092" t="str">
            <v>OPERATOR</v>
          </cell>
          <cell r="E2092" t="str">
            <v>P&amp;G</v>
          </cell>
          <cell r="F2092" t="str">
            <v>OPERATOR</v>
          </cell>
        </row>
        <row r="2093">
          <cell r="B2093">
            <v>7412266052182</v>
          </cell>
          <cell r="C2093" t="str">
            <v>S/S PIPE FITTER</v>
          </cell>
          <cell r="D2093" t="str">
            <v>SEMI-SKILLED</v>
          </cell>
          <cell r="E2093" t="str">
            <v>DFL</v>
          </cell>
          <cell r="F2093" t="str">
            <v>PIPING</v>
          </cell>
        </row>
        <row r="2094">
          <cell r="B2094">
            <v>8508145590083</v>
          </cell>
          <cell r="C2094" t="str">
            <v>S/S BOILERMAKER</v>
          </cell>
          <cell r="D2094" t="str">
            <v>SEMI-SKILLED</v>
          </cell>
          <cell r="E2094" t="str">
            <v>DFL</v>
          </cell>
          <cell r="F2094" t="str">
            <v>B/MAKER</v>
          </cell>
        </row>
        <row r="2095">
          <cell r="B2095" t="str">
            <v>8104095766087</v>
          </cell>
          <cell r="C2095" t="str">
            <v>MECHANIC ASSISTANT</v>
          </cell>
          <cell r="D2095" t="str">
            <v>OPERATOR</v>
          </cell>
          <cell r="E2095" t="str">
            <v>P&amp;G</v>
          </cell>
          <cell r="F2095" t="str">
            <v>OPERATOR</v>
          </cell>
        </row>
        <row r="2096">
          <cell r="B2096">
            <v>8212285941087</v>
          </cell>
          <cell r="C2096" t="str">
            <v>RIGGER ASST/TACKLER</v>
          </cell>
          <cell r="D2096" t="str">
            <v>ARTISAN</v>
          </cell>
          <cell r="E2096" t="str">
            <v>DFL</v>
          </cell>
          <cell r="F2096" t="str">
            <v>RIGGER</v>
          </cell>
        </row>
        <row r="2097">
          <cell r="B2097">
            <v>7710286032088</v>
          </cell>
          <cell r="C2097" t="str">
            <v>DRIVER TRACTOR</v>
          </cell>
          <cell r="D2097" t="str">
            <v>OPERATOR</v>
          </cell>
          <cell r="E2097" t="str">
            <v>P&amp;G</v>
          </cell>
          <cell r="F2097" t="str">
            <v>OPERATOR</v>
          </cell>
        </row>
        <row r="2098">
          <cell r="B2098">
            <v>8606305630085</v>
          </cell>
          <cell r="C2098" t="str">
            <v>WELDER</v>
          </cell>
          <cell r="D2098" t="str">
            <v>ARTISAN</v>
          </cell>
          <cell r="E2098" t="str">
            <v>DFL</v>
          </cell>
          <cell r="F2098" t="str">
            <v>WELD</v>
          </cell>
        </row>
        <row r="2099">
          <cell r="B2099">
            <v>8104105862082</v>
          </cell>
          <cell r="C2099" t="str">
            <v>RIGGER ASST/TACKLER</v>
          </cell>
          <cell r="D2099" t="str">
            <v>SEMI-SKILLED</v>
          </cell>
          <cell r="E2099" t="str">
            <v>DFL</v>
          </cell>
          <cell r="F2099" t="str">
            <v>RIGGER</v>
          </cell>
        </row>
        <row r="2100">
          <cell r="B2100">
            <v>8801055375086</v>
          </cell>
          <cell r="C2100" t="str">
            <v>RIGGER ASST/TACKLER</v>
          </cell>
          <cell r="D2100" t="str">
            <v>ARTISAN</v>
          </cell>
          <cell r="E2100" t="str">
            <v>DFL</v>
          </cell>
          <cell r="F2100" t="str">
            <v>RIGGER</v>
          </cell>
        </row>
        <row r="2101">
          <cell r="B2101">
            <v>6705255187088</v>
          </cell>
          <cell r="C2101" t="str">
            <v>MECHANICAL FITTER</v>
          </cell>
          <cell r="D2101" t="str">
            <v>ARTISAN</v>
          </cell>
          <cell r="E2101" t="str">
            <v>DFL</v>
          </cell>
          <cell r="F2101" t="str">
            <v>MECH</v>
          </cell>
        </row>
        <row r="2102">
          <cell r="B2102">
            <v>6705195086085</v>
          </cell>
          <cell r="C2102" t="str">
            <v>HANDYMAN</v>
          </cell>
          <cell r="D2102" t="str">
            <v>OPERATOR</v>
          </cell>
          <cell r="E2102" t="str">
            <v>P&amp;G</v>
          </cell>
          <cell r="F2102" t="str">
            <v>OPERATOR</v>
          </cell>
        </row>
        <row r="2103">
          <cell r="B2103">
            <v>7301265243084</v>
          </cell>
          <cell r="C2103" t="str">
            <v>STEEL ERECTOR</v>
          </cell>
          <cell r="D2103" t="str">
            <v>ARTISAN</v>
          </cell>
          <cell r="E2103" t="str">
            <v>DFL</v>
          </cell>
          <cell r="F2103" t="str">
            <v>STRUCT</v>
          </cell>
        </row>
        <row r="2104">
          <cell r="B2104">
            <v>7603045497082</v>
          </cell>
          <cell r="C2104" t="str">
            <v>WELDER D/C</v>
          </cell>
          <cell r="D2104" t="str">
            <v>ARTISAN</v>
          </cell>
          <cell r="E2104" t="str">
            <v>DFL</v>
          </cell>
          <cell r="F2104" t="str">
            <v>WELD</v>
          </cell>
        </row>
        <row r="2105">
          <cell r="B2105" t="str">
            <v>H2165595</v>
          </cell>
          <cell r="C2105" t="str">
            <v>MECHANIC</v>
          </cell>
          <cell r="D2105" t="str">
            <v>OPERATOR</v>
          </cell>
          <cell r="E2105" t="str">
            <v>P&amp;G</v>
          </cell>
          <cell r="F2105" t="str">
            <v>OPERATOR</v>
          </cell>
        </row>
        <row r="2106">
          <cell r="B2106">
            <v>8309236633084</v>
          </cell>
          <cell r="C2106" t="str">
            <v>SCAFFOLD ERECTOR</v>
          </cell>
          <cell r="D2106" t="str">
            <v>OPERATOR</v>
          </cell>
          <cell r="E2106" t="str">
            <v>P&amp;G</v>
          </cell>
          <cell r="F2106" t="str">
            <v>OPERATOR</v>
          </cell>
        </row>
        <row r="2107">
          <cell r="B2107" t="str">
            <v>7801125280085</v>
          </cell>
          <cell r="C2107" t="str">
            <v>RIGGER ASST/TACKLER</v>
          </cell>
          <cell r="D2107" t="str">
            <v>ARTISAN</v>
          </cell>
          <cell r="E2107" t="str">
            <v>DFL</v>
          </cell>
          <cell r="F2107" t="str">
            <v>RIGGER</v>
          </cell>
        </row>
        <row r="2108">
          <cell r="B2108" t="str">
            <v>H1442857</v>
          </cell>
          <cell r="C2108" t="str">
            <v>BOILERMAKER</v>
          </cell>
          <cell r="D2108" t="str">
            <v>ARTISAN</v>
          </cell>
          <cell r="E2108" t="str">
            <v>DFL</v>
          </cell>
          <cell r="F2108" t="str">
            <v>B/MAKER</v>
          </cell>
        </row>
        <row r="2109">
          <cell r="B2109">
            <v>4708105018083</v>
          </cell>
          <cell r="C2109" t="str">
            <v>MECHANIC CRANES</v>
          </cell>
          <cell r="D2109" t="str">
            <v>OPERATOR</v>
          </cell>
          <cell r="E2109" t="str">
            <v>P&amp;G</v>
          </cell>
          <cell r="F2109" t="str">
            <v>OPERATOR</v>
          </cell>
        </row>
        <row r="2110">
          <cell r="B2110">
            <v>6702215377081</v>
          </cell>
          <cell r="C2110" t="str">
            <v>BOILERMAKER</v>
          </cell>
          <cell r="D2110" t="str">
            <v>ARTISAN</v>
          </cell>
          <cell r="E2110" t="str">
            <v>DFL</v>
          </cell>
          <cell r="F2110" t="str">
            <v>B/MAKER</v>
          </cell>
        </row>
        <row r="2111">
          <cell r="B2111">
            <v>7507076444089</v>
          </cell>
          <cell r="C2111" t="str">
            <v>SAFETY REPRESENTATIVE</v>
          </cell>
          <cell r="D2111" t="str">
            <v>ADMIN</v>
          </cell>
          <cell r="E2111" t="str">
            <v>P&amp;G</v>
          </cell>
          <cell r="F2111" t="str">
            <v>ADMIN</v>
          </cell>
        </row>
        <row r="2112">
          <cell r="B2112" t="str">
            <v>8002075758084</v>
          </cell>
          <cell r="C2112" t="str">
            <v>SCAFFOLD ASSISTANT</v>
          </cell>
          <cell r="D2112" t="str">
            <v>OPERATOR</v>
          </cell>
          <cell r="E2112" t="str">
            <v>P&amp;G</v>
          </cell>
          <cell r="F2112" t="str">
            <v>OPERATOR</v>
          </cell>
        </row>
        <row r="2113">
          <cell r="B2113">
            <v>8512065202083</v>
          </cell>
          <cell r="C2113" t="str">
            <v>MECHANIC</v>
          </cell>
          <cell r="D2113" t="str">
            <v>OPERATOR</v>
          </cell>
          <cell r="E2113" t="str">
            <v>P&amp;G</v>
          </cell>
          <cell r="F2113" t="str">
            <v>OPERATOR</v>
          </cell>
        </row>
        <row r="2114">
          <cell r="B2114" t="str">
            <v>CMR01427639</v>
          </cell>
          <cell r="C2114" t="str">
            <v>WELDER D/C</v>
          </cell>
          <cell r="D2114" t="str">
            <v>ARTISAN</v>
          </cell>
          <cell r="E2114" t="str">
            <v>DFL</v>
          </cell>
          <cell r="F2114" t="str">
            <v>WELD</v>
          </cell>
        </row>
        <row r="2115">
          <cell r="B2115" t="str">
            <v>H0754347</v>
          </cell>
          <cell r="C2115" t="str">
            <v>BOILERMAKER</v>
          </cell>
          <cell r="D2115" t="str">
            <v>ARTISAN</v>
          </cell>
          <cell r="E2115" t="str">
            <v>DFL</v>
          </cell>
          <cell r="F2115" t="str">
            <v>B/MAKER</v>
          </cell>
        </row>
        <row r="2116">
          <cell r="B2116">
            <v>9210185392089</v>
          </cell>
          <cell r="C2116" t="str">
            <v>GENERAL WORKER</v>
          </cell>
          <cell r="D2116" t="str">
            <v>SEMI-SKILLED</v>
          </cell>
          <cell r="E2116" t="str">
            <v>DFL</v>
          </cell>
          <cell r="F2116" t="str">
            <v>ALL</v>
          </cell>
        </row>
        <row r="2117">
          <cell r="B2117">
            <v>7210025963081</v>
          </cell>
          <cell r="C2117" t="str">
            <v>GENERAL WORKER</v>
          </cell>
          <cell r="D2117" t="str">
            <v>SEMI-SKILLED</v>
          </cell>
          <cell r="E2117" t="str">
            <v>DFL</v>
          </cell>
          <cell r="F2117" t="str">
            <v>ALL</v>
          </cell>
        </row>
        <row r="2118">
          <cell r="B2118">
            <v>8211026146089</v>
          </cell>
          <cell r="C2118" t="str">
            <v>WELDER D/C</v>
          </cell>
          <cell r="D2118" t="str">
            <v>ARTISAN</v>
          </cell>
          <cell r="E2118" t="str">
            <v>DFL</v>
          </cell>
          <cell r="F2118" t="str">
            <v>WELD</v>
          </cell>
        </row>
        <row r="2119">
          <cell r="B2119">
            <v>8103056131083</v>
          </cell>
          <cell r="C2119" t="str">
            <v>GENERAL WORKER</v>
          </cell>
          <cell r="D2119" t="str">
            <v>SEMI-SKILLED</v>
          </cell>
          <cell r="E2119" t="str">
            <v>DFL</v>
          </cell>
          <cell r="F2119" t="str">
            <v>ALL</v>
          </cell>
        </row>
        <row r="2120">
          <cell r="B2120">
            <v>8805015331089</v>
          </cell>
          <cell r="C2120" t="str">
            <v>RIGGER ASST/TACKLER</v>
          </cell>
          <cell r="D2120" t="str">
            <v>SEMI-SKILLED</v>
          </cell>
          <cell r="E2120" t="str">
            <v>DFL</v>
          </cell>
          <cell r="F2120" t="str">
            <v>RIGGER</v>
          </cell>
        </row>
        <row r="2121">
          <cell r="B2121">
            <v>7910156003082</v>
          </cell>
          <cell r="C2121" t="str">
            <v>RIGGER ASST/TACKLER</v>
          </cell>
          <cell r="D2121" t="str">
            <v>ARTISAN</v>
          </cell>
          <cell r="E2121" t="str">
            <v>DFL</v>
          </cell>
          <cell r="F2121" t="str">
            <v>RIGGER</v>
          </cell>
        </row>
        <row r="2122">
          <cell r="B2122">
            <v>7911015739080</v>
          </cell>
          <cell r="C2122" t="str">
            <v>BOILERMAKER</v>
          </cell>
          <cell r="D2122" t="str">
            <v>ARTISAN</v>
          </cell>
          <cell r="E2122" t="str">
            <v>DFL</v>
          </cell>
          <cell r="F2122" t="str">
            <v>B/MAKER</v>
          </cell>
        </row>
        <row r="2123">
          <cell r="B2123">
            <v>8210106400085</v>
          </cell>
          <cell r="C2123" t="str">
            <v>GENERAL WORKER</v>
          </cell>
          <cell r="D2123" t="str">
            <v>SEMI-SKILLED</v>
          </cell>
          <cell r="E2123" t="str">
            <v>DFL</v>
          </cell>
          <cell r="F2123" t="str">
            <v>ALL</v>
          </cell>
        </row>
        <row r="2124">
          <cell r="B2124">
            <v>7008156117083</v>
          </cell>
          <cell r="C2124" t="str">
            <v>RIGGER ASST/TACKLER</v>
          </cell>
          <cell r="D2124" t="str">
            <v>SEMI-SKILLED</v>
          </cell>
          <cell r="E2124" t="str">
            <v>DFL</v>
          </cell>
          <cell r="F2124" t="str">
            <v>ALL</v>
          </cell>
        </row>
        <row r="2125">
          <cell r="B2125">
            <v>7906065566086</v>
          </cell>
          <cell r="C2125" t="str">
            <v>PIPE FITTER</v>
          </cell>
          <cell r="D2125" t="str">
            <v>ARTISAN</v>
          </cell>
          <cell r="E2125" t="str">
            <v>DFL</v>
          </cell>
          <cell r="F2125" t="str">
            <v>PIPING</v>
          </cell>
        </row>
        <row r="2126">
          <cell r="B2126">
            <v>8403275945085</v>
          </cell>
          <cell r="C2126" t="str">
            <v>RIGGER ASST/TACKLER</v>
          </cell>
          <cell r="D2126" t="str">
            <v>SEMI-SKILLED</v>
          </cell>
          <cell r="E2126" t="str">
            <v>DFL</v>
          </cell>
          <cell r="F2126" t="str">
            <v>RIGGER</v>
          </cell>
        </row>
        <row r="2127">
          <cell r="B2127">
            <v>7902016138083</v>
          </cell>
          <cell r="C2127" t="str">
            <v>STEEL ERECTOR - TBQ</v>
          </cell>
          <cell r="D2127" t="str">
            <v>ARTISAN</v>
          </cell>
          <cell r="E2127" t="str">
            <v>DFL</v>
          </cell>
          <cell r="F2127" t="str">
            <v>STRUCT</v>
          </cell>
        </row>
        <row r="2128">
          <cell r="B2128">
            <v>8709096136088</v>
          </cell>
          <cell r="C2128" t="str">
            <v>RIGGER ASST/TACKLER</v>
          </cell>
          <cell r="D2128" t="str">
            <v>ARTISAN</v>
          </cell>
          <cell r="E2128" t="str">
            <v>DFL</v>
          </cell>
          <cell r="F2128" t="str">
            <v>RIGGER</v>
          </cell>
        </row>
        <row r="2129">
          <cell r="B2129">
            <v>8007025065084</v>
          </cell>
          <cell r="C2129" t="str">
            <v>S/S MECH FITTER</v>
          </cell>
          <cell r="D2129" t="str">
            <v>ARTISAN</v>
          </cell>
          <cell r="E2129" t="str">
            <v>DFL</v>
          </cell>
          <cell r="F2129" t="str">
            <v>MECH</v>
          </cell>
        </row>
        <row r="2130">
          <cell r="B2130">
            <v>8701055013085</v>
          </cell>
          <cell r="C2130" t="str">
            <v>QUALITY CONTROLLER</v>
          </cell>
          <cell r="D2130" t="str">
            <v>ADMIN</v>
          </cell>
          <cell r="E2130" t="str">
            <v>P&amp;G</v>
          </cell>
          <cell r="F2130" t="str">
            <v>ADMIN</v>
          </cell>
        </row>
        <row r="2131">
          <cell r="B2131">
            <v>6508145099186</v>
          </cell>
          <cell r="C2131" t="str">
            <v>AUTO ELECTRICIAN</v>
          </cell>
          <cell r="D2131" t="str">
            <v>OPERATOR</v>
          </cell>
          <cell r="E2131" t="str">
            <v>P&amp;G</v>
          </cell>
          <cell r="F2131" t="str">
            <v>OPERATOR</v>
          </cell>
        </row>
        <row r="2132">
          <cell r="B2132" t="str">
            <v>BN574195</v>
          </cell>
          <cell r="C2132" t="str">
            <v>BOILERMAKER</v>
          </cell>
          <cell r="D2132" t="str">
            <v>ARTISAN</v>
          </cell>
          <cell r="E2132" t="str">
            <v>DFL</v>
          </cell>
          <cell r="F2132" t="str">
            <v>B/MAKER</v>
          </cell>
        </row>
        <row r="2133">
          <cell r="B2133">
            <v>7607205943181</v>
          </cell>
          <cell r="C2133" t="str">
            <v>STOREMAN</v>
          </cell>
          <cell r="D2133" t="str">
            <v>ADMIN</v>
          </cell>
          <cell r="E2133" t="str">
            <v>P&amp;G</v>
          </cell>
          <cell r="F2133" t="str">
            <v>ADMIN</v>
          </cell>
        </row>
        <row r="2134">
          <cell r="B2134">
            <v>8804015596080</v>
          </cell>
          <cell r="C2134" t="str">
            <v>STEEL ERECTOR</v>
          </cell>
          <cell r="D2134" t="str">
            <v>ARTISAN</v>
          </cell>
          <cell r="E2134" t="str">
            <v>DFL</v>
          </cell>
          <cell r="F2134" t="str">
            <v>STRUCT</v>
          </cell>
        </row>
        <row r="2135">
          <cell r="B2135" t="str">
            <v>BN160057</v>
          </cell>
          <cell r="C2135" t="str">
            <v>BOILERMAKER</v>
          </cell>
          <cell r="D2135" t="str">
            <v>ARTISAN</v>
          </cell>
          <cell r="E2135" t="str">
            <v>DFL</v>
          </cell>
          <cell r="F2135" t="str">
            <v>B/MAKER</v>
          </cell>
        </row>
        <row r="2136">
          <cell r="B2136" t="str">
            <v>5905155833085</v>
          </cell>
          <cell r="C2136" t="str">
            <v>RIGGER ASSISTANT</v>
          </cell>
          <cell r="D2136" t="str">
            <v>ARTISAN</v>
          </cell>
          <cell r="E2136" t="str">
            <v>DFL</v>
          </cell>
          <cell r="F2136" t="str">
            <v>RIGGER</v>
          </cell>
        </row>
        <row r="2137">
          <cell r="B2137">
            <v>7408105286080</v>
          </cell>
          <cell r="C2137" t="str">
            <v>WELDER</v>
          </cell>
          <cell r="D2137" t="str">
            <v>ARTISAN</v>
          </cell>
          <cell r="E2137" t="str">
            <v>DFL</v>
          </cell>
          <cell r="F2137" t="str">
            <v>WELD</v>
          </cell>
        </row>
        <row r="2138">
          <cell r="B2138">
            <v>8301185359084</v>
          </cell>
          <cell r="C2138" t="str">
            <v>RIGGER ASST/TACKLER</v>
          </cell>
          <cell r="D2138" t="str">
            <v>SEMI-SKILLED</v>
          </cell>
          <cell r="E2138" t="str">
            <v>DFL</v>
          </cell>
          <cell r="F2138" t="str">
            <v>RIGGER</v>
          </cell>
        </row>
        <row r="2139">
          <cell r="B2139" t="str">
            <v>BN786614</v>
          </cell>
          <cell r="C2139" t="str">
            <v>MECHANICAL FITTER</v>
          </cell>
          <cell r="D2139" t="str">
            <v>ARTISAN</v>
          </cell>
          <cell r="E2139" t="str">
            <v>DFL</v>
          </cell>
          <cell r="F2139" t="str">
            <v>MECH</v>
          </cell>
        </row>
        <row r="2140">
          <cell r="B2140">
            <v>8401295471082</v>
          </cell>
          <cell r="C2140" t="str">
            <v>GENERAL WORKER</v>
          </cell>
          <cell r="D2140" t="str">
            <v>SEMI-SKILLED</v>
          </cell>
          <cell r="E2140" t="str">
            <v>DFL</v>
          </cell>
          <cell r="F2140" t="str">
            <v>ALL</v>
          </cell>
        </row>
        <row r="2141">
          <cell r="B2141" t="str">
            <v>BN624215</v>
          </cell>
          <cell r="C2141" t="str">
            <v>MECHANICAL FITTER</v>
          </cell>
          <cell r="D2141" t="str">
            <v>ARTISAN</v>
          </cell>
          <cell r="E2141" t="str">
            <v>DFL</v>
          </cell>
          <cell r="F2141" t="str">
            <v>MECH</v>
          </cell>
        </row>
        <row r="2142">
          <cell r="B2142" t="str">
            <v>BN539300</v>
          </cell>
          <cell r="C2142" t="str">
            <v>MECHANICAL FITTER</v>
          </cell>
          <cell r="D2142" t="str">
            <v>ARTISAN</v>
          </cell>
          <cell r="E2142" t="str">
            <v>DFL</v>
          </cell>
          <cell r="F2142" t="str">
            <v>MECH</v>
          </cell>
        </row>
        <row r="2143">
          <cell r="B2143">
            <v>9007235538085</v>
          </cell>
          <cell r="C2143" t="str">
            <v>WELDER D/C</v>
          </cell>
          <cell r="D2143" t="str">
            <v>ARTISAN</v>
          </cell>
          <cell r="E2143" t="str">
            <v>DFL</v>
          </cell>
          <cell r="F2143" t="str">
            <v>WELD</v>
          </cell>
        </row>
        <row r="2144">
          <cell r="B2144" t="str">
            <v>G0068515 (H0093383)</v>
          </cell>
          <cell r="C2144" t="str">
            <v>CRANE OPERATOR</v>
          </cell>
          <cell r="D2144" t="str">
            <v>OPERATOR</v>
          </cell>
          <cell r="E2144" t="str">
            <v>P&amp;G</v>
          </cell>
          <cell r="F2144" t="str">
            <v>OPERATOR</v>
          </cell>
        </row>
        <row r="2145">
          <cell r="B2145">
            <v>8401115066088</v>
          </cell>
          <cell r="C2145" t="str">
            <v>Q.C. JNR</v>
          </cell>
          <cell r="D2145" t="str">
            <v>ADMIN</v>
          </cell>
          <cell r="E2145" t="str">
            <v>P&amp;G</v>
          </cell>
          <cell r="F2145" t="str">
            <v>ADMIN</v>
          </cell>
        </row>
        <row r="2146">
          <cell r="B2146">
            <v>7705275915087</v>
          </cell>
          <cell r="C2146" t="str">
            <v>CRANE OPERATOR</v>
          </cell>
          <cell r="D2146" t="str">
            <v>OPERATOR</v>
          </cell>
          <cell r="E2146" t="str">
            <v>P&amp;G</v>
          </cell>
          <cell r="F2146" t="str">
            <v>OPERATOR</v>
          </cell>
        </row>
        <row r="2147">
          <cell r="B2147">
            <v>8004015238086</v>
          </cell>
          <cell r="C2147" t="str">
            <v>MECHANICAL FITTER</v>
          </cell>
          <cell r="D2147" t="str">
            <v>ARTISAN</v>
          </cell>
          <cell r="E2147" t="str">
            <v>DFL</v>
          </cell>
          <cell r="F2147" t="str">
            <v>MECH</v>
          </cell>
        </row>
        <row r="2148">
          <cell r="B2148">
            <v>6012095263082</v>
          </cell>
          <cell r="C2148" t="str">
            <v>STEEL ERECTOR</v>
          </cell>
          <cell r="D2148" t="str">
            <v>ARTISAN</v>
          </cell>
          <cell r="E2148" t="str">
            <v>DFL</v>
          </cell>
          <cell r="F2148" t="str">
            <v>STRUCT</v>
          </cell>
        </row>
        <row r="2149">
          <cell r="B2149">
            <v>7703215754088</v>
          </cell>
          <cell r="C2149" t="str">
            <v>CRANE OPERATOR</v>
          </cell>
          <cell r="D2149" t="str">
            <v>OPERATOR</v>
          </cell>
          <cell r="E2149" t="str">
            <v>P&amp;G</v>
          </cell>
          <cell r="F2149" t="str">
            <v>OPERATOR</v>
          </cell>
        </row>
        <row r="2150">
          <cell r="B2150">
            <v>7703215754088</v>
          </cell>
          <cell r="C2150" t="str">
            <v>CRANE OPERATOR</v>
          </cell>
          <cell r="D2150" t="str">
            <v>OPERATOR</v>
          </cell>
          <cell r="E2150" t="str">
            <v>P&amp;G</v>
          </cell>
          <cell r="F2150" t="str">
            <v>OPERATOR</v>
          </cell>
        </row>
        <row r="2151">
          <cell r="B2151">
            <v>8807285754081</v>
          </cell>
          <cell r="C2151" t="str">
            <v>SCAFFOLD ERECTOR</v>
          </cell>
          <cell r="D2151" t="str">
            <v>OPERATOR</v>
          </cell>
          <cell r="E2151" t="str">
            <v>P&amp;G</v>
          </cell>
          <cell r="F2151" t="str">
            <v>OPERATOR</v>
          </cell>
        </row>
        <row r="2152">
          <cell r="B2152">
            <v>9108065505085</v>
          </cell>
          <cell r="C2152" t="str">
            <v>RIGGER ASST/TACKLER</v>
          </cell>
          <cell r="D2152" t="str">
            <v>ARTISAN</v>
          </cell>
          <cell r="E2152" t="str">
            <v>DFL</v>
          </cell>
          <cell r="F2152" t="str">
            <v>RIGGER</v>
          </cell>
        </row>
        <row r="2153">
          <cell r="B2153" t="str">
            <v>7401016402086</v>
          </cell>
          <cell r="C2153" t="str">
            <v>STEEL ERECTOR - TBQ</v>
          </cell>
          <cell r="D2153" t="str">
            <v>SEMI-SKILLED</v>
          </cell>
          <cell r="E2153" t="str">
            <v>DFL</v>
          </cell>
          <cell r="F2153" t="str">
            <v>STRUCT</v>
          </cell>
        </row>
        <row r="2154">
          <cell r="B2154" t="str">
            <v>BN784225</v>
          </cell>
          <cell r="C2154" t="str">
            <v>GENERAL WORKER</v>
          </cell>
          <cell r="D2154" t="str">
            <v>ASSISTANT</v>
          </cell>
          <cell r="E2154" t="str">
            <v>DFL</v>
          </cell>
          <cell r="F2154" t="str">
            <v>ALL</v>
          </cell>
        </row>
        <row r="2155">
          <cell r="B2155">
            <v>8109166170085</v>
          </cell>
          <cell r="C2155" t="str">
            <v>WELDER</v>
          </cell>
          <cell r="D2155" t="str">
            <v>ARTISAN</v>
          </cell>
          <cell r="E2155" t="str">
            <v>DFL</v>
          </cell>
          <cell r="F2155" t="str">
            <v>WELD</v>
          </cell>
        </row>
        <row r="2156">
          <cell r="B2156">
            <v>8609116141086</v>
          </cell>
          <cell r="C2156" t="str">
            <v>ASSISTANT</v>
          </cell>
          <cell r="D2156" t="str">
            <v>SEMI-SKILLED</v>
          </cell>
          <cell r="E2156" t="str">
            <v>DFL</v>
          </cell>
          <cell r="F2156" t="str">
            <v>ALL</v>
          </cell>
        </row>
        <row r="2157">
          <cell r="B2157">
            <v>8910016243083</v>
          </cell>
          <cell r="C2157" t="str">
            <v>S/S BOILERMAKER</v>
          </cell>
          <cell r="D2157" t="str">
            <v>SEMI-SKILLED</v>
          </cell>
          <cell r="E2157" t="str">
            <v>DFL</v>
          </cell>
          <cell r="F2157" t="str">
            <v>B/MAKER</v>
          </cell>
        </row>
        <row r="2158">
          <cell r="B2158">
            <v>8512215959087</v>
          </cell>
          <cell r="C2158" t="str">
            <v>RIGGER ASST/TACKLER</v>
          </cell>
          <cell r="D2158" t="str">
            <v>SEMI-SKILLED</v>
          </cell>
          <cell r="E2158" t="str">
            <v>DFL</v>
          </cell>
          <cell r="F2158" t="str">
            <v>RIGGER</v>
          </cell>
        </row>
        <row r="2159">
          <cell r="B2159">
            <v>9009276571082</v>
          </cell>
          <cell r="C2159" t="str">
            <v>RIGGER ASST/TACKLER</v>
          </cell>
          <cell r="D2159" t="str">
            <v>ARTISAN</v>
          </cell>
          <cell r="E2159" t="str">
            <v>DFL</v>
          </cell>
          <cell r="F2159" t="str">
            <v>RIGGER</v>
          </cell>
        </row>
        <row r="2160">
          <cell r="B2160">
            <v>6805250345085</v>
          </cell>
          <cell r="C2160" t="str">
            <v>TEA LADY / CLEANER</v>
          </cell>
          <cell r="D2160" t="str">
            <v>ADMIN</v>
          </cell>
          <cell r="E2160" t="str">
            <v>P&amp;G</v>
          </cell>
          <cell r="F2160" t="str">
            <v>ADMIN</v>
          </cell>
        </row>
        <row r="2161">
          <cell r="B2161">
            <v>6703095448083</v>
          </cell>
          <cell r="C2161" t="str">
            <v>BOILERMAKER</v>
          </cell>
          <cell r="D2161" t="str">
            <v>ARTISAN</v>
          </cell>
          <cell r="E2161" t="str">
            <v>DFL</v>
          </cell>
          <cell r="F2161" t="str">
            <v>B/MAKER</v>
          </cell>
        </row>
        <row r="2162">
          <cell r="B2162">
            <v>6709085739084</v>
          </cell>
          <cell r="C2162" t="str">
            <v>PIPE FITTER</v>
          </cell>
          <cell r="D2162" t="str">
            <v>ARTISAN</v>
          </cell>
          <cell r="E2162" t="str">
            <v>DFL</v>
          </cell>
          <cell r="F2162" t="str">
            <v>PIPING</v>
          </cell>
        </row>
        <row r="2163">
          <cell r="B2163">
            <v>7002286314082</v>
          </cell>
          <cell r="C2163" t="str">
            <v>RIGGER ASST/TACKLER</v>
          </cell>
          <cell r="D2163" t="str">
            <v>ARTISAN</v>
          </cell>
          <cell r="E2163" t="str">
            <v>DFL</v>
          </cell>
          <cell r="F2163" t="str">
            <v>RIGGER</v>
          </cell>
        </row>
        <row r="2164">
          <cell r="B2164">
            <v>8107315554084</v>
          </cell>
          <cell r="C2164" t="str">
            <v>MECHANIC ASSISTANT</v>
          </cell>
          <cell r="D2164" t="str">
            <v>OPERATOR</v>
          </cell>
          <cell r="E2164" t="str">
            <v>P&amp;G</v>
          </cell>
          <cell r="F2164" t="str">
            <v>OPERATOR</v>
          </cell>
        </row>
        <row r="2165">
          <cell r="B2165">
            <v>6903305626086</v>
          </cell>
          <cell r="C2165" t="str">
            <v>RIGGER ASST/TACKLER</v>
          </cell>
          <cell r="D2165" t="str">
            <v>ARTISAN</v>
          </cell>
          <cell r="E2165" t="str">
            <v>DFL</v>
          </cell>
          <cell r="F2165" t="str">
            <v>RIGGER</v>
          </cell>
        </row>
        <row r="2166">
          <cell r="B2166">
            <v>8502225821088</v>
          </cell>
          <cell r="C2166" t="str">
            <v>RIGGER ASST/TACKLER</v>
          </cell>
          <cell r="D2166" t="str">
            <v>ARTISAN</v>
          </cell>
          <cell r="E2166" t="str">
            <v>DFL</v>
          </cell>
          <cell r="F2166" t="str">
            <v>RIGGER</v>
          </cell>
        </row>
        <row r="2167">
          <cell r="B2167" t="str">
            <v>7512257624186 (269)</v>
          </cell>
          <cell r="C2167" t="str">
            <v>S/S PIPE FITTER</v>
          </cell>
          <cell r="D2167" t="str">
            <v>ARTISAN</v>
          </cell>
          <cell r="E2167" t="str">
            <v>DFL</v>
          </cell>
          <cell r="F2167" t="str">
            <v>PIPING</v>
          </cell>
        </row>
        <row r="2168">
          <cell r="B2168">
            <v>7208145848083</v>
          </cell>
          <cell r="C2168" t="str">
            <v>GEN WORKER /PIPE ASST</v>
          </cell>
          <cell r="D2168" t="str">
            <v>SEMI-SKILLED</v>
          </cell>
          <cell r="E2168" t="str">
            <v>DFL</v>
          </cell>
          <cell r="F2168" t="str">
            <v>PIPING</v>
          </cell>
        </row>
        <row r="2169">
          <cell r="B2169" t="str">
            <v>BN857211</v>
          </cell>
          <cell r="C2169" t="str">
            <v>F.MAN MECHANICAL</v>
          </cell>
          <cell r="D2169" t="str">
            <v>ARTISAN</v>
          </cell>
          <cell r="E2169" t="str">
            <v>DFL</v>
          </cell>
          <cell r="F2169" t="str">
            <v>MECH</v>
          </cell>
        </row>
        <row r="2170">
          <cell r="B2170">
            <v>8302065060081</v>
          </cell>
          <cell r="C2170" t="str">
            <v>B.MAKER ASST</v>
          </cell>
          <cell r="D2170" t="str">
            <v>SEMI-SKILLED</v>
          </cell>
          <cell r="E2170" t="str">
            <v>DFL</v>
          </cell>
          <cell r="F2170" t="str">
            <v>B/MAKER</v>
          </cell>
        </row>
        <row r="2171">
          <cell r="B2171">
            <v>5905135122088</v>
          </cell>
          <cell r="C2171" t="str">
            <v>S.VISOR MECHANICAL</v>
          </cell>
          <cell r="D2171" t="str">
            <v>SUPERVISION</v>
          </cell>
          <cell r="E2171" t="str">
            <v>P&amp;G</v>
          </cell>
          <cell r="F2171" t="str">
            <v>SUPERV</v>
          </cell>
        </row>
        <row r="2172">
          <cell r="B2172">
            <v>7211125236089</v>
          </cell>
          <cell r="C2172" t="str">
            <v>RIGGER ASST/TACKLER</v>
          </cell>
          <cell r="D2172" t="str">
            <v>ARTISAN</v>
          </cell>
          <cell r="E2172" t="str">
            <v>DFL</v>
          </cell>
          <cell r="F2172" t="str">
            <v>RIGGER</v>
          </cell>
        </row>
        <row r="2173">
          <cell r="B2173" t="str">
            <v>CN027828</v>
          </cell>
          <cell r="C2173" t="str">
            <v>BOILERMAKER</v>
          </cell>
          <cell r="D2173" t="str">
            <v>ARTISAN</v>
          </cell>
          <cell r="E2173" t="str">
            <v>DFL</v>
          </cell>
          <cell r="F2173" t="str">
            <v>B/MAKER</v>
          </cell>
        </row>
        <row r="2174">
          <cell r="B2174">
            <v>7710175794087</v>
          </cell>
          <cell r="C2174" t="str">
            <v>ASST BOILERMAKER</v>
          </cell>
          <cell r="D2174" t="str">
            <v>ARTISAN</v>
          </cell>
          <cell r="E2174" t="str">
            <v>DFL</v>
          </cell>
          <cell r="F2174" t="str">
            <v>B/MAKER</v>
          </cell>
        </row>
        <row r="2175">
          <cell r="B2175" t="str">
            <v>BN990780</v>
          </cell>
          <cell r="C2175" t="str">
            <v>PIPE FITTER</v>
          </cell>
          <cell r="D2175" t="str">
            <v>ARTISAN</v>
          </cell>
          <cell r="E2175" t="str">
            <v>DFL</v>
          </cell>
          <cell r="F2175" t="str">
            <v>PIPING</v>
          </cell>
        </row>
        <row r="2176">
          <cell r="B2176">
            <v>8502200855085</v>
          </cell>
          <cell r="C2176" t="str">
            <v>SAFETY REPRESENTATIVE</v>
          </cell>
          <cell r="D2176" t="str">
            <v>ADMIN</v>
          </cell>
          <cell r="E2176" t="str">
            <v>P&amp;G</v>
          </cell>
          <cell r="F2176" t="str">
            <v>ADMIN</v>
          </cell>
        </row>
        <row r="2177">
          <cell r="B2177" t="str">
            <v>H1773502</v>
          </cell>
          <cell r="C2177" t="str">
            <v>WELDER D/C</v>
          </cell>
          <cell r="D2177" t="str">
            <v>ARTISAN</v>
          </cell>
          <cell r="E2177" t="str">
            <v>DFL</v>
          </cell>
          <cell r="F2177" t="str">
            <v>WELD</v>
          </cell>
        </row>
        <row r="2178">
          <cell r="B2178">
            <v>6502265352087</v>
          </cell>
          <cell r="C2178" t="str">
            <v>GENERAL WORKER</v>
          </cell>
          <cell r="D2178" t="str">
            <v>SEMI-SKILLED</v>
          </cell>
          <cell r="E2178" t="str">
            <v>DFL</v>
          </cell>
          <cell r="F2178" t="str">
            <v>ALL</v>
          </cell>
        </row>
        <row r="2179">
          <cell r="B2179">
            <v>8910015995089</v>
          </cell>
          <cell r="C2179" t="str">
            <v>STEEL CATCHER</v>
          </cell>
          <cell r="D2179" t="str">
            <v>ARTISAN</v>
          </cell>
          <cell r="E2179" t="str">
            <v>DFL</v>
          </cell>
          <cell r="F2179" t="str">
            <v>STRUCT</v>
          </cell>
        </row>
        <row r="2180">
          <cell r="B2180">
            <v>8211236207085</v>
          </cell>
          <cell r="C2180" t="str">
            <v>GENERAL WORKER</v>
          </cell>
          <cell r="D2180" t="str">
            <v>SEMI-SKILLED</v>
          </cell>
          <cell r="E2180" t="str">
            <v>DFL</v>
          </cell>
          <cell r="F2180" t="str">
            <v>ALL</v>
          </cell>
        </row>
        <row r="2181">
          <cell r="B2181" t="str">
            <v>6710295445082</v>
          </cell>
          <cell r="C2181" t="str">
            <v>S.VISOR MAT CTRL</v>
          </cell>
          <cell r="D2181" t="str">
            <v>SUPERVISION</v>
          </cell>
          <cell r="E2181" t="str">
            <v>P&amp;G</v>
          </cell>
          <cell r="F2181" t="str">
            <v>SUPERV</v>
          </cell>
        </row>
        <row r="2182">
          <cell r="B2182">
            <v>7608235817080</v>
          </cell>
          <cell r="C2182" t="str">
            <v>RIGGER ASST/TACKLER</v>
          </cell>
          <cell r="D2182" t="str">
            <v>ARTISAN</v>
          </cell>
          <cell r="E2182" t="str">
            <v>DFL</v>
          </cell>
          <cell r="F2182" t="str">
            <v>RIGGER</v>
          </cell>
        </row>
        <row r="2183">
          <cell r="B2183">
            <v>9110155819087</v>
          </cell>
          <cell r="C2183" t="str">
            <v>ASST STEEL ERECTOR</v>
          </cell>
          <cell r="D2183" t="str">
            <v>SEMI-SKILLED</v>
          </cell>
          <cell r="E2183" t="str">
            <v>DFL</v>
          </cell>
          <cell r="F2183" t="str">
            <v>STRUCT</v>
          </cell>
        </row>
        <row r="2184">
          <cell r="B2184">
            <v>8908310752080</v>
          </cell>
          <cell r="C2184" t="str">
            <v>DATA CAPTURE CLERK</v>
          </cell>
          <cell r="D2184" t="str">
            <v>ADMIN</v>
          </cell>
          <cell r="E2184" t="str">
            <v>P&amp;G</v>
          </cell>
          <cell r="F2184" t="str">
            <v>ADMIN</v>
          </cell>
        </row>
        <row r="2185">
          <cell r="B2185">
            <v>7605155250086</v>
          </cell>
          <cell r="C2185" t="str">
            <v>GENERAL WORKER</v>
          </cell>
          <cell r="D2185" t="str">
            <v>SEMI-SKILLED</v>
          </cell>
          <cell r="E2185" t="str">
            <v>DFL</v>
          </cell>
          <cell r="F2185" t="str">
            <v>ALL</v>
          </cell>
        </row>
        <row r="2186">
          <cell r="B2186">
            <v>8702245993087</v>
          </cell>
          <cell r="C2186" t="str">
            <v>RIGGER ASST/TACKLER</v>
          </cell>
          <cell r="D2186" t="str">
            <v>SEMI-SKILLED</v>
          </cell>
          <cell r="E2186" t="str">
            <v>DFL</v>
          </cell>
          <cell r="F2186" t="str">
            <v>RIGGER</v>
          </cell>
        </row>
        <row r="2187">
          <cell r="B2187">
            <v>8902046196084</v>
          </cell>
          <cell r="C2187" t="str">
            <v>GENERAL WORKER</v>
          </cell>
          <cell r="D2187" t="str">
            <v>ASSISTANT</v>
          </cell>
          <cell r="E2187" t="str">
            <v>DFL</v>
          </cell>
          <cell r="F2187" t="str">
            <v>ALL</v>
          </cell>
        </row>
        <row r="2188">
          <cell r="B2188">
            <v>8912136106083</v>
          </cell>
          <cell r="C2188" t="str">
            <v>GENERAL WORKER</v>
          </cell>
          <cell r="D2188" t="str">
            <v>ASSISTANT</v>
          </cell>
          <cell r="E2188" t="str">
            <v>DFL</v>
          </cell>
          <cell r="F2188" t="str">
            <v>ALL</v>
          </cell>
        </row>
        <row r="2189">
          <cell r="B2189" t="str">
            <v>8105195736086</v>
          </cell>
          <cell r="C2189" t="str">
            <v>FOREMAN</v>
          </cell>
          <cell r="D2189" t="str">
            <v>ARTISAN</v>
          </cell>
          <cell r="E2189" t="str">
            <v>DFL</v>
          </cell>
          <cell r="F2189" t="str">
            <v>ALL</v>
          </cell>
        </row>
        <row r="2190">
          <cell r="B2190">
            <v>8303225319086</v>
          </cell>
          <cell r="C2190" t="str">
            <v>F.MAN ST ERECTOR</v>
          </cell>
          <cell r="D2190" t="str">
            <v>ARTISAN</v>
          </cell>
          <cell r="E2190" t="str">
            <v>DFL</v>
          </cell>
          <cell r="F2190" t="str">
            <v>STRUCT</v>
          </cell>
        </row>
        <row r="2191">
          <cell r="B2191">
            <v>8402025861089</v>
          </cell>
          <cell r="C2191" t="str">
            <v>BOILERMAKER</v>
          </cell>
          <cell r="D2191" t="str">
            <v>ARTISAN</v>
          </cell>
          <cell r="E2191" t="str">
            <v>DFL</v>
          </cell>
          <cell r="F2191" t="str">
            <v>B/MAKER</v>
          </cell>
        </row>
        <row r="2192">
          <cell r="B2192">
            <v>8701175974083</v>
          </cell>
          <cell r="C2192" t="str">
            <v>ASST BOILERMAKER</v>
          </cell>
          <cell r="D2192" t="str">
            <v>SEMI-SKILLED</v>
          </cell>
          <cell r="E2192" t="str">
            <v>DFL</v>
          </cell>
          <cell r="F2192" t="str">
            <v>B/MAKER</v>
          </cell>
        </row>
        <row r="2193">
          <cell r="B2193">
            <v>8710110645088</v>
          </cell>
          <cell r="C2193" t="str">
            <v>GENERAL WORKER</v>
          </cell>
          <cell r="D2193" t="str">
            <v>SEMI-SKILLED</v>
          </cell>
          <cell r="E2193" t="str">
            <v>DFL</v>
          </cell>
          <cell r="F2193" t="str">
            <v>ALL</v>
          </cell>
        </row>
        <row r="2194">
          <cell r="B2194">
            <v>9010035510080</v>
          </cell>
          <cell r="C2194" t="str">
            <v>GENERAL WORKER</v>
          </cell>
          <cell r="D2194" t="str">
            <v>ASSISTANT</v>
          </cell>
          <cell r="E2194" t="str">
            <v>DFL</v>
          </cell>
          <cell r="F2194" t="str">
            <v>ALL</v>
          </cell>
        </row>
        <row r="2195">
          <cell r="B2195" t="str">
            <v>SWZ 40167037</v>
          </cell>
          <cell r="C2195" t="str">
            <v>BOILERMAKER</v>
          </cell>
          <cell r="D2195" t="str">
            <v>ARTISAN</v>
          </cell>
          <cell r="E2195" t="str">
            <v>DFL</v>
          </cell>
          <cell r="F2195" t="str">
            <v>B/MAKER</v>
          </cell>
        </row>
        <row r="2196">
          <cell r="B2196">
            <v>7908285117088</v>
          </cell>
          <cell r="C2196" t="str">
            <v>MAT. CONTROLLER</v>
          </cell>
          <cell r="D2196" t="str">
            <v>ADMIN</v>
          </cell>
          <cell r="E2196" t="str">
            <v>P&amp;G</v>
          </cell>
          <cell r="F2196" t="str">
            <v>ADMIN</v>
          </cell>
        </row>
        <row r="2197">
          <cell r="B2197">
            <v>8605066204080</v>
          </cell>
          <cell r="C2197" t="str">
            <v>SAFETY REPRESENTATIVE</v>
          </cell>
          <cell r="D2197" t="str">
            <v>ADMIN</v>
          </cell>
          <cell r="E2197" t="str">
            <v>P&amp;G</v>
          </cell>
          <cell r="F2197" t="str">
            <v>ADMIN</v>
          </cell>
        </row>
        <row r="2198">
          <cell r="B2198" t="str">
            <v>6306185385080</v>
          </cell>
          <cell r="C2198" t="str">
            <v>STOREMAN</v>
          </cell>
          <cell r="D2198" t="str">
            <v>ADMIN</v>
          </cell>
          <cell r="E2198" t="str">
            <v>P&amp;G</v>
          </cell>
          <cell r="F2198" t="str">
            <v>ADMIN</v>
          </cell>
        </row>
        <row r="2199">
          <cell r="B2199">
            <v>8507295643080</v>
          </cell>
          <cell r="C2199" t="str">
            <v>RIGGER ASST/TACKLER</v>
          </cell>
          <cell r="D2199" t="str">
            <v>ARTISAN</v>
          </cell>
          <cell r="E2199" t="str">
            <v>DFL</v>
          </cell>
          <cell r="F2199" t="str">
            <v>RIGGER</v>
          </cell>
        </row>
        <row r="2200">
          <cell r="B2200">
            <v>7208125578080</v>
          </cell>
          <cell r="C2200" t="str">
            <v>GENERAL WORKER</v>
          </cell>
          <cell r="D2200" t="str">
            <v>ASSISTANT</v>
          </cell>
          <cell r="E2200" t="str">
            <v>DFL</v>
          </cell>
          <cell r="F2200" t="str">
            <v>ALL</v>
          </cell>
        </row>
        <row r="2201">
          <cell r="B2201" t="str">
            <v>8010135343086</v>
          </cell>
          <cell r="C2201" t="str">
            <v>BOILERMAKER</v>
          </cell>
          <cell r="D2201" t="str">
            <v>ARTISAN</v>
          </cell>
          <cell r="E2201" t="str">
            <v>DFL</v>
          </cell>
          <cell r="F2201" t="str">
            <v>B/MAKER</v>
          </cell>
        </row>
        <row r="2202">
          <cell r="B2202">
            <v>8708125273086</v>
          </cell>
          <cell r="C2202" t="str">
            <v>STEEL CATCHER</v>
          </cell>
          <cell r="D2202" t="str">
            <v>ARTISAN</v>
          </cell>
          <cell r="E2202" t="str">
            <v>DFL</v>
          </cell>
          <cell r="F2202" t="str">
            <v>STRUCT</v>
          </cell>
        </row>
        <row r="2203">
          <cell r="B2203">
            <v>6702045381089</v>
          </cell>
          <cell r="C2203" t="str">
            <v>WELDER</v>
          </cell>
          <cell r="D2203" t="str">
            <v>ARTISAN</v>
          </cell>
          <cell r="E2203" t="str">
            <v>DFL</v>
          </cell>
          <cell r="F2203" t="str">
            <v>WELD</v>
          </cell>
        </row>
        <row r="2204">
          <cell r="B2204">
            <v>6203195658087</v>
          </cell>
          <cell r="C2204" t="str">
            <v>WELDER</v>
          </cell>
          <cell r="D2204" t="str">
            <v>ARTISAN</v>
          </cell>
          <cell r="E2204" t="str">
            <v>DFL</v>
          </cell>
          <cell r="F2204" t="str">
            <v>WELD</v>
          </cell>
        </row>
        <row r="2205">
          <cell r="B2205">
            <v>7907155842080</v>
          </cell>
          <cell r="C2205" t="str">
            <v>PIPE FITTER</v>
          </cell>
          <cell r="D2205" t="str">
            <v>ARTISAN</v>
          </cell>
          <cell r="E2205" t="str">
            <v>DFL</v>
          </cell>
          <cell r="F2205" t="str">
            <v>PIPING</v>
          </cell>
        </row>
        <row r="2206">
          <cell r="B2206">
            <v>8208185512085</v>
          </cell>
          <cell r="C2206" t="str">
            <v>SAFETY REPRESENTATIVE</v>
          </cell>
          <cell r="D2206" t="str">
            <v>ADMIN</v>
          </cell>
          <cell r="E2206" t="str">
            <v>P&amp;G</v>
          </cell>
          <cell r="F2206" t="str">
            <v>ADMIN</v>
          </cell>
        </row>
        <row r="2207">
          <cell r="B2207">
            <v>8311195541084</v>
          </cell>
          <cell r="C2207" t="str">
            <v>F.MAN PIPING</v>
          </cell>
          <cell r="D2207" t="str">
            <v>ARTISAN</v>
          </cell>
          <cell r="E2207" t="str">
            <v>DFL</v>
          </cell>
          <cell r="F2207" t="str">
            <v>PIPING</v>
          </cell>
        </row>
        <row r="2208">
          <cell r="B2208" t="str">
            <v>8409236041088</v>
          </cell>
          <cell r="C2208" t="str">
            <v>CRANE OPERATOR</v>
          </cell>
          <cell r="D2208" t="str">
            <v>OPERATOR</v>
          </cell>
          <cell r="E2208" t="str">
            <v>P&amp;G</v>
          </cell>
          <cell r="F2208" t="str">
            <v>OPERATOR</v>
          </cell>
        </row>
        <row r="2209">
          <cell r="B2209">
            <v>7410175496086</v>
          </cell>
          <cell r="C2209" t="str">
            <v>RIGGER ASST/TACKLER</v>
          </cell>
          <cell r="D2209" t="str">
            <v>SEMI-SKILLED</v>
          </cell>
          <cell r="E2209" t="str">
            <v>DFL</v>
          </cell>
          <cell r="F2209" t="str">
            <v>RIGGER</v>
          </cell>
        </row>
        <row r="2210">
          <cell r="B2210">
            <v>7807025420085</v>
          </cell>
          <cell r="C2210" t="str">
            <v>RIGGER ASST/TACKLER</v>
          </cell>
          <cell r="D2210" t="str">
            <v>SEMI-SKILLED</v>
          </cell>
          <cell r="E2210" t="str">
            <v>DFL</v>
          </cell>
          <cell r="F2210" t="str">
            <v>RIGGER</v>
          </cell>
        </row>
        <row r="2211">
          <cell r="B2211">
            <v>7811245814085</v>
          </cell>
          <cell r="C2211" t="str">
            <v>S/S BOILERMAKER</v>
          </cell>
          <cell r="D2211" t="str">
            <v>SEMI-SKILLED</v>
          </cell>
          <cell r="E2211" t="str">
            <v>DFL</v>
          </cell>
          <cell r="F2211" t="str">
            <v>RIGGER</v>
          </cell>
        </row>
        <row r="2212">
          <cell r="B2212">
            <v>8905135052084</v>
          </cell>
          <cell r="C2212" t="str">
            <v>AUTO ELECTRICIAN</v>
          </cell>
          <cell r="D2212" t="str">
            <v>OPERATOR</v>
          </cell>
          <cell r="E2212" t="str">
            <v>P&amp;G</v>
          </cell>
          <cell r="F2212" t="str">
            <v>OPERATOR</v>
          </cell>
        </row>
        <row r="2213">
          <cell r="B2213">
            <v>7904025879087</v>
          </cell>
          <cell r="C2213" t="str">
            <v>RIGGER ASST/TACKLER</v>
          </cell>
          <cell r="D2213" t="str">
            <v>ARTISAN</v>
          </cell>
          <cell r="E2213" t="str">
            <v>DFL</v>
          </cell>
          <cell r="F2213" t="str">
            <v>RIGGER</v>
          </cell>
        </row>
        <row r="2214">
          <cell r="B2214">
            <v>8801035897084</v>
          </cell>
          <cell r="C2214" t="str">
            <v>STEEL CATCHER</v>
          </cell>
          <cell r="D2214" t="str">
            <v>ARTISAN</v>
          </cell>
          <cell r="E2214" t="str">
            <v>DFL</v>
          </cell>
          <cell r="F2214" t="str">
            <v>STRUCT</v>
          </cell>
        </row>
        <row r="2215">
          <cell r="B2215">
            <v>8105145658083</v>
          </cell>
          <cell r="C2215" t="str">
            <v>ASST BOILERMAKER</v>
          </cell>
          <cell r="D2215" t="str">
            <v>SEMI-SKILLED</v>
          </cell>
          <cell r="E2215" t="str">
            <v>DFL</v>
          </cell>
          <cell r="F2215" t="str">
            <v>B/MAKER</v>
          </cell>
        </row>
        <row r="2216">
          <cell r="B2216">
            <v>8205165929081</v>
          </cell>
          <cell r="C2216" t="str">
            <v>GENERAL WORKER</v>
          </cell>
          <cell r="D2216" t="str">
            <v>ASSISTANT</v>
          </cell>
          <cell r="E2216" t="str">
            <v>DFL</v>
          </cell>
          <cell r="F2216" t="str">
            <v>ALL</v>
          </cell>
        </row>
        <row r="2217">
          <cell r="B2217">
            <v>7106046205082</v>
          </cell>
          <cell r="C2217" t="str">
            <v>SCAFFOLD ERECTOR</v>
          </cell>
          <cell r="D2217" t="str">
            <v>OPERATOR</v>
          </cell>
          <cell r="E2217" t="str">
            <v>P&amp;G</v>
          </cell>
          <cell r="F2217" t="str">
            <v>OPERATOR</v>
          </cell>
        </row>
        <row r="2218">
          <cell r="B2218" t="str">
            <v>8510155968084</v>
          </cell>
          <cell r="C2218" t="str">
            <v>MECH FITTER</v>
          </cell>
          <cell r="D2218" t="str">
            <v>ARTISAN</v>
          </cell>
          <cell r="E2218" t="str">
            <v>DFL</v>
          </cell>
          <cell r="F2218" t="str">
            <v>MECH</v>
          </cell>
        </row>
        <row r="2219">
          <cell r="B2219" t="str">
            <v>CN552588</v>
          </cell>
          <cell r="C2219" t="str">
            <v>STEEL ERECTOR</v>
          </cell>
          <cell r="D2219" t="str">
            <v>ARTISAN</v>
          </cell>
          <cell r="E2219" t="str">
            <v>DFL</v>
          </cell>
          <cell r="F2219" t="str">
            <v>STRUCT</v>
          </cell>
        </row>
        <row r="2220">
          <cell r="B2220">
            <v>9109025513086</v>
          </cell>
          <cell r="C2220" t="str">
            <v>GENERAL WORKER</v>
          </cell>
          <cell r="D2220" t="str">
            <v>SEMI-SKILLED</v>
          </cell>
          <cell r="E2220" t="str">
            <v>DFL</v>
          </cell>
          <cell r="F2220" t="str">
            <v>ALL</v>
          </cell>
        </row>
        <row r="2221">
          <cell r="B2221" t="str">
            <v>H2584416</v>
          </cell>
          <cell r="C2221" t="str">
            <v>BOILERMAKER</v>
          </cell>
          <cell r="D2221" t="str">
            <v>ARTISAN</v>
          </cell>
          <cell r="E2221" t="str">
            <v>DFL</v>
          </cell>
          <cell r="F2221" t="str">
            <v>B/MAKER</v>
          </cell>
        </row>
        <row r="2222">
          <cell r="B2222">
            <v>4701235199089</v>
          </cell>
          <cell r="C2222" t="str">
            <v>F.MAN STRUCTURAL</v>
          </cell>
          <cell r="D2222" t="str">
            <v>ARTISAN</v>
          </cell>
          <cell r="E2222" t="str">
            <v>DFL</v>
          </cell>
          <cell r="F2222" t="str">
            <v>STRUCT</v>
          </cell>
        </row>
        <row r="2223">
          <cell r="B2223">
            <v>8612256015086</v>
          </cell>
          <cell r="C2223" t="str">
            <v>STEEL CATCHER</v>
          </cell>
          <cell r="D2223" t="str">
            <v>ARTISAN</v>
          </cell>
          <cell r="E2223" t="str">
            <v>DFL</v>
          </cell>
          <cell r="F2223" t="str">
            <v>STRUCT</v>
          </cell>
        </row>
        <row r="2224">
          <cell r="B2224">
            <v>8709225671088</v>
          </cell>
          <cell r="C2224" t="str">
            <v>RIGGER ASST/TACKLER</v>
          </cell>
          <cell r="D2224" t="str">
            <v>ARTISAN</v>
          </cell>
          <cell r="E2224" t="str">
            <v>DFL</v>
          </cell>
          <cell r="F2224" t="str">
            <v>RIGGER</v>
          </cell>
        </row>
        <row r="2225">
          <cell r="B2225" t="str">
            <v>BN793020</v>
          </cell>
          <cell r="C2225" t="str">
            <v>BOILERMAKER</v>
          </cell>
          <cell r="D2225" t="str">
            <v>ARTISAN</v>
          </cell>
          <cell r="E2225" t="str">
            <v>DFL</v>
          </cell>
          <cell r="F2225" t="str">
            <v>B/MAKER</v>
          </cell>
        </row>
        <row r="2226">
          <cell r="B2226">
            <v>8903146100083</v>
          </cell>
          <cell r="C2226" t="str">
            <v>PAINTER</v>
          </cell>
          <cell r="D2226" t="str">
            <v>SEMI-SKILLED</v>
          </cell>
          <cell r="E2226" t="str">
            <v>DFL</v>
          </cell>
          <cell r="F2226" t="str">
            <v>PAINT</v>
          </cell>
        </row>
        <row r="2227">
          <cell r="B2227">
            <v>8509045391085</v>
          </cell>
          <cell r="C2227" t="str">
            <v>GENERAL WORKER</v>
          </cell>
          <cell r="D2227" t="str">
            <v>SEMI-SKILLED</v>
          </cell>
          <cell r="E2227" t="str">
            <v>DFL</v>
          </cell>
          <cell r="F2227" t="str">
            <v>ALL</v>
          </cell>
        </row>
        <row r="2228">
          <cell r="B2228">
            <v>6202027441084</v>
          </cell>
          <cell r="C2228" t="str">
            <v>BOILERMAKER</v>
          </cell>
          <cell r="D2228" t="str">
            <v>ARTISAN</v>
          </cell>
          <cell r="E2228" t="str">
            <v>DFL</v>
          </cell>
          <cell r="F2228" t="str">
            <v>B/MAKER</v>
          </cell>
        </row>
        <row r="2229">
          <cell r="B2229">
            <v>7703315024085</v>
          </cell>
          <cell r="C2229" t="str">
            <v>S.VISOR MAT CTRL</v>
          </cell>
          <cell r="D2229" t="str">
            <v>SUPERVISION</v>
          </cell>
          <cell r="E2229" t="str">
            <v>P&amp;G</v>
          </cell>
          <cell r="F2229" t="str">
            <v>SUPERV</v>
          </cell>
        </row>
        <row r="2230">
          <cell r="B2230">
            <v>8001115099087</v>
          </cell>
          <cell r="C2230" t="str">
            <v>S/S BOILERMAKER</v>
          </cell>
          <cell r="D2230" t="str">
            <v>ARTISAN</v>
          </cell>
          <cell r="E2230" t="str">
            <v>DFL</v>
          </cell>
          <cell r="F2230" t="str">
            <v>B/MAKER</v>
          </cell>
        </row>
        <row r="2231">
          <cell r="B2231">
            <v>7702175664089</v>
          </cell>
          <cell r="C2231" t="str">
            <v>BOILERMAKER</v>
          </cell>
          <cell r="D2231" t="str">
            <v>ARTISAN</v>
          </cell>
          <cell r="E2231" t="str">
            <v>DFL</v>
          </cell>
          <cell r="F2231" t="str">
            <v>B/MAKER</v>
          </cell>
        </row>
        <row r="2232">
          <cell r="B2232">
            <v>7108265873087</v>
          </cell>
          <cell r="C2232" t="str">
            <v>GENERAL WORKER</v>
          </cell>
          <cell r="D2232" t="str">
            <v>ASSISTANT</v>
          </cell>
          <cell r="E2232" t="str">
            <v>DFL</v>
          </cell>
          <cell r="F2232" t="str">
            <v>ALL</v>
          </cell>
        </row>
        <row r="2233">
          <cell r="B2233">
            <v>6303166155087</v>
          </cell>
          <cell r="C2233" t="str">
            <v>RIGGER ASST/TACKLER</v>
          </cell>
          <cell r="D2233" t="str">
            <v>ARTISAN</v>
          </cell>
          <cell r="E2233" t="str">
            <v>DFL</v>
          </cell>
          <cell r="F2233" t="str">
            <v>RIGGER</v>
          </cell>
        </row>
        <row r="2234">
          <cell r="B2234">
            <v>9201145255084</v>
          </cell>
          <cell r="C2234" t="str">
            <v>GENERAL WORKER</v>
          </cell>
          <cell r="D2234" t="str">
            <v>SEMI-SKILLED</v>
          </cell>
          <cell r="E2234" t="str">
            <v>DFL</v>
          </cell>
          <cell r="F2234" t="str">
            <v>ALL</v>
          </cell>
        </row>
        <row r="2235">
          <cell r="B2235">
            <v>8704145540083</v>
          </cell>
          <cell r="C2235" t="str">
            <v>RIGGER ASST/TACKLER</v>
          </cell>
          <cell r="D2235" t="str">
            <v>SEMI-SKILLED</v>
          </cell>
          <cell r="E2235" t="str">
            <v>DFL</v>
          </cell>
          <cell r="F2235" t="str">
            <v>RIGGER</v>
          </cell>
        </row>
        <row r="2236">
          <cell r="B2236">
            <v>7709305516089</v>
          </cell>
          <cell r="C2236" t="str">
            <v>DRIVER CD 8</v>
          </cell>
          <cell r="D2236" t="str">
            <v>OPERATOR</v>
          </cell>
          <cell r="E2236" t="str">
            <v>P&amp;G</v>
          </cell>
          <cell r="F2236" t="str">
            <v>OPERATOR</v>
          </cell>
        </row>
        <row r="2237">
          <cell r="B2237">
            <v>6203245748086</v>
          </cell>
          <cell r="C2237" t="str">
            <v>BOILERMAKER</v>
          </cell>
          <cell r="D2237" t="str">
            <v>ARTISAN</v>
          </cell>
          <cell r="E2237" t="str">
            <v>DFL</v>
          </cell>
          <cell r="F2237" t="str">
            <v>B/MAKER</v>
          </cell>
        </row>
        <row r="2238">
          <cell r="B2238">
            <v>7305205830082</v>
          </cell>
          <cell r="C2238" t="str">
            <v>SAFETY REPRESENTATIVE</v>
          </cell>
          <cell r="D2238" t="str">
            <v>ADMIN</v>
          </cell>
          <cell r="E2238" t="str">
            <v>P&amp;G</v>
          </cell>
          <cell r="F2238" t="str">
            <v>ADMIN</v>
          </cell>
        </row>
        <row r="2239">
          <cell r="B2239">
            <v>7612265966080</v>
          </cell>
          <cell r="C2239" t="str">
            <v>GENERAL WORKER</v>
          </cell>
          <cell r="D2239" t="str">
            <v>SEMI-SKILLED</v>
          </cell>
          <cell r="E2239" t="str">
            <v>DFL</v>
          </cell>
          <cell r="F2239" t="str">
            <v>ALL</v>
          </cell>
        </row>
        <row r="2240">
          <cell r="B2240">
            <v>7312236037083</v>
          </cell>
          <cell r="C2240" t="str">
            <v>STEEL ERECTOR</v>
          </cell>
          <cell r="D2240" t="str">
            <v>ARTISAN</v>
          </cell>
          <cell r="E2240" t="str">
            <v>DFL</v>
          </cell>
          <cell r="F2240" t="str">
            <v>STRUCT</v>
          </cell>
        </row>
        <row r="2241">
          <cell r="B2241">
            <v>8508255050084</v>
          </cell>
          <cell r="C2241" t="str">
            <v>RIGGER ASST/TACKLER</v>
          </cell>
          <cell r="D2241" t="str">
            <v>SEMI-SKILLED</v>
          </cell>
          <cell r="E2241" t="str">
            <v>DFL</v>
          </cell>
          <cell r="F2241" t="str">
            <v>RIGGER</v>
          </cell>
        </row>
        <row r="2242">
          <cell r="B2242">
            <v>7308126037084</v>
          </cell>
          <cell r="C2242" t="str">
            <v>S/S BOILERMAKER</v>
          </cell>
          <cell r="D2242" t="str">
            <v>SEMI-SKILLED</v>
          </cell>
          <cell r="E2242" t="str">
            <v>DFL</v>
          </cell>
          <cell r="F2242" t="str">
            <v>B/MAKER</v>
          </cell>
        </row>
        <row r="2243">
          <cell r="B2243">
            <v>8404295331082</v>
          </cell>
          <cell r="C2243" t="str">
            <v>GENERAL WORKER</v>
          </cell>
          <cell r="D2243" t="str">
            <v>SEMI-SKILLED</v>
          </cell>
          <cell r="E2243" t="str">
            <v>DFL</v>
          </cell>
          <cell r="F2243" t="str">
            <v>ALL</v>
          </cell>
        </row>
        <row r="2244">
          <cell r="B2244">
            <v>8307105982087</v>
          </cell>
          <cell r="C2244" t="str">
            <v>RIGGER ASST/TACKLER</v>
          </cell>
          <cell r="D2244" t="str">
            <v>ARTISAN</v>
          </cell>
          <cell r="E2244" t="str">
            <v>DFL</v>
          </cell>
          <cell r="F2244" t="str">
            <v>RIGGER</v>
          </cell>
        </row>
        <row r="2245">
          <cell r="B2245">
            <v>7009256112081</v>
          </cell>
          <cell r="C2245" t="str">
            <v>RIGGER ASST/TACKLER</v>
          </cell>
          <cell r="D2245" t="str">
            <v>ARTISAN</v>
          </cell>
          <cell r="E2245" t="str">
            <v>DFL</v>
          </cell>
          <cell r="F2245" t="str">
            <v>RIGGER</v>
          </cell>
        </row>
        <row r="2246">
          <cell r="B2246">
            <v>7708265725086</v>
          </cell>
          <cell r="C2246" t="str">
            <v>S/S BOILERMAKER</v>
          </cell>
          <cell r="D2246" t="str">
            <v>SEMI-SKILLED</v>
          </cell>
          <cell r="E2246" t="str">
            <v>DFL</v>
          </cell>
          <cell r="F2246" t="str">
            <v>B/MAKER</v>
          </cell>
        </row>
        <row r="2247">
          <cell r="B2247">
            <v>8903026098084</v>
          </cell>
          <cell r="C2247" t="str">
            <v>GENERAL WORKER</v>
          </cell>
          <cell r="D2247" t="str">
            <v>ASSISTANT</v>
          </cell>
          <cell r="E2247" t="str">
            <v>DFL</v>
          </cell>
          <cell r="F2247" t="str">
            <v>ALL</v>
          </cell>
        </row>
        <row r="2248">
          <cell r="B2248">
            <v>6303035751082</v>
          </cell>
          <cell r="C2248" t="str">
            <v>BOILERMAKER</v>
          </cell>
          <cell r="D2248" t="str">
            <v>ARTISAN</v>
          </cell>
          <cell r="E2248" t="str">
            <v>DFL</v>
          </cell>
          <cell r="F2248" t="str">
            <v>B/MAKER</v>
          </cell>
        </row>
        <row r="2249">
          <cell r="B2249">
            <v>9203015718084</v>
          </cell>
          <cell r="C2249" t="str">
            <v>RIGGER ASST/TACKLER</v>
          </cell>
          <cell r="D2249" t="str">
            <v>SEMI-SKILLED</v>
          </cell>
          <cell r="E2249" t="str">
            <v>DFL</v>
          </cell>
          <cell r="F2249" t="str">
            <v>RIGGER</v>
          </cell>
        </row>
        <row r="2250">
          <cell r="B2250">
            <v>7810035782080</v>
          </cell>
          <cell r="C2250" t="str">
            <v>WELDER</v>
          </cell>
          <cell r="D2250" t="str">
            <v>ARTISAN</v>
          </cell>
          <cell r="E2250" t="str">
            <v>DFL</v>
          </cell>
          <cell r="F2250" t="str">
            <v>WELD</v>
          </cell>
        </row>
        <row r="2251">
          <cell r="B2251">
            <v>8501115970088</v>
          </cell>
          <cell r="C2251" t="str">
            <v>ASST BOILERMAKER</v>
          </cell>
          <cell r="D2251" t="str">
            <v>SEMI-SKILLED</v>
          </cell>
          <cell r="E2251" t="str">
            <v>DFL</v>
          </cell>
          <cell r="F2251" t="str">
            <v>B/MAKER</v>
          </cell>
        </row>
        <row r="2252">
          <cell r="B2252">
            <v>7305065810083</v>
          </cell>
          <cell r="C2252" t="str">
            <v>RIGGER ASST/TACKLER</v>
          </cell>
          <cell r="D2252" t="str">
            <v>ARTISAN</v>
          </cell>
          <cell r="E2252" t="str">
            <v>DFL</v>
          </cell>
          <cell r="F2252" t="str">
            <v>RIGGER</v>
          </cell>
        </row>
        <row r="2253">
          <cell r="B2253">
            <v>8603086177089</v>
          </cell>
          <cell r="C2253" t="str">
            <v>GENERAL WORKER</v>
          </cell>
          <cell r="D2253" t="str">
            <v>ASSISTANT</v>
          </cell>
          <cell r="E2253" t="str">
            <v>DFL</v>
          </cell>
          <cell r="F2253" t="str">
            <v>ALL</v>
          </cell>
        </row>
        <row r="2254">
          <cell r="B2254">
            <v>7506156247081</v>
          </cell>
          <cell r="C2254" t="str">
            <v>RIGGER ASSST/TACKLER; CHERRY PICKER OPERATOR</v>
          </cell>
          <cell r="D2254" t="str">
            <v>ARTISAN</v>
          </cell>
          <cell r="E2254" t="str">
            <v>DFL</v>
          </cell>
          <cell r="F2254" t="str">
            <v>RIGGER</v>
          </cell>
        </row>
        <row r="2255">
          <cell r="B2255">
            <v>7608106021085</v>
          </cell>
          <cell r="C2255" t="str">
            <v>RIGGER ASST/TACKLER</v>
          </cell>
          <cell r="D2255" t="str">
            <v>SEMI-SKILLED</v>
          </cell>
          <cell r="E2255" t="str">
            <v>DFL</v>
          </cell>
          <cell r="F2255" t="str">
            <v>ALL</v>
          </cell>
        </row>
        <row r="2256">
          <cell r="B2256">
            <v>6703095425081</v>
          </cell>
          <cell r="C2256" t="str">
            <v>RIGGER ASST/TACKLER</v>
          </cell>
          <cell r="D2256" t="str">
            <v>SEMI-SKILLED</v>
          </cell>
          <cell r="E2256" t="str">
            <v>DFL</v>
          </cell>
          <cell r="F2256" t="str">
            <v>RIGGER</v>
          </cell>
        </row>
        <row r="2257">
          <cell r="B2257">
            <v>6509095486084</v>
          </cell>
          <cell r="C2257" t="str">
            <v>GEN WORKER / CONTROLLER</v>
          </cell>
          <cell r="D2257" t="str">
            <v>ADMIN</v>
          </cell>
          <cell r="E2257" t="str">
            <v>P&amp;G</v>
          </cell>
          <cell r="F2257" t="str">
            <v>ADMIN</v>
          </cell>
        </row>
        <row r="2258">
          <cell r="B2258">
            <v>7003045699086</v>
          </cell>
          <cell r="C2258" t="str">
            <v>MECHANIC ASSISTANT</v>
          </cell>
          <cell r="D2258" t="str">
            <v>OPERATOR</v>
          </cell>
          <cell r="E2258" t="str">
            <v>P&amp;G</v>
          </cell>
          <cell r="F2258" t="str">
            <v>OPERATOR</v>
          </cell>
        </row>
        <row r="2259">
          <cell r="B2259">
            <v>7311225070089</v>
          </cell>
          <cell r="C2259" t="str">
            <v>F.MAN MECHANICAL</v>
          </cell>
          <cell r="D2259" t="str">
            <v>ARTISAN</v>
          </cell>
          <cell r="E2259" t="str">
            <v>DFL</v>
          </cell>
          <cell r="F2259" t="str">
            <v>MECH</v>
          </cell>
        </row>
        <row r="2260">
          <cell r="B2260">
            <v>7509295860087</v>
          </cell>
          <cell r="C2260" t="str">
            <v>RIGGER ASST/TACKLER</v>
          </cell>
          <cell r="D2260" t="str">
            <v>ARTISAN</v>
          </cell>
          <cell r="E2260" t="str">
            <v>DFL</v>
          </cell>
          <cell r="F2260" t="str">
            <v>RIGGER</v>
          </cell>
        </row>
        <row r="2261">
          <cell r="B2261">
            <v>8301126309081</v>
          </cell>
          <cell r="C2261" t="str">
            <v>RIGGER ASST/TACKLER</v>
          </cell>
          <cell r="D2261" t="str">
            <v>SEMI-SKILLED</v>
          </cell>
          <cell r="E2261" t="str">
            <v>DFL</v>
          </cell>
          <cell r="F2261" t="str">
            <v>RIGGER</v>
          </cell>
        </row>
        <row r="2262">
          <cell r="B2262">
            <v>8302135335083</v>
          </cell>
          <cell r="C2262" t="str">
            <v>STEEL ERECTOR</v>
          </cell>
          <cell r="D2262" t="str">
            <v>ARTISAN</v>
          </cell>
          <cell r="E2262" t="str">
            <v>DFL</v>
          </cell>
          <cell r="F2262" t="str">
            <v>STRUCT</v>
          </cell>
        </row>
        <row r="2263">
          <cell r="B2263">
            <v>5401255583085</v>
          </cell>
          <cell r="C2263" t="str">
            <v>RIGGER ASST/TACKLER</v>
          </cell>
          <cell r="D2263" t="str">
            <v>SEMI-SKILLED</v>
          </cell>
          <cell r="E2263" t="str">
            <v>DFL</v>
          </cell>
          <cell r="F2263" t="str">
            <v>RIGGER</v>
          </cell>
        </row>
        <row r="2264">
          <cell r="B2264">
            <v>9001146168082</v>
          </cell>
          <cell r="C2264" t="str">
            <v>GENERAL WORKER</v>
          </cell>
          <cell r="D2264" t="str">
            <v>ASSISTANT</v>
          </cell>
          <cell r="E2264" t="str">
            <v>DFL</v>
          </cell>
          <cell r="F2264" t="str">
            <v>ALL</v>
          </cell>
        </row>
        <row r="2265">
          <cell r="B2265">
            <v>8912051300083</v>
          </cell>
          <cell r="C2265" t="str">
            <v>CLEANER</v>
          </cell>
          <cell r="D2265" t="str">
            <v>ADMIN</v>
          </cell>
          <cell r="E2265" t="str">
            <v>P&amp;G</v>
          </cell>
          <cell r="F2265" t="str">
            <v>ADMIN</v>
          </cell>
        </row>
        <row r="2266">
          <cell r="B2266">
            <v>8403036384087</v>
          </cell>
          <cell r="C2266" t="str">
            <v>CRANE OPERATOR</v>
          </cell>
          <cell r="D2266" t="str">
            <v>OPERATOR</v>
          </cell>
          <cell r="E2266" t="str">
            <v>P&amp;G</v>
          </cell>
          <cell r="F2266" t="str">
            <v>OPERATOR</v>
          </cell>
        </row>
        <row r="2267">
          <cell r="B2267">
            <v>7603075814081</v>
          </cell>
          <cell r="C2267" t="str">
            <v>STEEL ERECTOR</v>
          </cell>
          <cell r="D2267" t="str">
            <v>ARTISAN</v>
          </cell>
          <cell r="E2267" t="str">
            <v>DFL</v>
          </cell>
          <cell r="F2267" t="str">
            <v>STRUCT</v>
          </cell>
        </row>
        <row r="2268">
          <cell r="B2268">
            <v>8504245681088</v>
          </cell>
          <cell r="C2268" t="str">
            <v>GENERAL WORKER</v>
          </cell>
          <cell r="D2268" t="str">
            <v>ASSISTANT</v>
          </cell>
          <cell r="E2268" t="str">
            <v>DFL</v>
          </cell>
          <cell r="F2268" t="str">
            <v>ALL</v>
          </cell>
        </row>
        <row r="2269">
          <cell r="B2269" t="str">
            <v>8903296122085</v>
          </cell>
          <cell r="C2269" t="str">
            <v>ASST BOILERMAKER</v>
          </cell>
          <cell r="D2269" t="str">
            <v>SEMI-SKILLED</v>
          </cell>
          <cell r="E2269" t="str">
            <v>DFL</v>
          </cell>
          <cell r="F2269" t="str">
            <v>B/MAKER</v>
          </cell>
        </row>
        <row r="2270">
          <cell r="B2270">
            <v>9003076290084</v>
          </cell>
          <cell r="C2270" t="str">
            <v>RIGGER ASST/TACKLER</v>
          </cell>
          <cell r="D2270" t="str">
            <v>SEMI-SKILLED</v>
          </cell>
          <cell r="E2270" t="str">
            <v>DFL</v>
          </cell>
          <cell r="F2270" t="str">
            <v>RIGGER</v>
          </cell>
        </row>
        <row r="2271">
          <cell r="B2271">
            <v>8502246051087</v>
          </cell>
          <cell r="C2271" t="str">
            <v>STOREMAN</v>
          </cell>
          <cell r="D2271" t="str">
            <v>ADMIN</v>
          </cell>
          <cell r="E2271" t="str">
            <v>P&amp;G</v>
          </cell>
          <cell r="F2271" t="str">
            <v>ADMIN</v>
          </cell>
        </row>
        <row r="2272">
          <cell r="B2272" t="str">
            <v>6401075529085</v>
          </cell>
          <cell r="C2272" t="str">
            <v>DRIVER HD CD 14</v>
          </cell>
          <cell r="D2272" t="str">
            <v>OPERATOR</v>
          </cell>
          <cell r="E2272" t="str">
            <v>P&amp;G</v>
          </cell>
          <cell r="F2272" t="str">
            <v>OPERATOR</v>
          </cell>
        </row>
        <row r="2273">
          <cell r="B2273">
            <v>9007185358088</v>
          </cell>
          <cell r="C2273" t="str">
            <v>GENERAL WORKER</v>
          </cell>
          <cell r="D2273" t="str">
            <v>ASSISTANT</v>
          </cell>
          <cell r="E2273" t="str">
            <v>DFL</v>
          </cell>
          <cell r="F2273" t="str">
            <v>ALL</v>
          </cell>
        </row>
        <row r="2274">
          <cell r="B2274">
            <v>7002165423087</v>
          </cell>
          <cell r="C2274" t="str">
            <v>GENERAL WORKER</v>
          </cell>
          <cell r="D2274" t="str">
            <v>ASSISTANT</v>
          </cell>
          <cell r="E2274" t="str">
            <v>DFL</v>
          </cell>
          <cell r="F2274" t="str">
            <v>ALL</v>
          </cell>
        </row>
        <row r="2275">
          <cell r="B2275" t="str">
            <v>7202225688089</v>
          </cell>
          <cell r="C2275" t="str">
            <v>WELDER</v>
          </cell>
          <cell r="D2275" t="str">
            <v>ARTISAN</v>
          </cell>
          <cell r="E2275" t="str">
            <v>DFL</v>
          </cell>
          <cell r="F2275" t="str">
            <v>WELD</v>
          </cell>
        </row>
        <row r="2276">
          <cell r="B2276">
            <v>7309185902085</v>
          </cell>
          <cell r="C2276" t="str">
            <v>BOILERMAKER</v>
          </cell>
          <cell r="D2276" t="str">
            <v>ARTISAN</v>
          </cell>
          <cell r="E2276" t="str">
            <v>DFL</v>
          </cell>
          <cell r="F2276" t="str">
            <v>B/MAKER</v>
          </cell>
        </row>
        <row r="2277">
          <cell r="B2277" t="str">
            <v>7911285964087</v>
          </cell>
          <cell r="C2277" t="str">
            <v>RIGGER ASST/TACKLER</v>
          </cell>
          <cell r="D2277" t="str">
            <v>SEMI-SKILLED</v>
          </cell>
          <cell r="E2277" t="str">
            <v>DFL</v>
          </cell>
          <cell r="F2277" t="str">
            <v>RIGGER</v>
          </cell>
        </row>
        <row r="2278">
          <cell r="B2278">
            <v>7201105387085</v>
          </cell>
          <cell r="C2278" t="str">
            <v>GENERAL WORKER</v>
          </cell>
          <cell r="D2278" t="str">
            <v>SEMI-SKILLED</v>
          </cell>
          <cell r="E2278" t="str">
            <v>DFL</v>
          </cell>
          <cell r="F2278" t="str">
            <v>ALL</v>
          </cell>
        </row>
        <row r="2279">
          <cell r="B2279">
            <v>6402205364088</v>
          </cell>
          <cell r="C2279" t="str">
            <v>DRIVER HD CD 14</v>
          </cell>
          <cell r="D2279" t="str">
            <v>OPERATOR</v>
          </cell>
          <cell r="E2279" t="str">
            <v>P&amp;G</v>
          </cell>
          <cell r="F2279" t="str">
            <v>OPERATOR</v>
          </cell>
        </row>
        <row r="2280">
          <cell r="B2280">
            <v>7310105568089</v>
          </cell>
          <cell r="C2280" t="str">
            <v>DRIVER HD 8T CD 14</v>
          </cell>
          <cell r="D2280" t="str">
            <v>OPERATOR</v>
          </cell>
          <cell r="E2280" t="str">
            <v>P&amp;G</v>
          </cell>
          <cell r="F2280" t="str">
            <v>OPERATOR</v>
          </cell>
        </row>
        <row r="2281">
          <cell r="B2281">
            <v>8608160854081</v>
          </cell>
          <cell r="C2281" t="str">
            <v>DATA CAPTURE CLERK</v>
          </cell>
          <cell r="D2281" t="str">
            <v>ADMIN</v>
          </cell>
          <cell r="E2281" t="str">
            <v>P&amp;G</v>
          </cell>
          <cell r="F2281" t="str">
            <v>ADMIN</v>
          </cell>
        </row>
        <row r="2282">
          <cell r="B2282">
            <v>8607065592085</v>
          </cell>
          <cell r="C2282" t="str">
            <v>ASST STEEL ERECTOR</v>
          </cell>
          <cell r="D2282" t="str">
            <v>SEMI-SKILLED</v>
          </cell>
          <cell r="E2282" t="str">
            <v>DFL</v>
          </cell>
          <cell r="F2282" t="str">
            <v>STRUCT</v>
          </cell>
        </row>
        <row r="2283">
          <cell r="B2283">
            <v>7701305667186</v>
          </cell>
          <cell r="C2283" t="str">
            <v>PIPE FITTER</v>
          </cell>
          <cell r="D2283" t="str">
            <v>ARTISAN</v>
          </cell>
          <cell r="E2283" t="str">
            <v>DFL</v>
          </cell>
          <cell r="F2283" t="str">
            <v>PIPING</v>
          </cell>
        </row>
        <row r="2284">
          <cell r="B2284">
            <v>6912056163181</v>
          </cell>
          <cell r="C2284" t="str">
            <v>BOILERMAKER</v>
          </cell>
          <cell r="D2284" t="str">
            <v>ARTISAN</v>
          </cell>
          <cell r="E2284" t="str">
            <v>DFL</v>
          </cell>
          <cell r="F2284" t="str">
            <v>B/MAKER</v>
          </cell>
        </row>
        <row r="2285">
          <cell r="B2285">
            <v>8505215751082</v>
          </cell>
          <cell r="C2285" t="str">
            <v>PIPE FITTER</v>
          </cell>
          <cell r="D2285" t="str">
            <v>ARTISAN</v>
          </cell>
          <cell r="E2285" t="str">
            <v>DFL</v>
          </cell>
          <cell r="F2285" t="str">
            <v>PIPING</v>
          </cell>
        </row>
        <row r="2286">
          <cell r="B2286">
            <v>7506175413086</v>
          </cell>
          <cell r="C2286" t="str">
            <v>GENERAL WORKER</v>
          </cell>
          <cell r="D2286" t="str">
            <v>ASSISTANT</v>
          </cell>
          <cell r="E2286" t="str">
            <v>DFL</v>
          </cell>
          <cell r="F2286" t="str">
            <v>ALL</v>
          </cell>
        </row>
        <row r="2287">
          <cell r="B2287">
            <v>7904126318183</v>
          </cell>
          <cell r="C2287" t="str">
            <v>PIPE FITTER</v>
          </cell>
          <cell r="D2287" t="str">
            <v>ARTISAN</v>
          </cell>
          <cell r="E2287" t="str">
            <v>DFL</v>
          </cell>
          <cell r="F2287" t="str">
            <v>PIPING</v>
          </cell>
        </row>
        <row r="2288">
          <cell r="B2288">
            <v>8401295678082</v>
          </cell>
          <cell r="C2288" t="str">
            <v>RIGGER ASST/TACKLER</v>
          </cell>
          <cell r="D2288" t="str">
            <v>SEMI-SKILLED</v>
          </cell>
          <cell r="E2288" t="str">
            <v>DFL</v>
          </cell>
          <cell r="F2288" t="str">
            <v>ALL</v>
          </cell>
        </row>
        <row r="2289">
          <cell r="B2289" t="str">
            <v>7112025976081</v>
          </cell>
          <cell r="C2289" t="str">
            <v>RIGGER ASSISTANT</v>
          </cell>
          <cell r="D2289" t="str">
            <v>ARTISAN</v>
          </cell>
          <cell r="E2289" t="str">
            <v>DFL</v>
          </cell>
          <cell r="F2289" t="str">
            <v>RIGGER</v>
          </cell>
        </row>
        <row r="2290">
          <cell r="B2290">
            <v>8202035553084</v>
          </cell>
          <cell r="C2290" t="str">
            <v>WELDER</v>
          </cell>
          <cell r="D2290" t="str">
            <v>ARTISAN</v>
          </cell>
          <cell r="E2290" t="str">
            <v>DFL</v>
          </cell>
          <cell r="F2290" t="str">
            <v>WELD</v>
          </cell>
        </row>
        <row r="2291">
          <cell r="B2291">
            <v>8501017386086</v>
          </cell>
          <cell r="C2291" t="str">
            <v>GENERAL WORKER</v>
          </cell>
          <cell r="D2291" t="str">
            <v>ASSISTANT</v>
          </cell>
          <cell r="E2291" t="str">
            <v>DFL</v>
          </cell>
          <cell r="F2291" t="str">
            <v>ALL</v>
          </cell>
        </row>
        <row r="2292">
          <cell r="B2292">
            <v>7306075401087</v>
          </cell>
          <cell r="C2292" t="str">
            <v>STEEL ERECTOR</v>
          </cell>
          <cell r="D2292" t="str">
            <v>SEMI-SKILLED</v>
          </cell>
          <cell r="E2292" t="str">
            <v>DFL</v>
          </cell>
          <cell r="F2292" t="str">
            <v>STRUCT</v>
          </cell>
        </row>
        <row r="2293">
          <cell r="B2293" t="str">
            <v>7510156088081</v>
          </cell>
          <cell r="C2293" t="str">
            <v>SPRAY PAINTER</v>
          </cell>
          <cell r="D2293" t="str">
            <v>OPERATOR</v>
          </cell>
          <cell r="E2293" t="str">
            <v>P&amp;G</v>
          </cell>
          <cell r="F2293" t="str">
            <v>OPERATOR</v>
          </cell>
        </row>
        <row r="2294">
          <cell r="B2294">
            <v>8002025807080</v>
          </cell>
          <cell r="C2294" t="str">
            <v>DRIVER TRACTOR</v>
          </cell>
          <cell r="D2294" t="str">
            <v>OPERATOR</v>
          </cell>
          <cell r="E2294" t="str">
            <v>P&amp;G</v>
          </cell>
          <cell r="F2294" t="str">
            <v>OPERATOR</v>
          </cell>
        </row>
        <row r="2295">
          <cell r="B2295">
            <v>8109056181085</v>
          </cell>
          <cell r="C2295" t="str">
            <v>STOREMAN</v>
          </cell>
          <cell r="D2295" t="str">
            <v>ADMIN</v>
          </cell>
          <cell r="E2295" t="str">
            <v>P&amp;G</v>
          </cell>
          <cell r="F2295" t="str">
            <v>ADMIN</v>
          </cell>
        </row>
        <row r="2296">
          <cell r="B2296">
            <v>8208185505089</v>
          </cell>
          <cell r="C2296" t="str">
            <v>WELDER</v>
          </cell>
          <cell r="D2296" t="str">
            <v>ARTISAN</v>
          </cell>
          <cell r="E2296" t="str">
            <v>DFL</v>
          </cell>
          <cell r="F2296" t="str">
            <v>WELD</v>
          </cell>
        </row>
        <row r="2297">
          <cell r="B2297">
            <v>7806045184085</v>
          </cell>
          <cell r="C2297" t="str">
            <v>BOILERMAKER</v>
          </cell>
          <cell r="D2297" t="str">
            <v>ARTISAN</v>
          </cell>
          <cell r="E2297" t="str">
            <v>DFL</v>
          </cell>
          <cell r="F2297" t="str">
            <v>B/MAKER</v>
          </cell>
        </row>
        <row r="2298">
          <cell r="B2298" t="str">
            <v>6508195223082</v>
          </cell>
          <cell r="C2298" t="str">
            <v>DRIVER 3-8T CD 14</v>
          </cell>
          <cell r="D2298" t="str">
            <v>OPERATOR</v>
          </cell>
          <cell r="E2298" t="str">
            <v>P&amp;G</v>
          </cell>
          <cell r="F2298" t="str">
            <v>OPERATOR</v>
          </cell>
        </row>
        <row r="2299">
          <cell r="B2299">
            <v>8607195916089</v>
          </cell>
          <cell r="C2299" t="str">
            <v>BOILERMAKER</v>
          </cell>
          <cell r="D2299" t="str">
            <v>ARTISAN</v>
          </cell>
          <cell r="E2299" t="str">
            <v>DFL</v>
          </cell>
          <cell r="F2299" t="str">
            <v>B/MAKER</v>
          </cell>
        </row>
        <row r="2300">
          <cell r="B2300">
            <v>7710085561089</v>
          </cell>
          <cell r="C2300" t="str">
            <v>PIPE FITTER</v>
          </cell>
          <cell r="D2300" t="str">
            <v>ARTISAN</v>
          </cell>
          <cell r="E2300" t="str">
            <v>DFL</v>
          </cell>
          <cell r="F2300" t="str">
            <v>PIPING</v>
          </cell>
        </row>
        <row r="2301">
          <cell r="B2301" t="str">
            <v>8105155583080</v>
          </cell>
          <cell r="C2301" t="str">
            <v xml:space="preserve">GENERAL WORKER </v>
          </cell>
          <cell r="D2301" t="str">
            <v>ASSISTANT</v>
          </cell>
          <cell r="E2301" t="str">
            <v>DFL</v>
          </cell>
          <cell r="F2301" t="str">
            <v>ALL</v>
          </cell>
        </row>
        <row r="2302">
          <cell r="B2302">
            <v>7812125906082</v>
          </cell>
          <cell r="C2302" t="str">
            <v>STEEL ERECTOR</v>
          </cell>
          <cell r="D2302" t="str">
            <v>ARTISAN</v>
          </cell>
          <cell r="E2302" t="str">
            <v>DFL</v>
          </cell>
          <cell r="F2302" t="str">
            <v>STRUCT</v>
          </cell>
        </row>
        <row r="2303">
          <cell r="B2303">
            <v>8004275001083</v>
          </cell>
          <cell r="C2303" t="str">
            <v>RIGGER ASST/TACKLER</v>
          </cell>
          <cell r="D2303" t="str">
            <v>ARTISAN</v>
          </cell>
          <cell r="E2303" t="str">
            <v>DFL</v>
          </cell>
          <cell r="F2303" t="str">
            <v>RIGGER</v>
          </cell>
        </row>
        <row r="2304">
          <cell r="B2304">
            <v>6701255793082</v>
          </cell>
          <cell r="C2304" t="str">
            <v>SCAFFOLD ERECTOR</v>
          </cell>
          <cell r="D2304" t="str">
            <v>OPERATOR</v>
          </cell>
          <cell r="E2304" t="str">
            <v>P&amp;G</v>
          </cell>
          <cell r="F2304" t="str">
            <v>OPERATOR</v>
          </cell>
        </row>
        <row r="2305">
          <cell r="B2305">
            <v>5902165486087</v>
          </cell>
          <cell r="C2305" t="str">
            <v>DRIVER TRACTOR</v>
          </cell>
          <cell r="D2305" t="str">
            <v>OPERATOR</v>
          </cell>
          <cell r="E2305" t="str">
            <v>P&amp;G</v>
          </cell>
          <cell r="F2305" t="str">
            <v>OPERATOR</v>
          </cell>
        </row>
        <row r="2306">
          <cell r="B2306">
            <v>6704055646088</v>
          </cell>
          <cell r="C2306" t="str">
            <v>STEEL ERECTOR - TBQ</v>
          </cell>
          <cell r="D2306" t="str">
            <v>ARTISAN</v>
          </cell>
          <cell r="E2306" t="str">
            <v>DFL</v>
          </cell>
          <cell r="F2306" t="str">
            <v>STRUCT</v>
          </cell>
        </row>
        <row r="2307">
          <cell r="B2307">
            <v>8202065976080</v>
          </cell>
          <cell r="C2307" t="str">
            <v>GENERAL WORKER</v>
          </cell>
          <cell r="D2307" t="str">
            <v>ASSISTANT</v>
          </cell>
          <cell r="E2307" t="str">
            <v>DFL</v>
          </cell>
          <cell r="F2307" t="str">
            <v>ALL</v>
          </cell>
        </row>
        <row r="2308">
          <cell r="B2308">
            <v>9011305557082</v>
          </cell>
          <cell r="C2308" t="str">
            <v>ASST STEEL ERECTOR</v>
          </cell>
          <cell r="D2308" t="str">
            <v>SEMI-SKILLED</v>
          </cell>
          <cell r="E2308" t="str">
            <v>DFL</v>
          </cell>
          <cell r="F2308" t="str">
            <v>STRUCT</v>
          </cell>
        </row>
        <row r="2309">
          <cell r="B2309">
            <v>8806035567082</v>
          </cell>
          <cell r="C2309" t="str">
            <v>PIPE FITTER</v>
          </cell>
          <cell r="D2309" t="str">
            <v>ARTISAN</v>
          </cell>
          <cell r="E2309" t="str">
            <v>DFL</v>
          </cell>
          <cell r="F2309" t="str">
            <v>PIPING</v>
          </cell>
        </row>
        <row r="2310">
          <cell r="B2310">
            <v>8601255373083</v>
          </cell>
          <cell r="C2310" t="str">
            <v>RIGGER ASST/TACKLER</v>
          </cell>
          <cell r="D2310" t="str">
            <v>ARTISAN</v>
          </cell>
          <cell r="E2310" t="str">
            <v>DFL</v>
          </cell>
          <cell r="F2310" t="str">
            <v>RIGGER</v>
          </cell>
        </row>
        <row r="2311">
          <cell r="B2311">
            <v>7108115744082</v>
          </cell>
          <cell r="C2311" t="str">
            <v>ASST STEEL ERECTOR</v>
          </cell>
          <cell r="D2311" t="str">
            <v>SEMI-SKILLED</v>
          </cell>
          <cell r="E2311" t="str">
            <v>DFL</v>
          </cell>
          <cell r="F2311" t="str">
            <v>STRUCT</v>
          </cell>
        </row>
        <row r="2312">
          <cell r="B2312">
            <v>8209186023080</v>
          </cell>
          <cell r="C2312" t="str">
            <v>ST ERECTOR / S.S. BMAKER</v>
          </cell>
          <cell r="D2312" t="str">
            <v>ARTISAN</v>
          </cell>
          <cell r="E2312" t="str">
            <v>DFL</v>
          </cell>
          <cell r="F2312" t="str">
            <v>STRUCT</v>
          </cell>
        </row>
        <row r="2313">
          <cell r="B2313" t="str">
            <v>BN706356</v>
          </cell>
          <cell r="C2313" t="str">
            <v>MECHANICAL FITTER</v>
          </cell>
          <cell r="D2313" t="str">
            <v>ARTISAN</v>
          </cell>
          <cell r="E2313" t="str">
            <v>DFL</v>
          </cell>
          <cell r="F2313" t="str">
            <v>MECH</v>
          </cell>
        </row>
        <row r="2314">
          <cell r="B2314">
            <v>8106245339087</v>
          </cell>
          <cell r="C2314" t="str">
            <v>STEEL ERECTOR</v>
          </cell>
          <cell r="D2314" t="str">
            <v>ARTISAN</v>
          </cell>
          <cell r="E2314" t="str">
            <v>DFL</v>
          </cell>
          <cell r="F2314" t="str">
            <v>STRUCT</v>
          </cell>
        </row>
        <row r="2315">
          <cell r="B2315">
            <v>8901036205087</v>
          </cell>
          <cell r="C2315" t="str">
            <v>GENERAL WORKER</v>
          </cell>
          <cell r="D2315" t="str">
            <v>ASSISTANT</v>
          </cell>
          <cell r="E2315" t="str">
            <v>DFL</v>
          </cell>
          <cell r="F2315" t="str">
            <v>ALL</v>
          </cell>
        </row>
        <row r="2316">
          <cell r="B2316">
            <v>6007255535089</v>
          </cell>
          <cell r="C2316" t="str">
            <v>STEEL ERECTOR - TBQ</v>
          </cell>
          <cell r="D2316" t="str">
            <v>ARTISAN</v>
          </cell>
          <cell r="E2316" t="str">
            <v>DFL</v>
          </cell>
          <cell r="F2316" t="str">
            <v>STRUCT</v>
          </cell>
        </row>
        <row r="2317">
          <cell r="B2317">
            <v>7601265848083</v>
          </cell>
          <cell r="C2317" t="str">
            <v>F.MAN B.MAKERS</v>
          </cell>
          <cell r="D2317" t="str">
            <v>ARTISAN</v>
          </cell>
          <cell r="E2317" t="str">
            <v>DFL</v>
          </cell>
          <cell r="F2317" t="str">
            <v>B/MAKER</v>
          </cell>
        </row>
        <row r="2318">
          <cell r="B2318">
            <v>6406045646083</v>
          </cell>
          <cell r="C2318" t="str">
            <v>DRIVER CD 11</v>
          </cell>
          <cell r="D2318" t="str">
            <v>OPERATOR</v>
          </cell>
          <cell r="E2318" t="str">
            <v>P&amp;G</v>
          </cell>
          <cell r="F2318" t="str">
            <v>OPERATOR</v>
          </cell>
        </row>
        <row r="2319">
          <cell r="B2319">
            <v>6105115730088</v>
          </cell>
          <cell r="C2319" t="str">
            <v>WELDER</v>
          </cell>
          <cell r="D2319" t="str">
            <v>ARTISAN</v>
          </cell>
          <cell r="E2319" t="str">
            <v>DFL</v>
          </cell>
          <cell r="F2319" t="str">
            <v>WELD</v>
          </cell>
        </row>
        <row r="2320">
          <cell r="B2320">
            <v>6008155927087</v>
          </cell>
          <cell r="C2320" t="str">
            <v>RIGGER</v>
          </cell>
          <cell r="D2320" t="str">
            <v>ARTISAN</v>
          </cell>
          <cell r="E2320" t="str">
            <v>DFL</v>
          </cell>
          <cell r="F2320" t="str">
            <v>RIGGER</v>
          </cell>
        </row>
        <row r="2321">
          <cell r="B2321">
            <v>5008025417088</v>
          </cell>
          <cell r="C2321" t="str">
            <v>CRANE OPERATOR</v>
          </cell>
          <cell r="D2321" t="str">
            <v>OPERATOR</v>
          </cell>
          <cell r="E2321" t="str">
            <v>P&amp;G</v>
          </cell>
          <cell r="F2321" t="str">
            <v>OPERATOR</v>
          </cell>
        </row>
        <row r="2322">
          <cell r="B2322">
            <v>7909015615086</v>
          </cell>
          <cell r="C2322" t="str">
            <v>DRIVER HD CD 14</v>
          </cell>
          <cell r="D2322" t="str">
            <v>OPERATOR</v>
          </cell>
          <cell r="E2322" t="str">
            <v>P&amp;G</v>
          </cell>
          <cell r="F2322" t="str">
            <v>OPERATOR</v>
          </cell>
        </row>
        <row r="2323">
          <cell r="B2323" t="str">
            <v>7908275469085</v>
          </cell>
          <cell r="C2323" t="str">
            <v>RIGGER ASST/TACKLER</v>
          </cell>
          <cell r="D2323" t="str">
            <v>SEMI-SKILLED</v>
          </cell>
          <cell r="E2323" t="str">
            <v>DFL</v>
          </cell>
          <cell r="F2323" t="str">
            <v>RIGGER</v>
          </cell>
        </row>
        <row r="2324">
          <cell r="B2324">
            <v>6110095515087</v>
          </cell>
          <cell r="C2324" t="str">
            <v>S/S MECHANIC</v>
          </cell>
          <cell r="D2324" t="str">
            <v>OPERATOR</v>
          </cell>
          <cell r="E2324" t="str">
            <v>P&amp;G</v>
          </cell>
          <cell r="F2324" t="str">
            <v>OPERATOR</v>
          </cell>
        </row>
        <row r="2325">
          <cell r="B2325">
            <v>8503176021082</v>
          </cell>
          <cell r="C2325" t="str">
            <v>S/S BOILERMAKER</v>
          </cell>
          <cell r="D2325" t="str">
            <v>SEMI-SKILLED</v>
          </cell>
          <cell r="E2325" t="str">
            <v>DFL</v>
          </cell>
          <cell r="F2325" t="str">
            <v>B/MAKER</v>
          </cell>
        </row>
        <row r="2326">
          <cell r="B2326">
            <v>6408065672080</v>
          </cell>
          <cell r="C2326" t="str">
            <v>STOREMAN</v>
          </cell>
          <cell r="D2326" t="str">
            <v>ADMIN</v>
          </cell>
          <cell r="E2326" t="str">
            <v>P&amp;G</v>
          </cell>
          <cell r="F2326" t="str">
            <v>ADMIN</v>
          </cell>
        </row>
        <row r="2327">
          <cell r="B2327">
            <v>6612175384086</v>
          </cell>
          <cell r="C2327" t="str">
            <v>RIGGER ASST/TACKLER</v>
          </cell>
          <cell r="D2327" t="str">
            <v>SEMI-SKILLED</v>
          </cell>
          <cell r="E2327" t="str">
            <v>DFL</v>
          </cell>
          <cell r="F2327" t="str">
            <v>RIGGER</v>
          </cell>
        </row>
        <row r="2328">
          <cell r="B2328">
            <v>7001065471089</v>
          </cell>
          <cell r="C2328" t="str">
            <v>CRANE OPERATOR</v>
          </cell>
          <cell r="D2328" t="str">
            <v>OPERATOR</v>
          </cell>
          <cell r="E2328" t="str">
            <v>P&amp;G</v>
          </cell>
          <cell r="F2328" t="str">
            <v>OPERATOR</v>
          </cell>
        </row>
        <row r="2329">
          <cell r="B2329">
            <v>8210265294089</v>
          </cell>
          <cell r="C2329" t="str">
            <v>GENERAL WORKER</v>
          </cell>
          <cell r="D2329" t="str">
            <v>ASSISTANT</v>
          </cell>
          <cell r="E2329" t="str">
            <v>DFL</v>
          </cell>
          <cell r="F2329" t="str">
            <v>ALL</v>
          </cell>
        </row>
        <row r="2330">
          <cell r="B2330" t="str">
            <v>7010255419089</v>
          </cell>
          <cell r="C2330" t="str">
            <v>DRIVER 3T/LB ASST C14</v>
          </cell>
          <cell r="D2330" t="str">
            <v>OPERATOR</v>
          </cell>
          <cell r="E2330" t="str">
            <v>P&amp;G</v>
          </cell>
          <cell r="F2330" t="str">
            <v>OPERATOR</v>
          </cell>
        </row>
        <row r="2331">
          <cell r="B2331">
            <v>7609065370083</v>
          </cell>
          <cell r="C2331" t="str">
            <v>ASST STEEL ERECTOR</v>
          </cell>
          <cell r="D2331" t="str">
            <v>SEMI-SKILLED</v>
          </cell>
          <cell r="E2331" t="str">
            <v>DFL</v>
          </cell>
          <cell r="F2331" t="str">
            <v>STRUCT</v>
          </cell>
        </row>
        <row r="2332">
          <cell r="B2332" t="str">
            <v>7003255917087</v>
          </cell>
          <cell r="C2332" t="str">
            <v>RIGGER ASST/TACKLER</v>
          </cell>
          <cell r="D2332" t="str">
            <v>SEMI-SKILLED</v>
          </cell>
          <cell r="E2332" t="str">
            <v>DFL</v>
          </cell>
          <cell r="F2332" t="str">
            <v>RIGGER</v>
          </cell>
        </row>
        <row r="2333">
          <cell r="B2333">
            <v>8703025390080</v>
          </cell>
          <cell r="C2333" t="str">
            <v>ASST STEEL ERECTOR</v>
          </cell>
          <cell r="D2333" t="str">
            <v>SEMI-SKILLED</v>
          </cell>
          <cell r="E2333" t="str">
            <v>DFL</v>
          </cell>
          <cell r="F2333" t="str">
            <v>STRUCT</v>
          </cell>
        </row>
        <row r="2334">
          <cell r="B2334">
            <v>7802285942084</v>
          </cell>
          <cell r="C2334" t="str">
            <v>WELDER</v>
          </cell>
          <cell r="D2334" t="str">
            <v>ARTISAN</v>
          </cell>
          <cell r="E2334" t="str">
            <v>DFL</v>
          </cell>
          <cell r="F2334" t="str">
            <v>WELD</v>
          </cell>
        </row>
        <row r="2335">
          <cell r="B2335">
            <v>7404075405081</v>
          </cell>
          <cell r="C2335" t="str">
            <v>ASST STEEL ERECTOR</v>
          </cell>
          <cell r="D2335" t="str">
            <v>SEMI-SKILLED</v>
          </cell>
          <cell r="E2335" t="str">
            <v>DFL</v>
          </cell>
          <cell r="F2335" t="str">
            <v>STRUCT</v>
          </cell>
        </row>
        <row r="2336">
          <cell r="B2336">
            <v>8308225725083</v>
          </cell>
          <cell r="C2336" t="str">
            <v>RIGGER ASST/TACKLER</v>
          </cell>
          <cell r="D2336" t="str">
            <v>SEMI-SKILLED</v>
          </cell>
          <cell r="E2336" t="str">
            <v>DFL</v>
          </cell>
          <cell r="F2336" t="str">
            <v>RIGGER</v>
          </cell>
        </row>
        <row r="2337">
          <cell r="B2337">
            <v>8411015999080</v>
          </cell>
          <cell r="C2337" t="str">
            <v>ASST STEEL ERECTOR</v>
          </cell>
          <cell r="D2337" t="str">
            <v>SEMI-SKILLED</v>
          </cell>
          <cell r="E2337" t="str">
            <v>DFL</v>
          </cell>
          <cell r="F2337" t="str">
            <v>STRUCT</v>
          </cell>
        </row>
        <row r="2338">
          <cell r="B2338">
            <v>8803155873085</v>
          </cell>
          <cell r="C2338" t="str">
            <v>ASST STEEL ERECTOR</v>
          </cell>
          <cell r="D2338" t="str">
            <v>SEMI-SKILLED</v>
          </cell>
          <cell r="E2338" t="str">
            <v>DFL</v>
          </cell>
          <cell r="F2338" t="str">
            <v>STRUCT</v>
          </cell>
        </row>
        <row r="2339">
          <cell r="B2339">
            <v>8703235563088</v>
          </cell>
          <cell r="C2339" t="str">
            <v>PIPE FITTER</v>
          </cell>
          <cell r="D2339" t="str">
            <v>ARTISAN</v>
          </cell>
          <cell r="E2339" t="str">
            <v>DFL</v>
          </cell>
          <cell r="F2339" t="str">
            <v>PIPING</v>
          </cell>
        </row>
        <row r="2340">
          <cell r="B2340">
            <v>8704235747085</v>
          </cell>
          <cell r="C2340" t="str">
            <v>RIGGER ASST/TACKLER</v>
          </cell>
          <cell r="D2340" t="str">
            <v>SEMI-SKILLED</v>
          </cell>
          <cell r="E2340" t="str">
            <v>DFL</v>
          </cell>
          <cell r="F2340" t="str">
            <v>RIGGER</v>
          </cell>
        </row>
        <row r="2341">
          <cell r="B2341">
            <v>8412256664086</v>
          </cell>
          <cell r="C2341" t="str">
            <v>PIPE FITTER</v>
          </cell>
          <cell r="D2341" t="str">
            <v>ARTISAN</v>
          </cell>
          <cell r="E2341" t="str">
            <v>DFL</v>
          </cell>
          <cell r="F2341" t="str">
            <v>PIPING</v>
          </cell>
        </row>
        <row r="2342">
          <cell r="B2342">
            <v>7911275515089</v>
          </cell>
          <cell r="C2342" t="str">
            <v>RIGGER ASST/TACKLER</v>
          </cell>
          <cell r="D2342" t="str">
            <v>SEMI-SKILLED</v>
          </cell>
          <cell r="E2342" t="str">
            <v>DFL</v>
          </cell>
          <cell r="F2342" t="str">
            <v>RIGGER</v>
          </cell>
        </row>
        <row r="2343">
          <cell r="B2343">
            <v>6806285993089</v>
          </cell>
          <cell r="C2343" t="str">
            <v>ASST STEEL ERECTOR</v>
          </cell>
          <cell r="D2343" t="str">
            <v>SEMI-SKILLED</v>
          </cell>
          <cell r="E2343" t="str">
            <v>DFL</v>
          </cell>
          <cell r="F2343" t="str">
            <v>STRUCT</v>
          </cell>
        </row>
        <row r="2344">
          <cell r="B2344" t="str">
            <v>BN819062</v>
          </cell>
          <cell r="C2344" t="str">
            <v>BOILERMAKER</v>
          </cell>
          <cell r="D2344" t="str">
            <v>ARTISAN</v>
          </cell>
          <cell r="E2344" t="str">
            <v>DFL</v>
          </cell>
          <cell r="F2344" t="str">
            <v>B/MAKER</v>
          </cell>
        </row>
        <row r="2345">
          <cell r="B2345">
            <v>6611135694089</v>
          </cell>
          <cell r="C2345" t="str">
            <v>STORES ASST</v>
          </cell>
          <cell r="D2345" t="str">
            <v>ADMIN</v>
          </cell>
          <cell r="E2345" t="str">
            <v>P&amp;G</v>
          </cell>
          <cell r="F2345" t="str">
            <v>ADMIN</v>
          </cell>
        </row>
        <row r="2346">
          <cell r="B2346">
            <v>8807105914089</v>
          </cell>
          <cell r="C2346" t="str">
            <v>GENERAL WORKER</v>
          </cell>
          <cell r="D2346" t="str">
            <v>ASSISTANT</v>
          </cell>
          <cell r="E2346" t="str">
            <v>DFL</v>
          </cell>
          <cell r="F2346" t="str">
            <v>ALL</v>
          </cell>
        </row>
        <row r="2347">
          <cell r="B2347">
            <v>8209246497084</v>
          </cell>
          <cell r="C2347" t="str">
            <v>GENERAL WORKER</v>
          </cell>
          <cell r="D2347" t="str">
            <v>ASSISTANT</v>
          </cell>
          <cell r="E2347" t="str">
            <v>DFL</v>
          </cell>
          <cell r="F2347" t="str">
            <v>ALL</v>
          </cell>
        </row>
        <row r="2348">
          <cell r="B2348">
            <v>7709075751080</v>
          </cell>
          <cell r="C2348" t="str">
            <v>WELDER ASSISTANT</v>
          </cell>
          <cell r="D2348" t="str">
            <v>SEMI-SKILLED</v>
          </cell>
          <cell r="E2348" t="str">
            <v>DFL</v>
          </cell>
          <cell r="F2348" t="str">
            <v>WELD</v>
          </cell>
        </row>
        <row r="2349">
          <cell r="B2349">
            <v>7412175622083</v>
          </cell>
          <cell r="C2349" t="str">
            <v>RIGGER ASST/TACKLER</v>
          </cell>
          <cell r="D2349" t="str">
            <v>ARTISAN</v>
          </cell>
          <cell r="E2349" t="str">
            <v>DFL</v>
          </cell>
          <cell r="F2349" t="str">
            <v>RIGGER</v>
          </cell>
        </row>
        <row r="2350">
          <cell r="B2350">
            <v>8812275472082</v>
          </cell>
          <cell r="C2350" t="str">
            <v>CRANE OPERATOR</v>
          </cell>
          <cell r="D2350" t="str">
            <v>OPERATOR</v>
          </cell>
          <cell r="E2350" t="str">
            <v>P&amp;G</v>
          </cell>
          <cell r="F2350" t="str">
            <v>OPERATOR</v>
          </cell>
        </row>
        <row r="2351">
          <cell r="B2351">
            <v>6506255461089</v>
          </cell>
          <cell r="C2351" t="str">
            <v>RIGGER ASSISTANT</v>
          </cell>
          <cell r="D2351" t="str">
            <v>ARTISAN</v>
          </cell>
          <cell r="E2351" t="str">
            <v>DFL</v>
          </cell>
          <cell r="F2351" t="str">
            <v>RIGGER</v>
          </cell>
        </row>
        <row r="2352">
          <cell r="B2352">
            <v>6506255461089</v>
          </cell>
          <cell r="C2352" t="str">
            <v>RIGGER ASSISTANT</v>
          </cell>
          <cell r="D2352" t="str">
            <v>ARTISAN</v>
          </cell>
          <cell r="E2352" t="str">
            <v>DFL</v>
          </cell>
          <cell r="F2352" t="str">
            <v>RIGGER</v>
          </cell>
        </row>
        <row r="2353">
          <cell r="B2353">
            <v>6707230510087</v>
          </cell>
          <cell r="C2353" t="str">
            <v>CLEANER/TEA LADY</v>
          </cell>
          <cell r="D2353" t="str">
            <v>ADMIN</v>
          </cell>
          <cell r="E2353" t="str">
            <v>P&amp;G</v>
          </cell>
          <cell r="F2353" t="str">
            <v>ADMIN</v>
          </cell>
        </row>
        <row r="2354">
          <cell r="B2354">
            <v>8208115292089</v>
          </cell>
          <cell r="C2354" t="str">
            <v>RIGGER ASST/TACKLER</v>
          </cell>
          <cell r="D2354" t="str">
            <v>SEMI-SKILLED</v>
          </cell>
          <cell r="E2354" t="str">
            <v>DFL</v>
          </cell>
          <cell r="F2354" t="str">
            <v>RIGGER</v>
          </cell>
        </row>
        <row r="2355">
          <cell r="B2355">
            <v>8201195456088</v>
          </cell>
          <cell r="C2355" t="str">
            <v>GENERAL WORKER</v>
          </cell>
          <cell r="D2355" t="str">
            <v>SEMI-SKILLED</v>
          </cell>
          <cell r="E2355" t="str">
            <v>DFL</v>
          </cell>
          <cell r="F2355" t="str">
            <v>ALL</v>
          </cell>
        </row>
        <row r="2356">
          <cell r="B2356">
            <v>7404046114085</v>
          </cell>
          <cell r="C2356" t="str">
            <v>GENERAL WORKER</v>
          </cell>
          <cell r="D2356" t="str">
            <v>ASSISTANT</v>
          </cell>
          <cell r="E2356" t="str">
            <v>DFL</v>
          </cell>
          <cell r="F2356" t="str">
            <v>ALL</v>
          </cell>
        </row>
        <row r="2357">
          <cell r="B2357">
            <v>9007176380083</v>
          </cell>
          <cell r="C2357" t="str">
            <v>ASST STEEL ERECTOR</v>
          </cell>
          <cell r="D2357" t="str">
            <v>SEMI-SKILLED</v>
          </cell>
          <cell r="E2357" t="str">
            <v>DFL</v>
          </cell>
          <cell r="F2357" t="str">
            <v>STRUCT</v>
          </cell>
        </row>
        <row r="2358">
          <cell r="B2358">
            <v>6609075273088</v>
          </cell>
          <cell r="C2358" t="str">
            <v>F.MAN ST ERECTORS</v>
          </cell>
          <cell r="D2358" t="str">
            <v>ARTISAN</v>
          </cell>
          <cell r="E2358" t="str">
            <v>DFL</v>
          </cell>
          <cell r="F2358" t="str">
            <v>STRUCT</v>
          </cell>
        </row>
        <row r="2359">
          <cell r="B2359">
            <v>6108295361088</v>
          </cell>
          <cell r="C2359" t="str">
            <v>BOILERMAKER</v>
          </cell>
          <cell r="D2359" t="str">
            <v>ARTISAN</v>
          </cell>
          <cell r="E2359" t="str">
            <v>DFL</v>
          </cell>
          <cell r="F2359" t="str">
            <v>B/MAKER</v>
          </cell>
        </row>
        <row r="2360">
          <cell r="B2360">
            <v>8307271108087</v>
          </cell>
          <cell r="C2360" t="str">
            <v>TIME CLERK</v>
          </cell>
          <cell r="D2360" t="str">
            <v>ADMIN</v>
          </cell>
          <cell r="E2360" t="str">
            <v>P&amp;G</v>
          </cell>
          <cell r="F2360" t="str">
            <v>ADMIN</v>
          </cell>
        </row>
        <row r="2361">
          <cell r="B2361">
            <v>6208315395080</v>
          </cell>
          <cell r="C2361" t="str">
            <v>CRANE OPERATOR</v>
          </cell>
          <cell r="D2361" t="str">
            <v>OPERATOR</v>
          </cell>
          <cell r="E2361" t="str">
            <v>P&amp;G</v>
          </cell>
          <cell r="F2361" t="str">
            <v>OPERATOR</v>
          </cell>
        </row>
        <row r="2362">
          <cell r="B2362">
            <v>8502215820082</v>
          </cell>
          <cell r="C2362" t="str">
            <v>GENERAL WORKER</v>
          </cell>
          <cell r="D2362" t="str">
            <v>ASSISTANT</v>
          </cell>
          <cell r="E2362" t="str">
            <v>DFL</v>
          </cell>
          <cell r="F2362" t="str">
            <v>ALL</v>
          </cell>
        </row>
        <row r="2363">
          <cell r="B2363">
            <v>8509025911084</v>
          </cell>
          <cell r="C2363" t="str">
            <v>STEEL ERECTOR</v>
          </cell>
          <cell r="D2363" t="str">
            <v>ARTISAN</v>
          </cell>
          <cell r="E2363" t="str">
            <v>DFL</v>
          </cell>
          <cell r="F2363" t="str">
            <v>STRUCT</v>
          </cell>
        </row>
        <row r="2364">
          <cell r="B2364">
            <v>8706255523080</v>
          </cell>
          <cell r="C2364" t="str">
            <v>CRANE OPERATOR</v>
          </cell>
          <cell r="D2364" t="str">
            <v>OPERATOR</v>
          </cell>
          <cell r="E2364" t="str">
            <v>P&amp;G</v>
          </cell>
          <cell r="F2364" t="str">
            <v>OPERATOR</v>
          </cell>
        </row>
        <row r="2365">
          <cell r="B2365">
            <v>8308166018084</v>
          </cell>
          <cell r="C2365" t="str">
            <v>SAFETY REPRESENTATIVE</v>
          </cell>
          <cell r="D2365" t="str">
            <v>ADMIN</v>
          </cell>
          <cell r="E2365" t="str">
            <v>P&amp;G</v>
          </cell>
          <cell r="F2365" t="str">
            <v>ADMIN</v>
          </cell>
        </row>
        <row r="2366">
          <cell r="B2366">
            <v>8309185840086</v>
          </cell>
          <cell r="C2366" t="str">
            <v>WELDER</v>
          </cell>
          <cell r="D2366" t="str">
            <v>ARTISAN</v>
          </cell>
          <cell r="E2366" t="str">
            <v>DFL</v>
          </cell>
          <cell r="F2366" t="str">
            <v>WELD</v>
          </cell>
        </row>
        <row r="2367">
          <cell r="B2367">
            <v>5801295287086</v>
          </cell>
          <cell r="C2367" t="str">
            <v>DRIVER TRACTOR</v>
          </cell>
          <cell r="D2367" t="str">
            <v>OPERATOR</v>
          </cell>
          <cell r="E2367" t="str">
            <v>P&amp;G</v>
          </cell>
          <cell r="F2367" t="str">
            <v>OPERATOR</v>
          </cell>
        </row>
        <row r="2368">
          <cell r="B2368">
            <v>8112075749080</v>
          </cell>
          <cell r="C2368" t="str">
            <v>WELDER</v>
          </cell>
          <cell r="D2368" t="str">
            <v>SEMI-SKILLED</v>
          </cell>
          <cell r="E2368" t="str">
            <v>DFL</v>
          </cell>
          <cell r="F2368" t="str">
            <v>B/MAKER</v>
          </cell>
        </row>
        <row r="2369">
          <cell r="B2369">
            <v>6007025365080</v>
          </cell>
          <cell r="C2369" t="str">
            <v>DRIVER BUS CD 14</v>
          </cell>
          <cell r="D2369" t="str">
            <v>OPERATOR</v>
          </cell>
          <cell r="E2369" t="str">
            <v>P&amp;G</v>
          </cell>
          <cell r="F2369" t="str">
            <v>OPERATOR</v>
          </cell>
        </row>
        <row r="2370">
          <cell r="B2370">
            <v>9001135736089</v>
          </cell>
          <cell r="C2370" t="str">
            <v>RIGGER ASST/TACKLER</v>
          </cell>
          <cell r="D2370" t="str">
            <v>SEMI-SKILLED</v>
          </cell>
          <cell r="E2370" t="str">
            <v>DFL</v>
          </cell>
          <cell r="F2370" t="str">
            <v>RIGGER</v>
          </cell>
        </row>
        <row r="2371">
          <cell r="B2371" t="str">
            <v>8511245251085</v>
          </cell>
          <cell r="C2371" t="str">
            <v>MECH FITTER</v>
          </cell>
          <cell r="D2371" t="str">
            <v>ARTISAN</v>
          </cell>
          <cell r="E2371" t="str">
            <v>DFL</v>
          </cell>
          <cell r="F2371" t="str">
            <v>MECH</v>
          </cell>
        </row>
        <row r="2372">
          <cell r="B2372">
            <v>8612155710084</v>
          </cell>
          <cell r="C2372" t="str">
            <v>GENERAL WORKER</v>
          </cell>
          <cell r="D2372" t="str">
            <v>ASSISTANT</v>
          </cell>
          <cell r="E2372" t="str">
            <v>DFL</v>
          </cell>
          <cell r="F2372" t="str">
            <v>ALL</v>
          </cell>
        </row>
        <row r="2373">
          <cell r="B2373">
            <v>8409185785081</v>
          </cell>
          <cell r="C2373" t="str">
            <v>GENERAL WORKER</v>
          </cell>
          <cell r="D2373" t="str">
            <v>ASSISTANT</v>
          </cell>
          <cell r="E2373" t="str">
            <v>DFL</v>
          </cell>
          <cell r="F2373" t="str">
            <v>ALL</v>
          </cell>
        </row>
        <row r="2374">
          <cell r="B2374">
            <v>8604215717084</v>
          </cell>
          <cell r="C2374" t="str">
            <v>GENERAL WORKER</v>
          </cell>
          <cell r="D2374" t="str">
            <v>SEMI-SKILLED</v>
          </cell>
          <cell r="E2374" t="str">
            <v>DFL</v>
          </cell>
          <cell r="F2374" t="str">
            <v>ALL</v>
          </cell>
        </row>
        <row r="2375">
          <cell r="B2375">
            <v>8506136042080</v>
          </cell>
          <cell r="C2375" t="str">
            <v>STEEL ERECTOR</v>
          </cell>
          <cell r="D2375" t="str">
            <v>ARTISAN</v>
          </cell>
          <cell r="E2375" t="str">
            <v>DFL</v>
          </cell>
          <cell r="F2375" t="str">
            <v>STRUCT</v>
          </cell>
        </row>
        <row r="2376">
          <cell r="B2376">
            <v>6203235567082</v>
          </cell>
          <cell r="C2376" t="str">
            <v>STOREMAN</v>
          </cell>
          <cell r="D2376" t="str">
            <v>ADMIN</v>
          </cell>
          <cell r="E2376" t="str">
            <v>P&amp;G</v>
          </cell>
          <cell r="F2376" t="str">
            <v>ADMIN</v>
          </cell>
        </row>
        <row r="2377">
          <cell r="B2377">
            <v>6206205415083</v>
          </cell>
          <cell r="C2377" t="str">
            <v>SECURITY GUARD</v>
          </cell>
          <cell r="D2377" t="str">
            <v>ADMIN</v>
          </cell>
          <cell r="E2377" t="str">
            <v>P&amp;G</v>
          </cell>
          <cell r="F2377" t="str">
            <v>ADMIN</v>
          </cell>
        </row>
        <row r="2378">
          <cell r="B2378">
            <v>7608035250086</v>
          </cell>
          <cell r="C2378" t="str">
            <v>RIGGER ASST/TACKLER</v>
          </cell>
          <cell r="D2378" t="str">
            <v>SEMI-SKILLED</v>
          </cell>
          <cell r="E2378" t="str">
            <v>DFL</v>
          </cell>
          <cell r="F2378" t="str">
            <v>RIGGER</v>
          </cell>
        </row>
        <row r="2379">
          <cell r="B2379" t="str">
            <v xml:space="preserve">6803056151088 </v>
          </cell>
          <cell r="C2379" t="str">
            <v xml:space="preserve">GENERAL WORKER </v>
          </cell>
          <cell r="D2379" t="str">
            <v>ASSISTANT</v>
          </cell>
          <cell r="E2379" t="str">
            <v>DFL</v>
          </cell>
          <cell r="F2379" t="str">
            <v>ALL</v>
          </cell>
        </row>
        <row r="2380">
          <cell r="B2380">
            <v>7503315625083</v>
          </cell>
          <cell r="C2380" t="str">
            <v>MECHANIC ASSISTANT</v>
          </cell>
          <cell r="D2380" t="str">
            <v>OPERATOR</v>
          </cell>
          <cell r="E2380" t="str">
            <v>P&amp;G</v>
          </cell>
          <cell r="F2380" t="str">
            <v>OPERATOR</v>
          </cell>
        </row>
        <row r="2381">
          <cell r="B2381">
            <v>9402156303082</v>
          </cell>
          <cell r="C2381" t="str">
            <v>GENERAL WORKER</v>
          </cell>
          <cell r="D2381" t="str">
            <v>ASSISTANT</v>
          </cell>
          <cell r="E2381" t="str">
            <v>DFL</v>
          </cell>
          <cell r="F2381" t="str">
            <v>ALL</v>
          </cell>
        </row>
        <row r="2382">
          <cell r="B2382">
            <v>6407055542089</v>
          </cell>
          <cell r="C2382" t="str">
            <v>LOWBED ASST &amp; ESC DRIVER (C10)</v>
          </cell>
          <cell r="D2382" t="str">
            <v>OPERATOR</v>
          </cell>
          <cell r="E2382" t="str">
            <v>P&amp;G</v>
          </cell>
          <cell r="F2382" t="str">
            <v>OPERATOR</v>
          </cell>
        </row>
        <row r="2383">
          <cell r="B2383" t="str">
            <v>7706066696084</v>
          </cell>
          <cell r="C2383" t="str">
            <v>RIGGER ASST/ TACKLER</v>
          </cell>
          <cell r="D2383" t="str">
            <v>SEMI-SKILLED</v>
          </cell>
          <cell r="E2383" t="str">
            <v>DFL</v>
          </cell>
          <cell r="F2383" t="str">
            <v>RIGGER</v>
          </cell>
        </row>
        <row r="2384">
          <cell r="B2384">
            <v>8809265396081</v>
          </cell>
          <cell r="C2384" t="str">
            <v>ASST STEEL ERECTOR</v>
          </cell>
          <cell r="D2384" t="str">
            <v>SEMI-SKILLED</v>
          </cell>
          <cell r="E2384" t="str">
            <v>DFL</v>
          </cell>
          <cell r="F2384" t="str">
            <v>STRUCT</v>
          </cell>
        </row>
        <row r="2385">
          <cell r="B2385">
            <v>8311135826082</v>
          </cell>
          <cell r="C2385" t="str">
            <v>GENERAL WORKER</v>
          </cell>
          <cell r="D2385" t="str">
            <v>ASSISTANT</v>
          </cell>
          <cell r="E2385" t="str">
            <v>DFL</v>
          </cell>
          <cell r="F2385" t="str">
            <v>ALL</v>
          </cell>
        </row>
        <row r="2386">
          <cell r="B2386">
            <v>6906265787087</v>
          </cell>
          <cell r="C2386" t="str">
            <v>BOILERMAKER</v>
          </cell>
          <cell r="D2386" t="str">
            <v>ARTISAN</v>
          </cell>
          <cell r="E2386" t="str">
            <v>DFL</v>
          </cell>
          <cell r="F2386" t="str">
            <v>B/MAKER</v>
          </cell>
        </row>
        <row r="2387">
          <cell r="B2387">
            <v>8906066309089</v>
          </cell>
          <cell r="C2387" t="str">
            <v>GENERAL WORKER</v>
          </cell>
          <cell r="D2387" t="str">
            <v>ASSISTANT</v>
          </cell>
          <cell r="E2387" t="str">
            <v>DFL</v>
          </cell>
          <cell r="F2387" t="str">
            <v>ALL</v>
          </cell>
        </row>
        <row r="2388">
          <cell r="B2388">
            <v>8105015827081</v>
          </cell>
          <cell r="C2388" t="str">
            <v>GENERAL WORKER</v>
          </cell>
          <cell r="D2388" t="str">
            <v>ASSISTANT</v>
          </cell>
          <cell r="E2388" t="str">
            <v>DFL</v>
          </cell>
          <cell r="F2388" t="str">
            <v>ALL</v>
          </cell>
        </row>
        <row r="2389">
          <cell r="B2389">
            <v>8204205394083</v>
          </cell>
          <cell r="C2389" t="str">
            <v>ASST STEEL ERECTOR</v>
          </cell>
          <cell r="D2389" t="str">
            <v>SEMI-SKILLED</v>
          </cell>
          <cell r="E2389" t="str">
            <v>DFL</v>
          </cell>
          <cell r="F2389" t="str">
            <v>STRUCT</v>
          </cell>
        </row>
        <row r="2390">
          <cell r="B2390" t="str">
            <v>AN890134</v>
          </cell>
          <cell r="C2390" t="str">
            <v>BOILERMAKER</v>
          </cell>
          <cell r="D2390" t="str">
            <v>ARTISAN</v>
          </cell>
          <cell r="E2390" t="str">
            <v>DFL</v>
          </cell>
          <cell r="F2390" t="str">
            <v>B/MAKER</v>
          </cell>
        </row>
        <row r="2391">
          <cell r="B2391" t="str">
            <v>7910045565085</v>
          </cell>
          <cell r="C2391" t="str">
            <v>S/S MECH FITTER</v>
          </cell>
          <cell r="D2391" t="str">
            <v>ARTISAN</v>
          </cell>
          <cell r="E2391" t="str">
            <v>DFL</v>
          </cell>
          <cell r="F2391" t="str">
            <v>MECH</v>
          </cell>
        </row>
        <row r="2392">
          <cell r="B2392">
            <v>9209026423085</v>
          </cell>
          <cell r="C2392" t="str">
            <v>SECURITY OFFICER</v>
          </cell>
          <cell r="D2392" t="str">
            <v>ADMIN</v>
          </cell>
          <cell r="E2392" t="str">
            <v>P&amp;G</v>
          </cell>
          <cell r="F2392" t="str">
            <v>ADMIN</v>
          </cell>
        </row>
        <row r="2393">
          <cell r="B2393" t="str">
            <v>7609245558086</v>
          </cell>
          <cell r="C2393" t="str">
            <v>S/S BOILERMAKER</v>
          </cell>
          <cell r="D2393" t="str">
            <v>SEMI-SKILLED</v>
          </cell>
          <cell r="E2393" t="str">
            <v>DFL</v>
          </cell>
          <cell r="F2393" t="str">
            <v>B/MAKER</v>
          </cell>
        </row>
        <row r="2394">
          <cell r="B2394">
            <v>9001076243087</v>
          </cell>
          <cell r="C2394" t="str">
            <v>GENERAL WORKER</v>
          </cell>
          <cell r="D2394" t="str">
            <v>ASSISTANT</v>
          </cell>
          <cell r="E2394" t="str">
            <v>DFL</v>
          </cell>
          <cell r="F2394" t="str">
            <v>ALL</v>
          </cell>
        </row>
        <row r="2395">
          <cell r="B2395">
            <v>6310215392082</v>
          </cell>
          <cell r="C2395" t="str">
            <v>CRANE OPERATOR</v>
          </cell>
          <cell r="D2395" t="str">
            <v>OPERATOR</v>
          </cell>
          <cell r="E2395" t="str">
            <v>P&amp;G</v>
          </cell>
          <cell r="F2395" t="str">
            <v>OPERATOR</v>
          </cell>
        </row>
        <row r="2396">
          <cell r="B2396">
            <v>7811215772081</v>
          </cell>
          <cell r="C2396" t="str">
            <v>S/S BOILERMAKER</v>
          </cell>
          <cell r="D2396" t="str">
            <v>ARTISAN</v>
          </cell>
          <cell r="E2396" t="str">
            <v>DFL</v>
          </cell>
          <cell r="F2396" t="str">
            <v>B/MAKER</v>
          </cell>
        </row>
        <row r="2397">
          <cell r="B2397">
            <v>6912205755085</v>
          </cell>
          <cell r="C2397" t="str">
            <v>BOILERMAKER</v>
          </cell>
          <cell r="D2397" t="str">
            <v>ARTISAN</v>
          </cell>
          <cell r="E2397" t="str">
            <v>DFL</v>
          </cell>
          <cell r="F2397" t="str">
            <v>B/MAKER</v>
          </cell>
        </row>
        <row r="2398">
          <cell r="B2398">
            <v>8204145738084</v>
          </cell>
          <cell r="C2398" t="str">
            <v>S/S BOILERMAKER</v>
          </cell>
          <cell r="D2398" t="str">
            <v>SEMI-SKILLED</v>
          </cell>
          <cell r="E2398" t="str">
            <v>DFL</v>
          </cell>
          <cell r="F2398" t="str">
            <v>B/MAKER</v>
          </cell>
        </row>
        <row r="2399">
          <cell r="B2399">
            <v>9102285898081</v>
          </cell>
          <cell r="C2399" t="str">
            <v>ASST STEEL ERECTOR</v>
          </cell>
          <cell r="D2399" t="str">
            <v>SEMI-SKILLED</v>
          </cell>
          <cell r="E2399" t="str">
            <v>DFL</v>
          </cell>
          <cell r="F2399" t="str">
            <v>STRUCT</v>
          </cell>
        </row>
        <row r="2400">
          <cell r="B2400">
            <v>8003045555089</v>
          </cell>
          <cell r="C2400" t="str">
            <v>SAFETY REPRESENTATIVE</v>
          </cell>
          <cell r="D2400" t="str">
            <v>ADMIN</v>
          </cell>
          <cell r="E2400" t="str">
            <v>P&amp;G</v>
          </cell>
          <cell r="F2400" t="str">
            <v>ADMIN</v>
          </cell>
        </row>
        <row r="2401">
          <cell r="B2401">
            <v>6509155598083</v>
          </cell>
          <cell r="C2401" t="str">
            <v>RIGGER ASST/TACKLER</v>
          </cell>
          <cell r="D2401" t="str">
            <v>ARTISAN</v>
          </cell>
          <cell r="E2401" t="str">
            <v>DFL</v>
          </cell>
          <cell r="F2401" t="str">
            <v>RIGGER</v>
          </cell>
        </row>
        <row r="2402">
          <cell r="B2402">
            <v>8303281038083</v>
          </cell>
          <cell r="C2402" t="str">
            <v>CLEANER/TEA LADY</v>
          </cell>
          <cell r="D2402" t="str">
            <v>ADMIN</v>
          </cell>
          <cell r="E2402" t="str">
            <v>P&amp;G</v>
          </cell>
          <cell r="F2402" t="str">
            <v>ADMIN</v>
          </cell>
        </row>
        <row r="2403">
          <cell r="B2403">
            <v>6203205768082</v>
          </cell>
          <cell r="C2403" t="str">
            <v>RIGGER</v>
          </cell>
          <cell r="D2403" t="str">
            <v>ARTISAN</v>
          </cell>
          <cell r="E2403" t="str">
            <v>DFL</v>
          </cell>
          <cell r="F2403" t="str">
            <v>RIGGER</v>
          </cell>
        </row>
        <row r="2404">
          <cell r="B2404">
            <v>8808216078087</v>
          </cell>
          <cell r="C2404" t="str">
            <v>GENERAL WORKER</v>
          </cell>
          <cell r="D2404" t="str">
            <v>ASSISTANT</v>
          </cell>
          <cell r="E2404" t="str">
            <v>DFL</v>
          </cell>
          <cell r="F2404" t="str">
            <v>ALL</v>
          </cell>
        </row>
        <row r="2405">
          <cell r="B2405">
            <v>8402195753082</v>
          </cell>
          <cell r="C2405" t="str">
            <v>GENERAL WORKER</v>
          </cell>
          <cell r="D2405" t="str">
            <v>ASSISTANT</v>
          </cell>
          <cell r="E2405" t="str">
            <v>DFL</v>
          </cell>
          <cell r="F2405" t="str">
            <v>ALL</v>
          </cell>
        </row>
        <row r="2406">
          <cell r="B2406">
            <v>7306025364088</v>
          </cell>
          <cell r="C2406" t="str">
            <v>SCAFFOLD ERECTOR</v>
          </cell>
          <cell r="D2406" t="str">
            <v>OPERATOR</v>
          </cell>
          <cell r="E2406" t="str">
            <v>P&amp;G</v>
          </cell>
          <cell r="F2406" t="str">
            <v>OPERATOR</v>
          </cell>
        </row>
        <row r="2407">
          <cell r="B2407">
            <v>7604145850089</v>
          </cell>
          <cell r="C2407" t="str">
            <v>RIGGER ASST/TACKLER</v>
          </cell>
          <cell r="D2407" t="str">
            <v>ARTISAN</v>
          </cell>
          <cell r="E2407" t="str">
            <v>DFL</v>
          </cell>
          <cell r="F2407" t="str">
            <v>RIGGER</v>
          </cell>
        </row>
        <row r="2408">
          <cell r="B2408">
            <v>7611215241081</v>
          </cell>
          <cell r="C2408" t="str">
            <v>WELDER</v>
          </cell>
          <cell r="D2408" t="str">
            <v>ARTISAN</v>
          </cell>
          <cell r="E2408" t="str">
            <v>DFL</v>
          </cell>
          <cell r="F2408" t="str">
            <v>WELD</v>
          </cell>
        </row>
        <row r="2409">
          <cell r="B2409">
            <v>8902070419089</v>
          </cell>
          <cell r="C2409" t="str">
            <v>SAFETY REPRESENTATIVE</v>
          </cell>
          <cell r="D2409" t="str">
            <v>ADMIN</v>
          </cell>
          <cell r="E2409" t="str">
            <v>P&amp;G</v>
          </cell>
          <cell r="F2409" t="str">
            <v>ADMIN</v>
          </cell>
        </row>
        <row r="2410">
          <cell r="B2410">
            <v>8208235524080</v>
          </cell>
          <cell r="C2410" t="str">
            <v>RIGGER ASST/TACKLER</v>
          </cell>
          <cell r="D2410" t="str">
            <v>ARTISAN</v>
          </cell>
          <cell r="E2410" t="str">
            <v>DFL</v>
          </cell>
          <cell r="F2410" t="str">
            <v>RIGGER</v>
          </cell>
        </row>
        <row r="2411">
          <cell r="B2411">
            <v>8501315707082</v>
          </cell>
          <cell r="C2411" t="str">
            <v>STEEL ERECTOR</v>
          </cell>
          <cell r="D2411" t="str">
            <v>ARTISAN</v>
          </cell>
          <cell r="E2411" t="str">
            <v>DFL</v>
          </cell>
          <cell r="F2411" t="str">
            <v>STRUCT</v>
          </cell>
        </row>
        <row r="2412">
          <cell r="B2412" t="str">
            <v>6411125406085</v>
          </cell>
          <cell r="C2412" t="str">
            <v>MAT. CONTROLLER</v>
          </cell>
          <cell r="D2412" t="str">
            <v>ADMIN</v>
          </cell>
          <cell r="E2412" t="str">
            <v>P&amp;G</v>
          </cell>
          <cell r="F2412" t="str">
            <v>ADMIN</v>
          </cell>
        </row>
        <row r="2413">
          <cell r="B2413">
            <v>7909285760083</v>
          </cell>
          <cell r="C2413" t="str">
            <v>STEEL ERECTOR - TBQ</v>
          </cell>
          <cell r="D2413" t="str">
            <v>ARTISAN</v>
          </cell>
          <cell r="E2413" t="str">
            <v>DFL</v>
          </cell>
          <cell r="F2413" t="str">
            <v>STRUCT</v>
          </cell>
        </row>
        <row r="2414">
          <cell r="B2414">
            <v>8212155650081</v>
          </cell>
          <cell r="C2414" t="str">
            <v>STEEL ERECTOR</v>
          </cell>
          <cell r="D2414" t="str">
            <v>SEMI-SKILLED</v>
          </cell>
          <cell r="E2414" t="str">
            <v>DFL</v>
          </cell>
          <cell r="F2414" t="str">
            <v>STRUCT</v>
          </cell>
        </row>
        <row r="2415">
          <cell r="B2415">
            <v>7809095319080</v>
          </cell>
          <cell r="C2415" t="str">
            <v>MAT. CHECKER</v>
          </cell>
          <cell r="D2415" t="str">
            <v>ADMIN</v>
          </cell>
          <cell r="E2415" t="str">
            <v>P&amp;G</v>
          </cell>
          <cell r="F2415" t="str">
            <v>ADMIN</v>
          </cell>
        </row>
        <row r="2416">
          <cell r="B2416">
            <v>8310095370081</v>
          </cell>
          <cell r="C2416" t="str">
            <v>GENERAL WORKER</v>
          </cell>
          <cell r="D2416" t="str">
            <v>SEMI-SKILLED</v>
          </cell>
          <cell r="E2416" t="str">
            <v>DFL</v>
          </cell>
          <cell r="F2416" t="str">
            <v>ALL</v>
          </cell>
        </row>
        <row r="2417">
          <cell r="B2417">
            <v>8506256249085</v>
          </cell>
          <cell r="C2417" t="str">
            <v>CRANE OPERATOR</v>
          </cell>
          <cell r="D2417" t="str">
            <v>OPERATOR</v>
          </cell>
          <cell r="E2417" t="str">
            <v>P&amp;G</v>
          </cell>
          <cell r="F2417" t="str">
            <v>OPERATOR</v>
          </cell>
        </row>
        <row r="2418">
          <cell r="B2418" t="str">
            <v>CN805070 (AN484796)</v>
          </cell>
          <cell r="C2418" t="str">
            <v>MECHANICAL FITTER</v>
          </cell>
          <cell r="D2418" t="str">
            <v>ARTISAN</v>
          </cell>
          <cell r="E2418" t="str">
            <v>DFL</v>
          </cell>
          <cell r="F2418" t="str">
            <v>MECH</v>
          </cell>
        </row>
        <row r="2419">
          <cell r="B2419">
            <v>7101025492082</v>
          </cell>
          <cell r="C2419" t="str">
            <v>RIGGER ASST/TACKLER</v>
          </cell>
          <cell r="D2419" t="str">
            <v>SEMI-SKILLED</v>
          </cell>
          <cell r="E2419" t="str">
            <v>DFL</v>
          </cell>
          <cell r="F2419" t="str">
            <v>RIGGER</v>
          </cell>
        </row>
        <row r="2420">
          <cell r="B2420">
            <v>8705165580081</v>
          </cell>
          <cell r="C2420" t="str">
            <v>MECH FITTER</v>
          </cell>
          <cell r="D2420" t="str">
            <v>ARTISAN</v>
          </cell>
          <cell r="E2420" t="str">
            <v>DFL</v>
          </cell>
          <cell r="F2420" t="str">
            <v>MECH</v>
          </cell>
        </row>
        <row r="2421">
          <cell r="B2421">
            <v>7111035743085</v>
          </cell>
          <cell r="C2421" t="str">
            <v>BOILERMAKER</v>
          </cell>
          <cell r="D2421" t="str">
            <v>ARTISAN</v>
          </cell>
          <cell r="E2421" t="str">
            <v>DFL</v>
          </cell>
          <cell r="F2421" t="str">
            <v>B/MAKER</v>
          </cell>
        </row>
        <row r="2422">
          <cell r="B2422">
            <v>7101165412080</v>
          </cell>
          <cell r="C2422" t="str">
            <v>GENERAL WORKER</v>
          </cell>
          <cell r="D2422" t="str">
            <v>SEMI-SKILLED</v>
          </cell>
          <cell r="E2422" t="str">
            <v>DFL</v>
          </cell>
          <cell r="F2422" t="str">
            <v>ALL</v>
          </cell>
        </row>
        <row r="2423">
          <cell r="B2423">
            <v>8609011027083</v>
          </cell>
          <cell r="C2423" t="str">
            <v>SAFETY REPRESENTATIVE</v>
          </cell>
          <cell r="D2423" t="str">
            <v>ADMIN</v>
          </cell>
          <cell r="E2423" t="str">
            <v>P&amp;G</v>
          </cell>
          <cell r="F2423" t="str">
            <v>ADMIN</v>
          </cell>
        </row>
        <row r="2424">
          <cell r="B2424" t="str">
            <v>H1263157</v>
          </cell>
          <cell r="C2424" t="str">
            <v>WELDER</v>
          </cell>
          <cell r="D2424" t="str">
            <v>ARTISAN</v>
          </cell>
          <cell r="E2424" t="str">
            <v>DFL</v>
          </cell>
          <cell r="F2424" t="str">
            <v>WELD</v>
          </cell>
        </row>
        <row r="2425">
          <cell r="B2425">
            <v>6812115788087</v>
          </cell>
          <cell r="C2425" t="str">
            <v>CRANE OPERATOR</v>
          </cell>
          <cell r="D2425" t="str">
            <v>OPERATOR</v>
          </cell>
          <cell r="E2425" t="str">
            <v>P&amp;G</v>
          </cell>
          <cell r="F2425" t="str">
            <v>OPERATOR</v>
          </cell>
        </row>
        <row r="2426">
          <cell r="B2426">
            <v>8708285580080</v>
          </cell>
          <cell r="C2426" t="str">
            <v>ASST STEEL ERECTOR</v>
          </cell>
          <cell r="D2426" t="str">
            <v>SEMI-SKILLED</v>
          </cell>
          <cell r="E2426" t="str">
            <v>DFL</v>
          </cell>
          <cell r="F2426" t="str">
            <v>STRUCT</v>
          </cell>
        </row>
        <row r="2427">
          <cell r="B2427">
            <v>9001096093082</v>
          </cell>
          <cell r="C2427" t="str">
            <v>ASST STEEL ERECTOR</v>
          </cell>
          <cell r="D2427" t="str">
            <v>SEMI-SKILLED</v>
          </cell>
          <cell r="E2427" t="str">
            <v>DFL</v>
          </cell>
          <cell r="F2427" t="str">
            <v>STRUCT</v>
          </cell>
        </row>
        <row r="2428">
          <cell r="B2428">
            <v>8701175464085</v>
          </cell>
          <cell r="C2428" t="str">
            <v>S/S BOILERMAKER</v>
          </cell>
          <cell r="D2428" t="str">
            <v>ARTISAN</v>
          </cell>
          <cell r="E2428" t="str">
            <v>DFL</v>
          </cell>
          <cell r="F2428" t="str">
            <v>B/MAKER</v>
          </cell>
        </row>
        <row r="2429">
          <cell r="B2429">
            <v>7102065423086</v>
          </cell>
          <cell r="C2429" t="str">
            <v>GENERAL WORKER</v>
          </cell>
          <cell r="D2429" t="str">
            <v>ASSISTANT</v>
          </cell>
          <cell r="E2429" t="str">
            <v>DFL</v>
          </cell>
          <cell r="F2429" t="str">
            <v>ALL</v>
          </cell>
        </row>
        <row r="2430">
          <cell r="B2430">
            <v>8010025631087</v>
          </cell>
          <cell r="C2430" t="str">
            <v>ASST STEEL ERECTOR</v>
          </cell>
          <cell r="D2430" t="str">
            <v>SEMI-SKILLED</v>
          </cell>
          <cell r="E2430" t="str">
            <v>DFL</v>
          </cell>
          <cell r="F2430" t="str">
            <v>STRUCT</v>
          </cell>
        </row>
        <row r="2431">
          <cell r="B2431" t="str">
            <v>8308026187087</v>
          </cell>
          <cell r="C2431" t="str">
            <v>ASST STEEL ERECTOR</v>
          </cell>
          <cell r="D2431" t="str">
            <v>SEMI-SKILLED</v>
          </cell>
          <cell r="E2431" t="str">
            <v>DFL</v>
          </cell>
          <cell r="F2431" t="str">
            <v>STRUCT</v>
          </cell>
        </row>
        <row r="2432">
          <cell r="B2432" t="str">
            <v>AN627316</v>
          </cell>
          <cell r="C2432" t="str">
            <v>S/S WORKER</v>
          </cell>
          <cell r="D2432" t="str">
            <v>SEMI-SKILLED</v>
          </cell>
          <cell r="E2432" t="str">
            <v>DFL</v>
          </cell>
          <cell r="F2432" t="str">
            <v>ALL</v>
          </cell>
        </row>
        <row r="2433">
          <cell r="B2433">
            <v>7611135782081</v>
          </cell>
          <cell r="C2433" t="str">
            <v>BOILERMAKER</v>
          </cell>
          <cell r="D2433" t="str">
            <v>ARTISAN</v>
          </cell>
          <cell r="E2433" t="str">
            <v>DFL</v>
          </cell>
          <cell r="F2433" t="str">
            <v>B/MAKER</v>
          </cell>
        </row>
        <row r="2434">
          <cell r="B2434" t="str">
            <v>AN414809</v>
          </cell>
          <cell r="C2434" t="str">
            <v>BOILERMAKER</v>
          </cell>
          <cell r="D2434" t="str">
            <v>ARTISAN</v>
          </cell>
          <cell r="E2434" t="str">
            <v>DFL</v>
          </cell>
          <cell r="F2434" t="str">
            <v>B/MAKER</v>
          </cell>
        </row>
        <row r="2435">
          <cell r="B2435">
            <v>8612185342080</v>
          </cell>
          <cell r="C2435" t="str">
            <v>GENERAL WORKER</v>
          </cell>
          <cell r="D2435" t="str">
            <v>SEMI-SKILLED</v>
          </cell>
          <cell r="E2435" t="str">
            <v>DFL</v>
          </cell>
          <cell r="F2435" t="str">
            <v>ALL</v>
          </cell>
        </row>
        <row r="2436">
          <cell r="B2436">
            <v>7408055219081</v>
          </cell>
          <cell r="C2436" t="str">
            <v>MECHANICAL FITTER</v>
          </cell>
          <cell r="D2436" t="str">
            <v>ARTISAN</v>
          </cell>
          <cell r="E2436" t="str">
            <v>DFL</v>
          </cell>
          <cell r="F2436" t="str">
            <v>MECH</v>
          </cell>
        </row>
        <row r="2437">
          <cell r="B2437">
            <v>8504286082089</v>
          </cell>
          <cell r="C2437" t="str">
            <v>GENERAL WORKER</v>
          </cell>
          <cell r="D2437" t="str">
            <v>SEMI-SKILLED</v>
          </cell>
          <cell r="E2437" t="str">
            <v>DFL</v>
          </cell>
          <cell r="F2437" t="str">
            <v>ALL</v>
          </cell>
        </row>
        <row r="2438">
          <cell r="B2438">
            <v>7501175629088</v>
          </cell>
          <cell r="C2438" t="str">
            <v>DRIVER HD CD 14</v>
          </cell>
          <cell r="D2438" t="str">
            <v>OPERATOR</v>
          </cell>
          <cell r="E2438" t="str">
            <v>P&amp;G</v>
          </cell>
          <cell r="F2438" t="str">
            <v>OPERATOR</v>
          </cell>
        </row>
        <row r="2439">
          <cell r="B2439">
            <v>6809095608087</v>
          </cell>
          <cell r="C2439" t="str">
            <v>GENERAL WORKER</v>
          </cell>
          <cell r="D2439" t="str">
            <v>ASSISTANT</v>
          </cell>
          <cell r="E2439" t="str">
            <v>DFL</v>
          </cell>
          <cell r="F2439" t="str">
            <v>ALL</v>
          </cell>
        </row>
        <row r="2440">
          <cell r="B2440">
            <v>8706116041082</v>
          </cell>
          <cell r="C2440" t="str">
            <v>RIGGER</v>
          </cell>
          <cell r="D2440" t="str">
            <v>ARTISAN</v>
          </cell>
          <cell r="E2440" t="str">
            <v>DFL</v>
          </cell>
          <cell r="F2440" t="str">
            <v>RIGGER</v>
          </cell>
        </row>
        <row r="2441">
          <cell r="B2441" t="str">
            <v>7611155434084</v>
          </cell>
          <cell r="C2441" t="str">
            <v xml:space="preserve">STEEL ERECTOR </v>
          </cell>
          <cell r="D2441" t="str">
            <v>ARTISAN</v>
          </cell>
          <cell r="E2441" t="str">
            <v>DFL</v>
          </cell>
          <cell r="F2441" t="str">
            <v>STRUCT</v>
          </cell>
        </row>
        <row r="2442">
          <cell r="B2442">
            <v>9010016453086</v>
          </cell>
          <cell r="C2442" t="str">
            <v>GENERAL WORKER</v>
          </cell>
          <cell r="D2442" t="str">
            <v>ASSISTANT</v>
          </cell>
          <cell r="E2442" t="str">
            <v>DFL</v>
          </cell>
          <cell r="F2442" t="str">
            <v>ALL</v>
          </cell>
        </row>
        <row r="2443">
          <cell r="B2443">
            <v>7403215643080</v>
          </cell>
          <cell r="C2443" t="str">
            <v>RIGGER FOREMAN</v>
          </cell>
          <cell r="D2443" t="str">
            <v>ARTISAN</v>
          </cell>
          <cell r="E2443" t="str">
            <v>DFL</v>
          </cell>
          <cell r="F2443" t="str">
            <v>RIGGER</v>
          </cell>
        </row>
        <row r="2444">
          <cell r="B2444" t="str">
            <v>8407076539088</v>
          </cell>
          <cell r="C2444" t="str">
            <v>ASST STEEL ERECTOR</v>
          </cell>
          <cell r="D2444" t="str">
            <v>SEMI-SKILLED</v>
          </cell>
          <cell r="E2444" t="str">
            <v>DFL</v>
          </cell>
          <cell r="F2444" t="str">
            <v>STRUCT</v>
          </cell>
        </row>
        <row r="2445">
          <cell r="B2445">
            <v>8007015956086</v>
          </cell>
          <cell r="C2445" t="str">
            <v>RIGGER ASST/TACKLER</v>
          </cell>
          <cell r="D2445" t="str">
            <v>ARTISAN</v>
          </cell>
          <cell r="E2445" t="str">
            <v>DFL</v>
          </cell>
          <cell r="F2445" t="str">
            <v>RIGGER</v>
          </cell>
        </row>
        <row r="2446">
          <cell r="B2446">
            <v>7301305330081</v>
          </cell>
          <cell r="C2446" t="str">
            <v>SPRAY PAINTER</v>
          </cell>
          <cell r="D2446" t="str">
            <v>OPERATOR</v>
          </cell>
          <cell r="E2446" t="str">
            <v>P&amp;G</v>
          </cell>
          <cell r="F2446" t="str">
            <v>OPERATOR</v>
          </cell>
        </row>
        <row r="2447">
          <cell r="B2447">
            <v>8410015386082</v>
          </cell>
          <cell r="C2447" t="str">
            <v>CRANE OPERATOR</v>
          </cell>
          <cell r="D2447" t="str">
            <v>OPERATOR</v>
          </cell>
          <cell r="E2447" t="str">
            <v>P&amp;G</v>
          </cell>
          <cell r="F2447" t="str">
            <v>OPERATOR</v>
          </cell>
        </row>
        <row r="2448">
          <cell r="B2448">
            <v>5201125480086</v>
          </cell>
          <cell r="C2448" t="str">
            <v>DRIVER BUS CD 14</v>
          </cell>
          <cell r="D2448" t="str">
            <v>OPERATOR</v>
          </cell>
          <cell r="E2448" t="str">
            <v>P&amp;G</v>
          </cell>
          <cell r="F2448" t="str">
            <v>OPERATOR</v>
          </cell>
        </row>
        <row r="2449">
          <cell r="B2449" t="str">
            <v>8508215417084</v>
          </cell>
          <cell r="C2449" t="str">
            <v>DRIVER TRACTOR</v>
          </cell>
          <cell r="D2449" t="str">
            <v>OPERATOR</v>
          </cell>
          <cell r="E2449" t="str">
            <v>P&amp;G</v>
          </cell>
          <cell r="F2449" t="str">
            <v>OPERATOR</v>
          </cell>
        </row>
        <row r="2450">
          <cell r="B2450" t="str">
            <v>AN545225</v>
          </cell>
          <cell r="C2450" t="str">
            <v>WELDER</v>
          </cell>
          <cell r="D2450" t="str">
            <v>ARTISAN</v>
          </cell>
          <cell r="E2450" t="str">
            <v>DFL</v>
          </cell>
          <cell r="F2450" t="str">
            <v>WELD</v>
          </cell>
        </row>
        <row r="2451">
          <cell r="B2451">
            <v>6604265633084</v>
          </cell>
          <cell r="C2451" t="str">
            <v>PLUMBER</v>
          </cell>
          <cell r="D2451" t="str">
            <v>OPERATOR</v>
          </cell>
          <cell r="E2451" t="str">
            <v>P&amp;G</v>
          </cell>
          <cell r="F2451" t="str">
            <v>OPERATOR</v>
          </cell>
        </row>
        <row r="2452">
          <cell r="B2452">
            <v>8302105748083</v>
          </cell>
          <cell r="C2452" t="str">
            <v>ASST STEEL ERECTOR</v>
          </cell>
          <cell r="D2452" t="str">
            <v>SEMI-SKILLED</v>
          </cell>
          <cell r="E2452" t="str">
            <v>DFL</v>
          </cell>
          <cell r="F2452" t="str">
            <v>STRUCT</v>
          </cell>
        </row>
        <row r="2453">
          <cell r="B2453">
            <v>7112015311083</v>
          </cell>
          <cell r="C2453" t="str">
            <v>FOREMAN</v>
          </cell>
          <cell r="D2453" t="str">
            <v>ARTISAN</v>
          </cell>
          <cell r="E2453" t="str">
            <v>DFL</v>
          </cell>
          <cell r="F2453" t="str">
            <v>ALL</v>
          </cell>
        </row>
        <row r="2454">
          <cell r="B2454" t="str">
            <v>BN506173</v>
          </cell>
          <cell r="C2454" t="str">
            <v>S.VISOR MECHANICAL</v>
          </cell>
          <cell r="D2454" t="str">
            <v>SUPERVISION</v>
          </cell>
          <cell r="E2454" t="str">
            <v>P&amp;G</v>
          </cell>
          <cell r="F2454" t="str">
            <v>SUPERV</v>
          </cell>
        </row>
        <row r="2455">
          <cell r="B2455">
            <v>7010265573081</v>
          </cell>
          <cell r="C2455" t="str">
            <v>CRANE OPERATOR</v>
          </cell>
          <cell r="D2455" t="str">
            <v>OPERATOR</v>
          </cell>
          <cell r="E2455" t="str">
            <v>P&amp;G</v>
          </cell>
          <cell r="F2455" t="str">
            <v>OPERATOR</v>
          </cell>
        </row>
        <row r="2456">
          <cell r="B2456">
            <v>8912065506089</v>
          </cell>
          <cell r="C2456" t="str">
            <v>GENERAL WORKER</v>
          </cell>
          <cell r="D2456" t="str">
            <v>SEMI-SKILLED</v>
          </cell>
          <cell r="E2456" t="str">
            <v>DFL</v>
          </cell>
          <cell r="F2456" t="str">
            <v>ALL</v>
          </cell>
        </row>
        <row r="2457">
          <cell r="B2457">
            <v>8503226067085</v>
          </cell>
          <cell r="C2457" t="str">
            <v>ASST STEEL ERECTOR</v>
          </cell>
          <cell r="D2457" t="str">
            <v>SEMI-SKILLED</v>
          </cell>
          <cell r="E2457" t="str">
            <v>DFL</v>
          </cell>
          <cell r="F2457" t="str">
            <v>STRUCT</v>
          </cell>
        </row>
        <row r="2458">
          <cell r="B2458">
            <v>8512195903089</v>
          </cell>
          <cell r="C2458" t="str">
            <v>GENERAL WORKER</v>
          </cell>
          <cell r="D2458" t="str">
            <v>ASSISTANT</v>
          </cell>
          <cell r="E2458" t="str">
            <v>DFL</v>
          </cell>
          <cell r="F2458" t="str">
            <v>ALL</v>
          </cell>
        </row>
        <row r="2459">
          <cell r="B2459">
            <v>9009266000084</v>
          </cell>
          <cell r="C2459" t="str">
            <v>STEEL ERECTOR</v>
          </cell>
          <cell r="D2459" t="str">
            <v>SEMI-SKILLED</v>
          </cell>
          <cell r="E2459" t="str">
            <v>DFL</v>
          </cell>
          <cell r="F2459" t="str">
            <v>STRUCT</v>
          </cell>
        </row>
        <row r="2460">
          <cell r="B2460">
            <v>7606065460088</v>
          </cell>
          <cell r="C2460" t="str">
            <v>BOILERMAKER</v>
          </cell>
          <cell r="D2460" t="str">
            <v>ARTISAN</v>
          </cell>
          <cell r="E2460" t="str">
            <v>DFL</v>
          </cell>
          <cell r="F2460" t="str">
            <v>B/MAKER</v>
          </cell>
        </row>
        <row r="2461">
          <cell r="B2461">
            <v>8001225495084</v>
          </cell>
          <cell r="C2461" t="str">
            <v>S/S BOILERMAKER</v>
          </cell>
          <cell r="D2461" t="str">
            <v>ARTISAN</v>
          </cell>
          <cell r="E2461" t="str">
            <v>DFL</v>
          </cell>
          <cell r="F2461" t="str">
            <v>B/MAKER</v>
          </cell>
        </row>
        <row r="2462">
          <cell r="B2462">
            <v>7801095702084</v>
          </cell>
          <cell r="C2462" t="str">
            <v>RIGGER ASST/TACKLER</v>
          </cell>
          <cell r="D2462" t="str">
            <v>SEMI-SKILLED</v>
          </cell>
          <cell r="E2462" t="str">
            <v>DFL</v>
          </cell>
          <cell r="F2462" t="str">
            <v>RIGGER</v>
          </cell>
        </row>
        <row r="2463">
          <cell r="B2463">
            <v>7707185717082</v>
          </cell>
          <cell r="C2463" t="str">
            <v>S/S BOILERMAKER</v>
          </cell>
          <cell r="D2463" t="str">
            <v>ARTISAN</v>
          </cell>
          <cell r="E2463" t="str">
            <v>DFL</v>
          </cell>
          <cell r="F2463" t="str">
            <v>B/MAKER</v>
          </cell>
        </row>
        <row r="2464">
          <cell r="B2464">
            <v>8904085557085</v>
          </cell>
          <cell r="C2464" t="str">
            <v>WELDER</v>
          </cell>
          <cell r="D2464" t="str">
            <v>ARTISAN</v>
          </cell>
          <cell r="E2464" t="str">
            <v>DFL</v>
          </cell>
          <cell r="F2464" t="str">
            <v>WELD</v>
          </cell>
        </row>
        <row r="2465">
          <cell r="B2465">
            <v>7806115959085</v>
          </cell>
          <cell r="C2465" t="str">
            <v>S/S PIPE FITTER</v>
          </cell>
          <cell r="D2465" t="str">
            <v>ARTISAN</v>
          </cell>
          <cell r="E2465" t="str">
            <v>DFL</v>
          </cell>
          <cell r="F2465" t="str">
            <v>PIPING</v>
          </cell>
        </row>
        <row r="2466">
          <cell r="B2466">
            <v>7401056760088</v>
          </cell>
          <cell r="C2466" t="str">
            <v>RIGGER</v>
          </cell>
          <cell r="D2466" t="str">
            <v>ARTISAN</v>
          </cell>
          <cell r="E2466" t="str">
            <v>DFL</v>
          </cell>
          <cell r="F2466" t="str">
            <v>RIGGER</v>
          </cell>
        </row>
        <row r="2467">
          <cell r="B2467">
            <v>8112185937088</v>
          </cell>
          <cell r="C2467" t="str">
            <v>STEEL CATCHER</v>
          </cell>
          <cell r="D2467" t="str">
            <v>ARTISAN</v>
          </cell>
          <cell r="E2467" t="str">
            <v>DFL</v>
          </cell>
          <cell r="F2467" t="str">
            <v>STRUCT</v>
          </cell>
        </row>
        <row r="2468">
          <cell r="B2468">
            <v>6605245275086</v>
          </cell>
          <cell r="C2468" t="str">
            <v>GENERAL WORKER</v>
          </cell>
          <cell r="D2468" t="str">
            <v>SEMI-SKILLED</v>
          </cell>
          <cell r="E2468" t="str">
            <v>DFL</v>
          </cell>
          <cell r="F2468" t="str">
            <v>ALL</v>
          </cell>
        </row>
        <row r="2469">
          <cell r="B2469" t="str">
            <v xml:space="preserve">8804066090082 </v>
          </cell>
          <cell r="C2469" t="str">
            <v xml:space="preserve">GENERAL WORKER </v>
          </cell>
          <cell r="D2469" t="str">
            <v>ASSISTANT</v>
          </cell>
          <cell r="E2469" t="str">
            <v>DFL</v>
          </cell>
          <cell r="F2469" t="str">
            <v>ALL</v>
          </cell>
        </row>
        <row r="2470">
          <cell r="B2470" t="str">
            <v>8210285702087</v>
          </cell>
          <cell r="C2470" t="str">
            <v>CRANE OPERATOR</v>
          </cell>
          <cell r="D2470" t="str">
            <v>OPERATOR</v>
          </cell>
          <cell r="E2470" t="str">
            <v>P&amp;G</v>
          </cell>
          <cell r="F2470" t="str">
            <v>OPERATOR</v>
          </cell>
        </row>
        <row r="2471">
          <cell r="B2471">
            <v>6406075292089</v>
          </cell>
          <cell r="C2471" t="str">
            <v>STEEL CATCHER</v>
          </cell>
          <cell r="D2471" t="str">
            <v>SEMI-SKILLED</v>
          </cell>
          <cell r="E2471" t="str">
            <v>DFL</v>
          </cell>
          <cell r="F2471" t="str">
            <v>STRUCT</v>
          </cell>
        </row>
        <row r="2472">
          <cell r="B2472">
            <v>6411295453081</v>
          </cell>
          <cell r="C2472" t="str">
            <v>DRIVER HD CD 14</v>
          </cell>
          <cell r="D2472" t="str">
            <v>OPERATOR</v>
          </cell>
          <cell r="E2472" t="str">
            <v>P&amp;G</v>
          </cell>
          <cell r="F2472" t="str">
            <v>OPERATOR</v>
          </cell>
        </row>
        <row r="2473">
          <cell r="B2473">
            <v>8207195363083</v>
          </cell>
          <cell r="C2473" t="str">
            <v>RIGGER ASST/TACKLER</v>
          </cell>
          <cell r="D2473" t="str">
            <v>ARTISAN</v>
          </cell>
          <cell r="E2473" t="str">
            <v>DFL</v>
          </cell>
          <cell r="F2473" t="str">
            <v>RIGGER</v>
          </cell>
        </row>
        <row r="2474">
          <cell r="B2474">
            <v>8007245615080</v>
          </cell>
          <cell r="C2474" t="str">
            <v>MECH FITTER ASST</v>
          </cell>
          <cell r="D2474" t="str">
            <v>ARTISAN</v>
          </cell>
          <cell r="E2474" t="str">
            <v>DFL</v>
          </cell>
          <cell r="F2474" t="str">
            <v>MECH</v>
          </cell>
        </row>
        <row r="2475">
          <cell r="B2475">
            <v>7509025684088</v>
          </cell>
          <cell r="C2475" t="str">
            <v>RIGGER ASST/TACKLER</v>
          </cell>
          <cell r="D2475" t="str">
            <v>ARTISAN</v>
          </cell>
          <cell r="E2475" t="str">
            <v>DFL</v>
          </cell>
          <cell r="F2475" t="str">
            <v>RIGGER</v>
          </cell>
        </row>
        <row r="2476">
          <cell r="B2476">
            <v>8712095711083</v>
          </cell>
          <cell r="C2476" t="str">
            <v>RIGGER ASST/TACKLER</v>
          </cell>
          <cell r="D2476" t="str">
            <v>ARTISAN</v>
          </cell>
          <cell r="E2476" t="str">
            <v>DFL</v>
          </cell>
          <cell r="F2476" t="str">
            <v>RIGGER</v>
          </cell>
        </row>
        <row r="2477">
          <cell r="B2477">
            <v>9008286595081</v>
          </cell>
          <cell r="C2477" t="str">
            <v>GENERAL WORKER</v>
          </cell>
          <cell r="D2477" t="str">
            <v>ASSISTANT</v>
          </cell>
          <cell r="E2477" t="str">
            <v>DFL</v>
          </cell>
          <cell r="F2477" t="str">
            <v>ALL</v>
          </cell>
        </row>
        <row r="2478">
          <cell r="B2478" t="str">
            <v>8712285437085</v>
          </cell>
          <cell r="C2478" t="str">
            <v>RIGGER ASST/TACKLER</v>
          </cell>
          <cell r="D2478" t="str">
            <v>SEMI-SKILLED</v>
          </cell>
          <cell r="E2478" t="str">
            <v>DFL</v>
          </cell>
          <cell r="F2478" t="str">
            <v>RIGGER</v>
          </cell>
        </row>
        <row r="2479">
          <cell r="B2479">
            <v>7808225869089</v>
          </cell>
          <cell r="C2479" t="str">
            <v>GENERAL WORKER</v>
          </cell>
          <cell r="D2479" t="str">
            <v>SEMI-SKILLED</v>
          </cell>
          <cell r="E2479" t="str">
            <v>DFL</v>
          </cell>
          <cell r="F2479" t="str">
            <v>ALL</v>
          </cell>
        </row>
        <row r="2480">
          <cell r="B2480">
            <v>8801135907080</v>
          </cell>
          <cell r="C2480" t="str">
            <v>RIGGER ASST/TACKLER</v>
          </cell>
          <cell r="D2480" t="str">
            <v>ARTISAN</v>
          </cell>
          <cell r="E2480" t="str">
            <v>DFL</v>
          </cell>
          <cell r="F2480" t="str">
            <v>RIGGER</v>
          </cell>
        </row>
        <row r="2481">
          <cell r="B2481">
            <v>7812085409085</v>
          </cell>
          <cell r="C2481" t="str">
            <v>SAFETY REPRESENTATIVE</v>
          </cell>
          <cell r="D2481" t="str">
            <v>ADMIN</v>
          </cell>
          <cell r="E2481" t="str">
            <v>P&amp;G</v>
          </cell>
          <cell r="F2481" t="str">
            <v>ADMIN</v>
          </cell>
        </row>
        <row r="2482">
          <cell r="B2482">
            <v>7303055814082</v>
          </cell>
          <cell r="C2482" t="str">
            <v>GENERAL WORKER</v>
          </cell>
          <cell r="D2482" t="str">
            <v>SEMI-SKILLED</v>
          </cell>
          <cell r="E2482" t="str">
            <v>DFL</v>
          </cell>
          <cell r="F2482" t="str">
            <v>ALL</v>
          </cell>
        </row>
        <row r="2483">
          <cell r="B2483">
            <v>6108215279089</v>
          </cell>
          <cell r="C2483" t="str">
            <v>STEEL ERECTOR - TBQ</v>
          </cell>
          <cell r="D2483" t="str">
            <v>SEMI-SKILLED</v>
          </cell>
          <cell r="E2483" t="str">
            <v>DFL</v>
          </cell>
          <cell r="F2483" t="str">
            <v>STRUCT</v>
          </cell>
        </row>
        <row r="2484">
          <cell r="B2484">
            <v>8903245532087</v>
          </cell>
          <cell r="C2484" t="str">
            <v>ASST STEEL ERECTOR</v>
          </cell>
          <cell r="D2484" t="str">
            <v>SEMI-SKILLED</v>
          </cell>
          <cell r="E2484" t="str">
            <v>DFL</v>
          </cell>
          <cell r="F2484" t="str">
            <v>STRUCT</v>
          </cell>
        </row>
        <row r="2485">
          <cell r="B2485">
            <v>8805065526083</v>
          </cell>
          <cell r="C2485" t="str">
            <v>RIGGER ASST/TACKLER</v>
          </cell>
          <cell r="D2485" t="str">
            <v>SEMI-SKILLED</v>
          </cell>
          <cell r="E2485" t="str">
            <v>DFL</v>
          </cell>
          <cell r="F2485" t="str">
            <v>RIGGER</v>
          </cell>
        </row>
        <row r="2486">
          <cell r="B2486">
            <v>7006115698086</v>
          </cell>
          <cell r="C2486" t="str">
            <v>CRANE OPERATOR</v>
          </cell>
          <cell r="D2486" t="str">
            <v>OPERATOR</v>
          </cell>
          <cell r="E2486" t="str">
            <v>P&amp;G</v>
          </cell>
          <cell r="F2486" t="str">
            <v>OPERATOR</v>
          </cell>
        </row>
        <row r="2487">
          <cell r="B2487">
            <v>8709276366083</v>
          </cell>
          <cell r="C2487" t="str">
            <v>RIGGER ASST/TACKLER</v>
          </cell>
          <cell r="D2487" t="str">
            <v>ARTISAN</v>
          </cell>
          <cell r="E2487" t="str">
            <v>DFL</v>
          </cell>
          <cell r="F2487" t="str">
            <v>RIGGER</v>
          </cell>
        </row>
        <row r="2488">
          <cell r="B2488">
            <v>6107265595089</v>
          </cell>
          <cell r="C2488" t="str">
            <v>S/S BOILERMAKER</v>
          </cell>
          <cell r="D2488" t="str">
            <v>SEMI-SKILLED</v>
          </cell>
          <cell r="E2488" t="str">
            <v>DFL</v>
          </cell>
          <cell r="F2488" t="str">
            <v>B/MAKER</v>
          </cell>
        </row>
        <row r="2489">
          <cell r="B2489">
            <v>8306067023088</v>
          </cell>
          <cell r="C2489" t="str">
            <v>WELDER CODED</v>
          </cell>
          <cell r="D2489" t="str">
            <v>ARTISAN</v>
          </cell>
          <cell r="E2489" t="str">
            <v>DFL</v>
          </cell>
          <cell r="F2489" t="str">
            <v>WELD</v>
          </cell>
        </row>
        <row r="2490">
          <cell r="B2490">
            <v>5707255467081</v>
          </cell>
          <cell r="C2490" t="str">
            <v>RIGGER</v>
          </cell>
          <cell r="D2490" t="str">
            <v>ARTISAN</v>
          </cell>
          <cell r="E2490" t="str">
            <v>DFL</v>
          </cell>
          <cell r="F2490" t="str">
            <v>RIGGER</v>
          </cell>
        </row>
        <row r="2491">
          <cell r="B2491">
            <v>8906045522083</v>
          </cell>
          <cell r="C2491" t="str">
            <v>STEEL CATCHER</v>
          </cell>
          <cell r="D2491" t="str">
            <v>SEMI-SKILLED</v>
          </cell>
          <cell r="E2491" t="str">
            <v>DFL</v>
          </cell>
          <cell r="F2491" t="str">
            <v>STRUCT</v>
          </cell>
        </row>
        <row r="2492">
          <cell r="B2492">
            <v>6909236198087</v>
          </cell>
          <cell r="C2492" t="str">
            <v>MECHANICAL FITTER</v>
          </cell>
          <cell r="D2492" t="str">
            <v>ARTISAN</v>
          </cell>
          <cell r="E2492" t="str">
            <v>DFL</v>
          </cell>
          <cell r="F2492" t="str">
            <v>MECH</v>
          </cell>
        </row>
        <row r="2493">
          <cell r="B2493" t="str">
            <v>8305115494085</v>
          </cell>
          <cell r="C2493" t="str">
            <v>BOILERMAKER</v>
          </cell>
          <cell r="D2493" t="str">
            <v>ARTISAN</v>
          </cell>
          <cell r="E2493" t="str">
            <v>DFL</v>
          </cell>
          <cell r="F2493" t="str">
            <v>B/MAKER</v>
          </cell>
        </row>
        <row r="2494">
          <cell r="B2494">
            <v>7706045998080</v>
          </cell>
          <cell r="C2494" t="str">
            <v>ASST STEEL ERECTOR</v>
          </cell>
          <cell r="D2494" t="str">
            <v>SEMI-SKILLED</v>
          </cell>
          <cell r="E2494" t="str">
            <v>DFL</v>
          </cell>
          <cell r="F2494" t="str">
            <v>STRUCT</v>
          </cell>
        </row>
        <row r="2495">
          <cell r="B2495">
            <v>6211055555087</v>
          </cell>
          <cell r="C2495" t="str">
            <v>RIGGER</v>
          </cell>
          <cell r="D2495" t="str">
            <v>ARTISAN</v>
          </cell>
          <cell r="E2495" t="str">
            <v>DFL</v>
          </cell>
          <cell r="F2495" t="str">
            <v>RIGGER</v>
          </cell>
        </row>
        <row r="2496">
          <cell r="B2496">
            <v>8108085562083</v>
          </cell>
          <cell r="C2496" t="str">
            <v>Q.S. / B.MAKER</v>
          </cell>
          <cell r="D2496" t="str">
            <v>ADMIN</v>
          </cell>
          <cell r="E2496" t="str">
            <v>P&amp;G</v>
          </cell>
          <cell r="F2496" t="str">
            <v>ADMIN</v>
          </cell>
        </row>
        <row r="2497">
          <cell r="B2497">
            <v>9002036084082</v>
          </cell>
          <cell r="C2497" t="str">
            <v>GENERAL WORKER</v>
          </cell>
          <cell r="D2497" t="str">
            <v>SEMI-SKILLED</v>
          </cell>
          <cell r="E2497" t="str">
            <v>DFL</v>
          </cell>
          <cell r="F2497" t="str">
            <v>ALL</v>
          </cell>
        </row>
        <row r="2498">
          <cell r="B2498">
            <v>6403065520082</v>
          </cell>
          <cell r="C2498" t="str">
            <v>DRIVER LBED CD 14</v>
          </cell>
          <cell r="D2498" t="str">
            <v>OPERATOR</v>
          </cell>
          <cell r="E2498" t="str">
            <v>P&amp;G</v>
          </cell>
          <cell r="F2498" t="str">
            <v>OPERATOR</v>
          </cell>
        </row>
        <row r="2499">
          <cell r="B2499" t="str">
            <v>7505256449084</v>
          </cell>
          <cell r="C2499" t="str">
            <v>F.MAN B.MAKERS</v>
          </cell>
          <cell r="D2499" t="str">
            <v>ARTISAN</v>
          </cell>
          <cell r="E2499" t="str">
            <v>DFL</v>
          </cell>
          <cell r="F2499" t="str">
            <v>B/MAKER</v>
          </cell>
        </row>
        <row r="2500">
          <cell r="B2500">
            <v>9008175865082</v>
          </cell>
          <cell r="C2500" t="str">
            <v>RIGGER ASST/TACKLER</v>
          </cell>
          <cell r="D2500" t="str">
            <v>SEMI-SKILLED</v>
          </cell>
          <cell r="E2500" t="str">
            <v>DFL</v>
          </cell>
          <cell r="F2500" t="str">
            <v>RIGGER</v>
          </cell>
        </row>
        <row r="2501">
          <cell r="B2501">
            <v>7604025371081</v>
          </cell>
          <cell r="C2501" t="str">
            <v>GENERAL WORKER</v>
          </cell>
          <cell r="D2501" t="str">
            <v>SEMI-SKILLED</v>
          </cell>
          <cell r="E2501" t="str">
            <v>DFL</v>
          </cell>
          <cell r="F2501" t="str">
            <v>ALL</v>
          </cell>
        </row>
        <row r="2502">
          <cell r="B2502">
            <v>8408236206089</v>
          </cell>
          <cell r="C2502" t="str">
            <v>ASST STEEL ERECTOR</v>
          </cell>
          <cell r="D2502" t="str">
            <v>SEMI-SKILLED</v>
          </cell>
          <cell r="E2502" t="str">
            <v>DFL</v>
          </cell>
          <cell r="F2502" t="str">
            <v>STRUCT</v>
          </cell>
        </row>
        <row r="2503">
          <cell r="B2503">
            <v>7903055758088</v>
          </cell>
          <cell r="C2503" t="str">
            <v>MECHANICAL FITTER</v>
          </cell>
          <cell r="D2503" t="str">
            <v>ARTISAN</v>
          </cell>
          <cell r="E2503" t="str">
            <v>DFL</v>
          </cell>
          <cell r="F2503" t="str">
            <v>MECH</v>
          </cell>
        </row>
        <row r="2504">
          <cell r="B2504" t="str">
            <v>BN876317 (AN507526)</v>
          </cell>
          <cell r="C2504" t="str">
            <v>MECHANICAL FITTER</v>
          </cell>
          <cell r="D2504" t="str">
            <v>ARTISAN</v>
          </cell>
          <cell r="E2504" t="str">
            <v>DFL</v>
          </cell>
          <cell r="F2504" t="str">
            <v>MECH</v>
          </cell>
        </row>
        <row r="2505">
          <cell r="B2505">
            <v>8902075084086</v>
          </cell>
          <cell r="C2505" t="str">
            <v>APP DIESEL MECHANIC</v>
          </cell>
          <cell r="D2505" t="str">
            <v>OPERATOR</v>
          </cell>
          <cell r="E2505" t="str">
            <v>P&amp;G</v>
          </cell>
          <cell r="F2505" t="str">
            <v>OPERATOR</v>
          </cell>
        </row>
        <row r="2506">
          <cell r="B2506">
            <v>8707076223082</v>
          </cell>
          <cell r="C2506" t="str">
            <v>B.MAKER ASST</v>
          </cell>
          <cell r="D2506" t="str">
            <v>SEMI-SKILLED</v>
          </cell>
          <cell r="E2506" t="str">
            <v>DFL</v>
          </cell>
          <cell r="F2506" t="str">
            <v>B/MAKER</v>
          </cell>
        </row>
        <row r="2507">
          <cell r="B2507">
            <v>8701295773084</v>
          </cell>
          <cell r="C2507" t="str">
            <v>ASST STEEL ERECTOR</v>
          </cell>
          <cell r="D2507" t="str">
            <v>SEMI-SKILLED</v>
          </cell>
          <cell r="E2507" t="str">
            <v>DFL</v>
          </cell>
          <cell r="F2507" t="str">
            <v>STRUCT</v>
          </cell>
        </row>
        <row r="2508">
          <cell r="B2508">
            <v>8704055206089</v>
          </cell>
          <cell r="C2508" t="str">
            <v>ASST STEEL ERECTOR</v>
          </cell>
          <cell r="D2508" t="str">
            <v>SEMI-SKILLED</v>
          </cell>
          <cell r="E2508" t="str">
            <v>DFL</v>
          </cell>
          <cell r="F2508" t="str">
            <v>STRUCT</v>
          </cell>
        </row>
        <row r="2509">
          <cell r="B2509" t="str">
            <v>7304025848085</v>
          </cell>
          <cell r="C2509" t="str">
            <v>STEEL ERECTOR</v>
          </cell>
          <cell r="D2509" t="str">
            <v>ARTISAN</v>
          </cell>
          <cell r="E2509" t="str">
            <v>DFL</v>
          </cell>
          <cell r="F2509" t="str">
            <v>STRUCT</v>
          </cell>
        </row>
        <row r="2510">
          <cell r="B2510">
            <v>7806015672085</v>
          </cell>
          <cell r="C2510" t="str">
            <v>RIGGER ASST/TACKLER</v>
          </cell>
          <cell r="D2510" t="str">
            <v>ARTISAN</v>
          </cell>
          <cell r="E2510" t="str">
            <v>DFL</v>
          </cell>
          <cell r="F2510" t="str">
            <v>RIGGER</v>
          </cell>
        </row>
        <row r="2511">
          <cell r="B2511">
            <v>7002075472083</v>
          </cell>
          <cell r="C2511" t="str">
            <v>STOREMAN</v>
          </cell>
          <cell r="D2511" t="str">
            <v>ADMIN</v>
          </cell>
          <cell r="E2511" t="str">
            <v>P&amp;G</v>
          </cell>
          <cell r="F2511" t="str">
            <v>ADMIN</v>
          </cell>
        </row>
        <row r="2512">
          <cell r="B2512">
            <v>8012100531083</v>
          </cell>
          <cell r="C2512" t="str">
            <v>WELDER</v>
          </cell>
          <cell r="D2512" t="str">
            <v>ARTISAN</v>
          </cell>
          <cell r="E2512" t="str">
            <v>DFL</v>
          </cell>
          <cell r="F2512" t="str">
            <v>WELD</v>
          </cell>
        </row>
        <row r="2513">
          <cell r="B2513">
            <v>8410126043085</v>
          </cell>
          <cell r="C2513" t="str">
            <v>GENERAL WORKER</v>
          </cell>
          <cell r="D2513" t="str">
            <v>ASSISTANT</v>
          </cell>
          <cell r="E2513" t="str">
            <v>DFL</v>
          </cell>
          <cell r="F2513" t="str">
            <v>ALL</v>
          </cell>
        </row>
        <row r="2514">
          <cell r="B2514">
            <v>7304015586083</v>
          </cell>
          <cell r="C2514" t="str">
            <v>CRANE OPERATOR</v>
          </cell>
          <cell r="D2514" t="str">
            <v>OPERATOR</v>
          </cell>
          <cell r="E2514" t="str">
            <v>P&amp;G</v>
          </cell>
          <cell r="F2514" t="str">
            <v>OPERATOR</v>
          </cell>
        </row>
        <row r="2515">
          <cell r="B2515">
            <v>7503240456083</v>
          </cell>
          <cell r="C2515" t="str">
            <v>CRANE OPERATOR</v>
          </cell>
          <cell r="D2515" t="str">
            <v>OPERATOR</v>
          </cell>
          <cell r="E2515" t="str">
            <v>P&amp;G</v>
          </cell>
          <cell r="F2515" t="str">
            <v>OPERATOR</v>
          </cell>
        </row>
        <row r="2516">
          <cell r="B2516">
            <v>7710295543083</v>
          </cell>
          <cell r="C2516" t="str">
            <v>B.MAKER ASSISTANT</v>
          </cell>
          <cell r="D2516" t="str">
            <v>ARTISAN</v>
          </cell>
          <cell r="E2516" t="str">
            <v>DFL</v>
          </cell>
          <cell r="F2516" t="str">
            <v>B/MAKER</v>
          </cell>
        </row>
        <row r="2517">
          <cell r="B2517">
            <v>8409145958083</v>
          </cell>
          <cell r="C2517" t="str">
            <v>RIGGER ASST/TACKLER</v>
          </cell>
          <cell r="D2517" t="str">
            <v>ARTISAN</v>
          </cell>
          <cell r="E2517" t="str">
            <v>DFL</v>
          </cell>
          <cell r="F2517" t="str">
            <v>RIGGER</v>
          </cell>
        </row>
        <row r="2518">
          <cell r="B2518">
            <v>9204116005082</v>
          </cell>
          <cell r="C2518" t="str">
            <v>SCAFFOLD ERECTOR</v>
          </cell>
          <cell r="D2518" t="str">
            <v>OPERATOR</v>
          </cell>
          <cell r="E2518" t="str">
            <v>P&amp;G</v>
          </cell>
          <cell r="F2518" t="str">
            <v>OPERATOR</v>
          </cell>
        </row>
        <row r="2519">
          <cell r="B2519">
            <v>9011116202084</v>
          </cell>
          <cell r="C2519" t="str">
            <v>PIPE FITTER</v>
          </cell>
          <cell r="D2519" t="str">
            <v>ARTISAN</v>
          </cell>
          <cell r="E2519" t="str">
            <v>DFL</v>
          </cell>
          <cell r="F2519" t="str">
            <v>PIPING</v>
          </cell>
        </row>
        <row r="2520">
          <cell r="B2520">
            <v>8707305919088</v>
          </cell>
          <cell r="C2520" t="str">
            <v>PAINTER</v>
          </cell>
          <cell r="D2520" t="str">
            <v>SEMI-SKILLED</v>
          </cell>
          <cell r="E2520" t="str">
            <v>DFL</v>
          </cell>
          <cell r="F2520" t="str">
            <v>PAINT</v>
          </cell>
        </row>
        <row r="2521">
          <cell r="B2521">
            <v>8007115476084</v>
          </cell>
          <cell r="C2521" t="str">
            <v>PIPE FITTER</v>
          </cell>
          <cell r="D2521" t="str">
            <v>ARTISAN</v>
          </cell>
          <cell r="E2521" t="str">
            <v>DFL</v>
          </cell>
          <cell r="F2521" t="str">
            <v>PIPING</v>
          </cell>
        </row>
        <row r="2522">
          <cell r="B2522" t="str">
            <v>8104105627089</v>
          </cell>
          <cell r="C2522" t="str">
            <v>STEEL CATCHER</v>
          </cell>
          <cell r="D2522" t="str">
            <v>ARTISAN</v>
          </cell>
          <cell r="E2522" t="str">
            <v>DFL</v>
          </cell>
          <cell r="F2522" t="str">
            <v>STRUCT</v>
          </cell>
        </row>
        <row r="2523">
          <cell r="B2523">
            <v>8612145746081</v>
          </cell>
          <cell r="C2523" t="str">
            <v>RIGGER ASST/TACKLER</v>
          </cell>
          <cell r="D2523" t="str">
            <v>ARTISAN</v>
          </cell>
          <cell r="E2523" t="str">
            <v>DFL</v>
          </cell>
          <cell r="F2523" t="str">
            <v>RIGGER</v>
          </cell>
        </row>
        <row r="2524">
          <cell r="B2524">
            <v>7710215497089</v>
          </cell>
          <cell r="C2524" t="str">
            <v>CRANE OPERATOR</v>
          </cell>
          <cell r="D2524" t="str">
            <v>OPERATOR</v>
          </cell>
          <cell r="E2524" t="str">
            <v>P&amp;G</v>
          </cell>
          <cell r="F2524" t="str">
            <v>OPERATOR</v>
          </cell>
        </row>
        <row r="2525">
          <cell r="B2525">
            <v>7303045661080</v>
          </cell>
          <cell r="C2525" t="str">
            <v>WELDER</v>
          </cell>
          <cell r="D2525" t="str">
            <v>ARTISAN</v>
          </cell>
          <cell r="E2525" t="str">
            <v>DFL</v>
          </cell>
          <cell r="F2525" t="str">
            <v>WELD</v>
          </cell>
        </row>
        <row r="2526">
          <cell r="B2526">
            <v>8403046398085</v>
          </cell>
          <cell r="C2526" t="str">
            <v>STEEL CATCHER</v>
          </cell>
          <cell r="D2526" t="str">
            <v>SEMI-SKILLED</v>
          </cell>
          <cell r="E2526" t="str">
            <v>DFL</v>
          </cell>
          <cell r="F2526" t="str">
            <v>STRUCT</v>
          </cell>
        </row>
        <row r="2527">
          <cell r="B2527">
            <v>8304166025088</v>
          </cell>
          <cell r="C2527" t="str">
            <v>STEEL CATCHER</v>
          </cell>
          <cell r="D2527" t="str">
            <v>ARTISAN</v>
          </cell>
          <cell r="E2527" t="str">
            <v>DFL</v>
          </cell>
          <cell r="F2527" t="str">
            <v>STRUCT</v>
          </cell>
        </row>
        <row r="2528">
          <cell r="B2528">
            <v>7001155465082</v>
          </cell>
          <cell r="C2528" t="str">
            <v>CRANE OPERATOR</v>
          </cell>
          <cell r="D2528" t="str">
            <v>OPERATOR</v>
          </cell>
          <cell r="E2528" t="str">
            <v>P&amp;G</v>
          </cell>
          <cell r="F2528" t="str">
            <v>OPERATOR</v>
          </cell>
        </row>
        <row r="2529">
          <cell r="B2529">
            <v>8801255632088</v>
          </cell>
          <cell r="C2529" t="str">
            <v>S/S BOILERMAKER</v>
          </cell>
          <cell r="D2529" t="str">
            <v>ARTISAN</v>
          </cell>
          <cell r="E2529" t="str">
            <v>DFL</v>
          </cell>
          <cell r="F2529" t="str">
            <v>B/MAKER</v>
          </cell>
        </row>
        <row r="2530">
          <cell r="B2530" t="str">
            <v>6610165303082</v>
          </cell>
          <cell r="C2530" t="str">
            <v>GENERAL WORKER</v>
          </cell>
          <cell r="D2530" t="str">
            <v>SEMI-SKILLED</v>
          </cell>
          <cell r="E2530" t="str">
            <v>DFL</v>
          </cell>
          <cell r="F2530" t="str">
            <v>ALL</v>
          </cell>
        </row>
        <row r="2531">
          <cell r="B2531">
            <v>8212256351084</v>
          </cell>
          <cell r="C2531" t="str">
            <v>S/S MECHANIC</v>
          </cell>
          <cell r="D2531" t="str">
            <v>OPERATOR</v>
          </cell>
          <cell r="E2531" t="str">
            <v>P&amp;G</v>
          </cell>
          <cell r="F2531" t="str">
            <v>OPERATOR</v>
          </cell>
        </row>
        <row r="2532">
          <cell r="B2532">
            <v>8212256351084</v>
          </cell>
          <cell r="C2532" t="str">
            <v>S/S MECHANIC</v>
          </cell>
          <cell r="D2532" t="str">
            <v>OPERATOR</v>
          </cell>
          <cell r="E2532" t="str">
            <v>P&amp;G</v>
          </cell>
          <cell r="F2532" t="str">
            <v>OPERATOR</v>
          </cell>
        </row>
        <row r="2533">
          <cell r="B2533">
            <v>8402165778085</v>
          </cell>
          <cell r="C2533" t="str">
            <v>SCAFFOLD ERECTOR</v>
          </cell>
          <cell r="D2533" t="str">
            <v>OPERATOR</v>
          </cell>
          <cell r="E2533" t="str">
            <v>P&amp;G</v>
          </cell>
          <cell r="F2533" t="str">
            <v>OPERATOR</v>
          </cell>
        </row>
        <row r="2534">
          <cell r="B2534">
            <v>8212236037084</v>
          </cell>
          <cell r="C2534" t="str">
            <v>STEEL CATCHER</v>
          </cell>
          <cell r="D2534" t="str">
            <v>ARTISAN</v>
          </cell>
          <cell r="E2534" t="str">
            <v>DFL</v>
          </cell>
          <cell r="F2534" t="str">
            <v>STRUCT</v>
          </cell>
        </row>
        <row r="2535">
          <cell r="B2535">
            <v>8802155604086</v>
          </cell>
          <cell r="C2535" t="str">
            <v>GENERAL WORKER</v>
          </cell>
          <cell r="D2535" t="str">
            <v>SEMI-SKILLED</v>
          </cell>
          <cell r="E2535" t="str">
            <v>DFL</v>
          </cell>
          <cell r="F2535" t="str">
            <v>ALL</v>
          </cell>
        </row>
        <row r="2536">
          <cell r="B2536">
            <v>8207280553085</v>
          </cell>
          <cell r="C2536" t="str">
            <v>SAFETY REPRESENTATIVE</v>
          </cell>
          <cell r="D2536" t="str">
            <v>ADMIN</v>
          </cell>
          <cell r="E2536" t="str">
            <v>P&amp;G</v>
          </cell>
          <cell r="F2536" t="str">
            <v>ADMIN</v>
          </cell>
        </row>
        <row r="2537">
          <cell r="B2537">
            <v>8404195873084</v>
          </cell>
          <cell r="C2537" t="str">
            <v>RIGGER ASST/TACKLER</v>
          </cell>
          <cell r="D2537" t="str">
            <v>ARTISAN</v>
          </cell>
          <cell r="E2537" t="str">
            <v>DFL</v>
          </cell>
          <cell r="F2537" t="str">
            <v>RIGGER</v>
          </cell>
        </row>
        <row r="2538">
          <cell r="B2538">
            <v>6912315361089</v>
          </cell>
          <cell r="C2538" t="str">
            <v>PIPE FITTER</v>
          </cell>
          <cell r="D2538" t="str">
            <v>ARTISAN</v>
          </cell>
          <cell r="E2538" t="str">
            <v>DFL</v>
          </cell>
          <cell r="F2538" t="str">
            <v>PIPING</v>
          </cell>
        </row>
        <row r="2539">
          <cell r="B2539">
            <v>7404215529089</v>
          </cell>
          <cell r="C2539" t="str">
            <v>PAINTER</v>
          </cell>
          <cell r="D2539" t="str">
            <v>SEMI-SKILLED</v>
          </cell>
          <cell r="E2539" t="str">
            <v>DFL</v>
          </cell>
          <cell r="F2539" t="str">
            <v>PAINT</v>
          </cell>
        </row>
        <row r="2540">
          <cell r="B2540">
            <v>8506296022088</v>
          </cell>
          <cell r="C2540" t="str">
            <v>S/S BOILERMAKER</v>
          </cell>
          <cell r="D2540" t="str">
            <v>ARTISAN</v>
          </cell>
          <cell r="E2540" t="str">
            <v>DFL</v>
          </cell>
          <cell r="F2540" t="str">
            <v>B/MAKER</v>
          </cell>
        </row>
        <row r="2541">
          <cell r="B2541">
            <v>7612195210088</v>
          </cell>
          <cell r="C2541" t="str">
            <v>RIGGER ASST/TACKLER</v>
          </cell>
          <cell r="D2541" t="str">
            <v>SEMI-SKILLED</v>
          </cell>
          <cell r="E2541" t="str">
            <v>DFL</v>
          </cell>
          <cell r="F2541" t="str">
            <v>RIGGER</v>
          </cell>
        </row>
        <row r="2542">
          <cell r="B2542">
            <v>6704155378087</v>
          </cell>
          <cell r="C2542" t="str">
            <v>DRIVER TRACTOR</v>
          </cell>
          <cell r="D2542" t="str">
            <v>OPERATOR</v>
          </cell>
          <cell r="E2542" t="str">
            <v>P&amp;G</v>
          </cell>
          <cell r="F2542" t="str">
            <v>OPERATOR</v>
          </cell>
        </row>
        <row r="2543">
          <cell r="B2543">
            <v>8505215152083</v>
          </cell>
          <cell r="C2543" t="str">
            <v>CRANE OPERATOR</v>
          </cell>
          <cell r="D2543" t="str">
            <v>OPERATOR</v>
          </cell>
          <cell r="E2543" t="str">
            <v>P&amp;G</v>
          </cell>
          <cell r="F2543" t="str">
            <v>OPERATOR</v>
          </cell>
        </row>
        <row r="2544">
          <cell r="B2544" t="str">
            <v>H0093311</v>
          </cell>
          <cell r="C2544" t="str">
            <v>MECHANIC</v>
          </cell>
          <cell r="D2544" t="str">
            <v>OPERATOR</v>
          </cell>
          <cell r="E2544" t="str">
            <v>P&amp;G</v>
          </cell>
          <cell r="F2544" t="str">
            <v>OPERATOR</v>
          </cell>
        </row>
        <row r="2545">
          <cell r="B2545" t="str">
            <v>H2278047</v>
          </cell>
          <cell r="C2545" t="str">
            <v>CRANE OPERATOR</v>
          </cell>
          <cell r="D2545" t="str">
            <v>OPERATOR</v>
          </cell>
          <cell r="E2545" t="str">
            <v>P&amp;G</v>
          </cell>
          <cell r="F2545" t="str">
            <v>OPERATOR</v>
          </cell>
        </row>
        <row r="2546">
          <cell r="B2546">
            <v>7511106289084</v>
          </cell>
          <cell r="C2546" t="str">
            <v>GENERAL WORKER</v>
          </cell>
          <cell r="D2546" t="str">
            <v>SEMI-SKILLED</v>
          </cell>
          <cell r="E2546" t="str">
            <v>DFL</v>
          </cell>
          <cell r="F2546" t="str">
            <v>ALL</v>
          </cell>
        </row>
        <row r="2547">
          <cell r="B2547">
            <v>8405260216083</v>
          </cell>
          <cell r="C2547" t="str">
            <v>QUALITY CONTROLLER</v>
          </cell>
          <cell r="D2547" t="str">
            <v>ADMIN</v>
          </cell>
          <cell r="E2547" t="str">
            <v>P&amp;G</v>
          </cell>
          <cell r="F2547" t="str">
            <v>ADMIN</v>
          </cell>
        </row>
        <row r="2548">
          <cell r="B2548">
            <v>6901155945085</v>
          </cell>
          <cell r="C2548" t="str">
            <v>RIGGER ASST/TACKLER</v>
          </cell>
          <cell r="D2548" t="str">
            <v>SEMI-SKILLED</v>
          </cell>
          <cell r="E2548" t="str">
            <v>DFL</v>
          </cell>
          <cell r="F2548" t="str">
            <v>RIGGER</v>
          </cell>
        </row>
        <row r="2549">
          <cell r="B2549">
            <v>6805045639081</v>
          </cell>
          <cell r="C2549" t="str">
            <v>STOREMAN</v>
          </cell>
          <cell r="D2549" t="str">
            <v>ADMIN</v>
          </cell>
          <cell r="E2549" t="str">
            <v>P&amp;G</v>
          </cell>
          <cell r="F2549" t="str">
            <v>ADMIN</v>
          </cell>
        </row>
        <row r="2550">
          <cell r="B2550">
            <v>8102175720081</v>
          </cell>
          <cell r="C2550" t="str">
            <v>DOCUMENT CONTROLLER</v>
          </cell>
          <cell r="D2550" t="str">
            <v>ADMIN</v>
          </cell>
          <cell r="E2550" t="str">
            <v>P&amp;G</v>
          </cell>
          <cell r="F2550" t="str">
            <v>ADMIN</v>
          </cell>
        </row>
        <row r="2551">
          <cell r="B2551">
            <v>8505155976087</v>
          </cell>
          <cell r="C2551" t="str">
            <v>WELDER</v>
          </cell>
          <cell r="D2551" t="str">
            <v>ARTISAN</v>
          </cell>
          <cell r="E2551" t="str">
            <v>DFL</v>
          </cell>
          <cell r="F2551" t="str">
            <v>WELD</v>
          </cell>
        </row>
        <row r="2552">
          <cell r="B2552">
            <v>8404047277088</v>
          </cell>
          <cell r="C2552" t="str">
            <v>BOILERMAKER</v>
          </cell>
          <cell r="D2552" t="str">
            <v>ARTISAN</v>
          </cell>
          <cell r="E2552" t="str">
            <v>DFL</v>
          </cell>
          <cell r="F2552" t="str">
            <v>B/MAKER</v>
          </cell>
        </row>
        <row r="2553">
          <cell r="B2553">
            <v>6907035311083</v>
          </cell>
          <cell r="C2553" t="str">
            <v>WELDER</v>
          </cell>
          <cell r="D2553" t="str">
            <v>ARTISAN</v>
          </cell>
          <cell r="E2553" t="str">
            <v>DFL</v>
          </cell>
          <cell r="F2553" t="str">
            <v>WELD</v>
          </cell>
        </row>
        <row r="2554">
          <cell r="B2554">
            <v>7609285639085</v>
          </cell>
          <cell r="C2554" t="str">
            <v>STEEL ERECTOR - TBQ</v>
          </cell>
          <cell r="D2554" t="str">
            <v>ARTISAN</v>
          </cell>
          <cell r="E2554" t="str">
            <v>DFL</v>
          </cell>
          <cell r="F2554" t="str">
            <v>STRUCT</v>
          </cell>
        </row>
        <row r="2555">
          <cell r="B2555">
            <v>8707225957085</v>
          </cell>
          <cell r="C2555" t="str">
            <v>STEEL CATCHER</v>
          </cell>
          <cell r="D2555" t="str">
            <v>ARTISAN</v>
          </cell>
          <cell r="E2555" t="str">
            <v>DFL</v>
          </cell>
          <cell r="F2555" t="str">
            <v>STRUCT</v>
          </cell>
        </row>
        <row r="2556">
          <cell r="B2556">
            <v>7103036110083</v>
          </cell>
          <cell r="C2556" t="str">
            <v>F.MAN ST ERECTORS</v>
          </cell>
          <cell r="D2556" t="str">
            <v>ARTISAN</v>
          </cell>
          <cell r="E2556" t="str">
            <v>DFL</v>
          </cell>
          <cell r="F2556" t="str">
            <v>STRUCT</v>
          </cell>
        </row>
        <row r="2557">
          <cell r="B2557">
            <v>8709225923083</v>
          </cell>
          <cell r="C2557" t="str">
            <v>GENERAL WORKER</v>
          </cell>
          <cell r="D2557" t="str">
            <v>ASSISTANT</v>
          </cell>
          <cell r="E2557" t="str">
            <v>DFL</v>
          </cell>
          <cell r="F2557" t="str">
            <v>ALL</v>
          </cell>
        </row>
        <row r="2558">
          <cell r="B2558">
            <v>6810125188082</v>
          </cell>
          <cell r="C2558" t="str">
            <v>HANDYMAN</v>
          </cell>
          <cell r="D2558" t="str">
            <v>OPERATOR</v>
          </cell>
          <cell r="E2558" t="str">
            <v>P&amp;G</v>
          </cell>
          <cell r="F2558" t="str">
            <v>OPERATOR</v>
          </cell>
        </row>
        <row r="2559">
          <cell r="B2559">
            <v>9210106176080</v>
          </cell>
          <cell r="C2559" t="str">
            <v>RIGGER ASST/TACKLER</v>
          </cell>
          <cell r="D2559" t="str">
            <v>ARTISAN</v>
          </cell>
          <cell r="E2559" t="str">
            <v>DFL</v>
          </cell>
          <cell r="F2559" t="str">
            <v>RIGGER</v>
          </cell>
        </row>
        <row r="2560">
          <cell r="B2560">
            <v>6504305486081</v>
          </cell>
          <cell r="C2560" t="str">
            <v>STEEL CATCHER/ ERECTOR</v>
          </cell>
          <cell r="D2560" t="str">
            <v>ARTISAN</v>
          </cell>
          <cell r="E2560" t="str">
            <v>DFL</v>
          </cell>
          <cell r="F2560" t="str">
            <v>STRUCT</v>
          </cell>
        </row>
        <row r="2561">
          <cell r="B2561">
            <v>8406045907087</v>
          </cell>
          <cell r="C2561" t="str">
            <v>RIGGER ASST/TACKLER</v>
          </cell>
          <cell r="D2561" t="str">
            <v>SEMI-SKILLED</v>
          </cell>
          <cell r="E2561" t="str">
            <v>DFL</v>
          </cell>
          <cell r="F2561" t="str">
            <v>RIGGER</v>
          </cell>
        </row>
        <row r="2562">
          <cell r="B2562">
            <v>7810055788082</v>
          </cell>
          <cell r="C2562" t="str">
            <v>BOILERMAKER</v>
          </cell>
          <cell r="D2562" t="str">
            <v>ARTISAN</v>
          </cell>
          <cell r="E2562" t="str">
            <v>DFL</v>
          </cell>
          <cell r="F2562" t="str">
            <v>B/MAKER</v>
          </cell>
        </row>
        <row r="2563">
          <cell r="B2563">
            <v>8405265299084</v>
          </cell>
          <cell r="C2563" t="str">
            <v>RIGGER ASST/TACKLER</v>
          </cell>
          <cell r="D2563" t="str">
            <v>SEMI-SKILLED</v>
          </cell>
          <cell r="E2563" t="str">
            <v>DFL</v>
          </cell>
          <cell r="F2563" t="str">
            <v>RIGGER</v>
          </cell>
        </row>
        <row r="2564">
          <cell r="B2564">
            <v>9410265331084</v>
          </cell>
          <cell r="C2564" t="str">
            <v>GENERAL WORKER</v>
          </cell>
          <cell r="D2564" t="str">
            <v>SEMI-SKILLED</v>
          </cell>
          <cell r="E2564" t="str">
            <v>DFL</v>
          </cell>
          <cell r="F2564" t="str">
            <v>ALL</v>
          </cell>
        </row>
        <row r="2565">
          <cell r="B2565" t="str">
            <v>9204176428083</v>
          </cell>
          <cell r="C2565" t="str">
            <v>ASST STEEL ERECTOR</v>
          </cell>
          <cell r="D2565" t="str">
            <v>SEMI-SKILLED</v>
          </cell>
          <cell r="E2565" t="str">
            <v>DFL</v>
          </cell>
          <cell r="F2565" t="str">
            <v>STRUCT</v>
          </cell>
        </row>
        <row r="2566">
          <cell r="B2566">
            <v>9012035723085</v>
          </cell>
          <cell r="C2566" t="str">
            <v>RIGGER ASST/TACKLER</v>
          </cell>
          <cell r="D2566" t="str">
            <v>SEMI-SKILLED</v>
          </cell>
          <cell r="E2566" t="str">
            <v>DFL</v>
          </cell>
          <cell r="F2566" t="str">
            <v>RIGGER</v>
          </cell>
        </row>
        <row r="2567">
          <cell r="B2567" t="str">
            <v>4910255499085</v>
          </cell>
          <cell r="C2567" t="str">
            <v>DRIVER BUS CD 14</v>
          </cell>
          <cell r="D2567" t="str">
            <v>OPERATOR</v>
          </cell>
          <cell r="E2567" t="str">
            <v>P&amp;G</v>
          </cell>
          <cell r="F2567" t="str">
            <v>OPERATOR</v>
          </cell>
        </row>
        <row r="2568">
          <cell r="B2568">
            <v>5004295552084</v>
          </cell>
          <cell r="C2568" t="str">
            <v>STOREMAN</v>
          </cell>
          <cell r="D2568" t="str">
            <v>ADMIN</v>
          </cell>
          <cell r="E2568" t="str">
            <v>P&amp;G</v>
          </cell>
          <cell r="F2568" t="str">
            <v>ADMIN</v>
          </cell>
        </row>
        <row r="2569">
          <cell r="B2569">
            <v>8011106050080</v>
          </cell>
          <cell r="C2569" t="str">
            <v>WELDER</v>
          </cell>
          <cell r="D2569" t="str">
            <v>ARTISAN</v>
          </cell>
          <cell r="E2569" t="str">
            <v>DFL</v>
          </cell>
          <cell r="F2569" t="str">
            <v>WELD</v>
          </cell>
        </row>
        <row r="2570">
          <cell r="B2570">
            <v>7908155645085</v>
          </cell>
          <cell r="C2570" t="str">
            <v>S.VISOR STRUCTURAL</v>
          </cell>
          <cell r="D2570" t="str">
            <v>SUPERVISION</v>
          </cell>
          <cell r="E2570" t="str">
            <v>P&amp;G</v>
          </cell>
          <cell r="F2570" t="str">
            <v>SUPERV</v>
          </cell>
        </row>
        <row r="2571">
          <cell r="B2571">
            <v>8005026168089</v>
          </cell>
          <cell r="C2571" t="str">
            <v>RIGGER ASST/TACKLER</v>
          </cell>
          <cell r="D2571" t="str">
            <v>SEMI-SKILLED</v>
          </cell>
          <cell r="E2571" t="str">
            <v>DFL</v>
          </cell>
          <cell r="F2571" t="str">
            <v>RIGGER</v>
          </cell>
        </row>
        <row r="2572">
          <cell r="B2572">
            <v>8401017999089</v>
          </cell>
          <cell r="C2572" t="str">
            <v>ASST STEEL ERECTOR</v>
          </cell>
          <cell r="D2572" t="str">
            <v>SEMI-SKILLED</v>
          </cell>
          <cell r="E2572" t="str">
            <v>DFL</v>
          </cell>
          <cell r="F2572" t="str">
            <v>STRUCT</v>
          </cell>
        </row>
        <row r="2573">
          <cell r="B2573">
            <v>8412165588087</v>
          </cell>
          <cell r="C2573" t="str">
            <v>RIGGER ASST/TACKLER</v>
          </cell>
          <cell r="D2573" t="str">
            <v>SEMI-SKILLED</v>
          </cell>
          <cell r="E2573" t="str">
            <v>DFL</v>
          </cell>
          <cell r="F2573" t="str">
            <v>RIGGER</v>
          </cell>
        </row>
        <row r="2574">
          <cell r="B2574">
            <v>7812055923081</v>
          </cell>
          <cell r="C2574" t="str">
            <v>RIGGER ASST/TACKLER</v>
          </cell>
          <cell r="D2574" t="str">
            <v>ARTISAN</v>
          </cell>
          <cell r="E2574" t="str">
            <v>DFL</v>
          </cell>
          <cell r="F2574" t="str">
            <v>RIGGER</v>
          </cell>
        </row>
        <row r="2575">
          <cell r="B2575" t="str">
            <v>7501035642081</v>
          </cell>
          <cell r="C2575" t="str">
            <v xml:space="preserve">SAFETY OFF JNR </v>
          </cell>
          <cell r="D2575" t="str">
            <v>ADMIN</v>
          </cell>
          <cell r="E2575" t="str">
            <v>P&amp;G</v>
          </cell>
          <cell r="F2575" t="str">
            <v>ADMIN</v>
          </cell>
        </row>
        <row r="2576">
          <cell r="B2576">
            <v>5701205518085</v>
          </cell>
          <cell r="C2576" t="str">
            <v>DRIVER TIPPER CD 14</v>
          </cell>
          <cell r="D2576" t="str">
            <v>OPERATOR</v>
          </cell>
          <cell r="E2576" t="str">
            <v>P&amp;G</v>
          </cell>
          <cell r="F2576" t="str">
            <v>OPERATOR</v>
          </cell>
        </row>
        <row r="2577">
          <cell r="B2577">
            <v>8912165803089</v>
          </cell>
          <cell r="C2577" t="str">
            <v>RIGGER ASST/TACKLER</v>
          </cell>
          <cell r="D2577" t="str">
            <v>SEMI-SKILLED</v>
          </cell>
          <cell r="E2577" t="str">
            <v>DFL</v>
          </cell>
          <cell r="F2577" t="str">
            <v>RIGGER</v>
          </cell>
        </row>
        <row r="2578">
          <cell r="B2578">
            <v>8208235455087</v>
          </cell>
          <cell r="C2578" t="str">
            <v>SAFETY OFFICER</v>
          </cell>
          <cell r="D2578" t="str">
            <v>ADMIN</v>
          </cell>
          <cell r="E2578" t="str">
            <v>P&amp;G</v>
          </cell>
          <cell r="F2578" t="str">
            <v>ADMIN</v>
          </cell>
        </row>
        <row r="2579">
          <cell r="B2579">
            <v>7801175721087</v>
          </cell>
          <cell r="C2579" t="str">
            <v>SCAFFOLD ERECTOR</v>
          </cell>
          <cell r="D2579" t="str">
            <v>OPERATOR</v>
          </cell>
          <cell r="E2579" t="str">
            <v>P&amp;G</v>
          </cell>
          <cell r="F2579" t="str">
            <v>OPERATOR</v>
          </cell>
        </row>
        <row r="2580">
          <cell r="B2580">
            <v>7904245620089</v>
          </cell>
          <cell r="C2580" t="str">
            <v>GENERAL WORKER</v>
          </cell>
          <cell r="D2580" t="str">
            <v>SEMI-SKILLED</v>
          </cell>
          <cell r="E2580" t="str">
            <v>DFL</v>
          </cell>
          <cell r="F2580" t="str">
            <v>ALL</v>
          </cell>
        </row>
        <row r="2581">
          <cell r="B2581" t="str">
            <v>5210255256083</v>
          </cell>
          <cell r="C2581" t="str">
            <v xml:space="preserve">DRIVER MECH TR CD 14 </v>
          </cell>
          <cell r="D2581" t="str">
            <v>OPERATOR</v>
          </cell>
          <cell r="E2581" t="str">
            <v>P&amp;G</v>
          </cell>
          <cell r="F2581" t="str">
            <v>OPERATOR</v>
          </cell>
        </row>
        <row r="2582">
          <cell r="B2582" t="str">
            <v>8208225992081</v>
          </cell>
          <cell r="C2582" t="str">
            <v>CRANE OPERATOR</v>
          </cell>
          <cell r="D2582" t="str">
            <v>OPERATOR</v>
          </cell>
          <cell r="E2582" t="str">
            <v>P&amp;G</v>
          </cell>
          <cell r="F2582" t="str">
            <v>OPERATOR</v>
          </cell>
        </row>
        <row r="2583">
          <cell r="B2583">
            <v>6804290368082</v>
          </cell>
          <cell r="C2583" t="str">
            <v>SAFETY OFFICER</v>
          </cell>
          <cell r="D2583" t="str">
            <v>ADMIN</v>
          </cell>
          <cell r="E2583" t="str">
            <v>P&amp;G</v>
          </cell>
          <cell r="F2583" t="str">
            <v>ADMIN</v>
          </cell>
        </row>
        <row r="2584">
          <cell r="B2584" t="str">
            <v>8611256011087</v>
          </cell>
          <cell r="C2584" t="str">
            <v>ASST STEEL ERECTOR</v>
          </cell>
          <cell r="D2584" t="str">
            <v>SEMI-SKILLED</v>
          </cell>
          <cell r="E2584" t="str">
            <v>DFL</v>
          </cell>
          <cell r="F2584" t="str">
            <v>STRUCT</v>
          </cell>
        </row>
        <row r="2585">
          <cell r="B2585">
            <v>7701160405086</v>
          </cell>
          <cell r="C2585" t="str">
            <v>RIGGER ASST/TACKLER</v>
          </cell>
          <cell r="D2585" t="str">
            <v>SEMI-SKILLED</v>
          </cell>
          <cell r="E2585" t="str">
            <v>DFL</v>
          </cell>
          <cell r="F2585" t="str">
            <v>ALL</v>
          </cell>
        </row>
        <row r="2586">
          <cell r="B2586">
            <v>7306266147085</v>
          </cell>
          <cell r="C2586" t="str">
            <v>BOILERMAKER</v>
          </cell>
          <cell r="D2586" t="str">
            <v>ARTISAN</v>
          </cell>
          <cell r="E2586" t="str">
            <v>DFL</v>
          </cell>
          <cell r="F2586" t="str">
            <v>B/MAKER</v>
          </cell>
        </row>
        <row r="2587">
          <cell r="B2587">
            <v>8709055367088</v>
          </cell>
          <cell r="C2587" t="str">
            <v>GENERAL WORKER</v>
          </cell>
          <cell r="D2587" t="str">
            <v>SEMI-SKILLED</v>
          </cell>
          <cell r="E2587" t="str">
            <v>DFL</v>
          </cell>
          <cell r="F2587" t="str">
            <v>ALL</v>
          </cell>
        </row>
        <row r="2588">
          <cell r="B2588">
            <v>5904295451080</v>
          </cell>
          <cell r="C2588" t="str">
            <v>S.VISOR PIPING</v>
          </cell>
          <cell r="D2588" t="str">
            <v>SUPERVISION</v>
          </cell>
          <cell r="E2588" t="str">
            <v>P&amp;G</v>
          </cell>
          <cell r="F2588" t="str">
            <v>SUPERV</v>
          </cell>
        </row>
        <row r="2589">
          <cell r="B2589">
            <v>8901285358082</v>
          </cell>
          <cell r="C2589" t="str">
            <v>GENERAL WORKER</v>
          </cell>
          <cell r="D2589" t="str">
            <v>SEMI-SKILLED</v>
          </cell>
          <cell r="E2589" t="str">
            <v>DFL</v>
          </cell>
          <cell r="F2589" t="str">
            <v>ALL</v>
          </cell>
        </row>
        <row r="2590">
          <cell r="B2590">
            <v>8611025915089</v>
          </cell>
          <cell r="C2590" t="str">
            <v>ASSISTANT</v>
          </cell>
          <cell r="D2590" t="str">
            <v>SEMI-SKILLED</v>
          </cell>
          <cell r="E2590" t="str">
            <v>DFL</v>
          </cell>
          <cell r="F2590" t="str">
            <v>ALL</v>
          </cell>
        </row>
        <row r="2591">
          <cell r="B2591">
            <v>8201025716081</v>
          </cell>
          <cell r="C2591" t="str">
            <v>ASST BOILERMAKER</v>
          </cell>
          <cell r="D2591" t="str">
            <v>SEMI-SKILLED</v>
          </cell>
          <cell r="E2591" t="str">
            <v>DFL</v>
          </cell>
          <cell r="F2591" t="str">
            <v>B/MAKER</v>
          </cell>
        </row>
        <row r="2592">
          <cell r="B2592">
            <v>8108305314083</v>
          </cell>
          <cell r="C2592" t="str">
            <v>SAFETY REPRESENTATIVE</v>
          </cell>
          <cell r="D2592" t="str">
            <v>ADMIN</v>
          </cell>
          <cell r="E2592" t="str">
            <v>P&amp;G</v>
          </cell>
          <cell r="F2592" t="str">
            <v>ADMIN</v>
          </cell>
        </row>
        <row r="2593">
          <cell r="B2593">
            <v>7907155485088</v>
          </cell>
          <cell r="C2593" t="str">
            <v>MAT. CONTROL ASST</v>
          </cell>
          <cell r="D2593" t="str">
            <v>ADMIN</v>
          </cell>
          <cell r="E2593" t="str">
            <v>P&amp;G</v>
          </cell>
          <cell r="F2593" t="str">
            <v>ADMIN</v>
          </cell>
        </row>
        <row r="2594">
          <cell r="B2594">
            <v>6101285247086</v>
          </cell>
          <cell r="C2594" t="str">
            <v>STEEL ERECTOR</v>
          </cell>
          <cell r="D2594" t="str">
            <v>ARTISAN</v>
          </cell>
          <cell r="E2594" t="str">
            <v>DFL</v>
          </cell>
          <cell r="F2594" t="str">
            <v>STRUCT</v>
          </cell>
        </row>
        <row r="2595">
          <cell r="B2595" t="str">
            <v>7505045218089</v>
          </cell>
          <cell r="C2595" t="str">
            <v>RIGGER ASSISTANT</v>
          </cell>
          <cell r="D2595" t="str">
            <v>ARTISAN</v>
          </cell>
          <cell r="E2595" t="str">
            <v>DFL</v>
          </cell>
          <cell r="F2595" t="str">
            <v>RIGGER</v>
          </cell>
        </row>
        <row r="2596">
          <cell r="B2596">
            <v>8002295562084</v>
          </cell>
          <cell r="C2596" t="str">
            <v>RIGGER ASST/TACKLER</v>
          </cell>
          <cell r="D2596" t="str">
            <v>ARTISAN</v>
          </cell>
          <cell r="E2596" t="str">
            <v>DFL</v>
          </cell>
          <cell r="F2596" t="str">
            <v>RIGGER</v>
          </cell>
        </row>
        <row r="2597">
          <cell r="B2597">
            <v>7308315438085</v>
          </cell>
          <cell r="C2597" t="str">
            <v>S/S WELDER</v>
          </cell>
          <cell r="D2597" t="str">
            <v>SEMI-SKILLED</v>
          </cell>
          <cell r="E2597" t="str">
            <v>DFL</v>
          </cell>
          <cell r="F2597" t="str">
            <v>WELD</v>
          </cell>
        </row>
        <row r="2598">
          <cell r="B2598">
            <v>7805310527085</v>
          </cell>
          <cell r="C2598" t="str">
            <v>ASST BOILERMAKER</v>
          </cell>
          <cell r="D2598" t="str">
            <v>SEMI-SKILLED</v>
          </cell>
          <cell r="E2598" t="str">
            <v>DFL</v>
          </cell>
          <cell r="F2598" t="str">
            <v>B/MAKER</v>
          </cell>
        </row>
        <row r="2599">
          <cell r="B2599">
            <v>8210245316085</v>
          </cell>
          <cell r="C2599" t="str">
            <v>CRANE ASSISTANT</v>
          </cell>
          <cell r="D2599" t="str">
            <v>OPERATOR</v>
          </cell>
          <cell r="E2599" t="str">
            <v>P&amp;G</v>
          </cell>
          <cell r="F2599" t="str">
            <v>OPERATOR</v>
          </cell>
        </row>
        <row r="2600">
          <cell r="B2600" t="str">
            <v>7103125390083</v>
          </cell>
          <cell r="C2600" t="str">
            <v>ASST STEEL ERECTOR</v>
          </cell>
          <cell r="D2600" t="str">
            <v>SEMI-SKILLED</v>
          </cell>
          <cell r="E2600" t="str">
            <v>DFL</v>
          </cell>
          <cell r="F2600" t="str">
            <v>STRUCT</v>
          </cell>
        </row>
        <row r="2601">
          <cell r="B2601">
            <v>8003136074081</v>
          </cell>
          <cell r="C2601" t="str">
            <v>MECH FITTER</v>
          </cell>
          <cell r="D2601" t="str">
            <v>ARTISAN</v>
          </cell>
          <cell r="E2601" t="str">
            <v>DFL</v>
          </cell>
          <cell r="F2601" t="str">
            <v>MECH</v>
          </cell>
        </row>
        <row r="2602">
          <cell r="B2602">
            <v>8202035285083</v>
          </cell>
          <cell r="C2602" t="str">
            <v>GEN WORKER MAINT</v>
          </cell>
          <cell r="D2602" t="str">
            <v>ARTISAN</v>
          </cell>
          <cell r="E2602" t="str">
            <v>DFL</v>
          </cell>
          <cell r="F2602" t="str">
            <v>ALL</v>
          </cell>
        </row>
        <row r="2603">
          <cell r="B2603">
            <v>7210206092189</v>
          </cell>
          <cell r="C2603" t="str">
            <v>STEEL ERECTOR</v>
          </cell>
          <cell r="D2603" t="str">
            <v>ARTISAN</v>
          </cell>
          <cell r="E2603" t="str">
            <v>DFL</v>
          </cell>
          <cell r="F2603" t="str">
            <v>STRUCT</v>
          </cell>
        </row>
        <row r="2604">
          <cell r="B2604">
            <v>8801315863087</v>
          </cell>
          <cell r="C2604" t="str">
            <v>GENERAL WORKER</v>
          </cell>
          <cell r="D2604" t="str">
            <v>ASSISTANT</v>
          </cell>
          <cell r="E2604" t="str">
            <v>DFL</v>
          </cell>
          <cell r="F2604" t="str">
            <v>ALL</v>
          </cell>
        </row>
        <row r="2605">
          <cell r="B2605">
            <v>8308035847085</v>
          </cell>
          <cell r="C2605" t="str">
            <v>RIGGER ASST/TACKLER</v>
          </cell>
          <cell r="D2605" t="str">
            <v>SEMI-SKILLED</v>
          </cell>
          <cell r="E2605" t="str">
            <v>DFL</v>
          </cell>
          <cell r="F2605" t="str">
            <v>RIGGER</v>
          </cell>
        </row>
        <row r="2606">
          <cell r="B2606">
            <v>8008225533087</v>
          </cell>
          <cell r="C2606" t="str">
            <v>F.MAN ST ERECTORS</v>
          </cell>
          <cell r="D2606" t="str">
            <v>ARTISAN</v>
          </cell>
          <cell r="E2606" t="str">
            <v>DFL</v>
          </cell>
          <cell r="F2606" t="str">
            <v>STRUCT</v>
          </cell>
        </row>
        <row r="2607">
          <cell r="B2607">
            <v>9101015509083</v>
          </cell>
          <cell r="C2607" t="str">
            <v>STEEL CATCHER</v>
          </cell>
          <cell r="D2607" t="str">
            <v>ARTISAN</v>
          </cell>
          <cell r="E2607" t="str">
            <v>DFL</v>
          </cell>
          <cell r="F2607" t="str">
            <v>STRUCT</v>
          </cell>
        </row>
        <row r="2608">
          <cell r="B2608">
            <v>8909265578082</v>
          </cell>
          <cell r="C2608" t="str">
            <v>ASST BOILERMAKER</v>
          </cell>
          <cell r="D2608" t="str">
            <v>SEMI-SKILLED</v>
          </cell>
          <cell r="E2608" t="str">
            <v>DFL</v>
          </cell>
          <cell r="F2608" t="str">
            <v>B/MAKER</v>
          </cell>
        </row>
        <row r="2609">
          <cell r="B2609">
            <v>8503040386083</v>
          </cell>
          <cell r="C2609" t="str">
            <v>ASST BOILERMAKER</v>
          </cell>
          <cell r="D2609" t="str">
            <v>SEMI-SKILLED</v>
          </cell>
          <cell r="E2609" t="str">
            <v>DFL</v>
          </cell>
          <cell r="F2609" t="str">
            <v>B/MAKER</v>
          </cell>
        </row>
        <row r="2610">
          <cell r="B2610">
            <v>7105056496086</v>
          </cell>
          <cell r="C2610" t="str">
            <v>GENERAL WORKER</v>
          </cell>
          <cell r="D2610" t="str">
            <v>SEMI-SKILLED</v>
          </cell>
          <cell r="E2610" t="str">
            <v>DFL</v>
          </cell>
          <cell r="F2610" t="str">
            <v>ALL</v>
          </cell>
        </row>
        <row r="2611">
          <cell r="B2611">
            <v>8809025968088</v>
          </cell>
          <cell r="C2611" t="str">
            <v>GENERAL WORKER</v>
          </cell>
          <cell r="D2611" t="str">
            <v>SEMI-SKILLED</v>
          </cell>
          <cell r="E2611" t="str">
            <v>DFL</v>
          </cell>
          <cell r="F2611" t="str">
            <v>ALL</v>
          </cell>
        </row>
        <row r="2612">
          <cell r="B2612">
            <v>8302236003085</v>
          </cell>
          <cell r="C2612" t="str">
            <v>STEEL CATCHER</v>
          </cell>
          <cell r="D2612" t="str">
            <v>ARTISAN</v>
          </cell>
          <cell r="E2612" t="str">
            <v>DFL</v>
          </cell>
          <cell r="F2612" t="str">
            <v>STRUCT</v>
          </cell>
        </row>
        <row r="2613">
          <cell r="B2613" t="str">
            <v>7201145888084</v>
          </cell>
          <cell r="C2613" t="str">
            <v>S/S BOILERMAKER</v>
          </cell>
          <cell r="D2613" t="str">
            <v>SEMI-SKILLED</v>
          </cell>
          <cell r="E2613" t="str">
            <v>DFL</v>
          </cell>
          <cell r="F2613" t="str">
            <v>B/MAKER</v>
          </cell>
        </row>
        <row r="2614">
          <cell r="B2614">
            <v>8109246210083</v>
          </cell>
          <cell r="C2614" t="str">
            <v>WELDER</v>
          </cell>
          <cell r="D2614" t="str">
            <v>ARTISAN</v>
          </cell>
          <cell r="E2614" t="str">
            <v>DFL</v>
          </cell>
          <cell r="F2614" t="str">
            <v>WELD</v>
          </cell>
        </row>
        <row r="2615">
          <cell r="B2615">
            <v>9008305988085</v>
          </cell>
          <cell r="C2615" t="str">
            <v>GENERAL WORKER</v>
          </cell>
          <cell r="D2615" t="str">
            <v>SEMI-SKILLED</v>
          </cell>
          <cell r="E2615" t="str">
            <v>DFL</v>
          </cell>
          <cell r="F2615" t="str">
            <v>ALL</v>
          </cell>
        </row>
        <row r="2616">
          <cell r="B2616">
            <v>8208145863081</v>
          </cell>
          <cell r="C2616" t="str">
            <v>RIGGER ASST/TACKLER</v>
          </cell>
          <cell r="D2616" t="str">
            <v>SEMI-SKILLED</v>
          </cell>
          <cell r="E2616" t="str">
            <v>DFL</v>
          </cell>
          <cell r="F2616" t="str">
            <v>RIGGER</v>
          </cell>
        </row>
        <row r="2617">
          <cell r="B2617">
            <v>6806245865088</v>
          </cell>
          <cell r="C2617" t="str">
            <v>SCAFFOLD ERECTOR</v>
          </cell>
          <cell r="D2617" t="str">
            <v>OPERATOR</v>
          </cell>
          <cell r="E2617" t="str">
            <v>P&amp;G</v>
          </cell>
          <cell r="F2617" t="str">
            <v>OPERATOR</v>
          </cell>
        </row>
        <row r="2618">
          <cell r="B2618">
            <v>8801065402086</v>
          </cell>
          <cell r="C2618" t="str">
            <v>GENERAL WORKER</v>
          </cell>
          <cell r="D2618" t="str">
            <v>SEMI-SKILLED</v>
          </cell>
          <cell r="E2618" t="str">
            <v>DFL</v>
          </cell>
          <cell r="F2618" t="str">
            <v>ALL</v>
          </cell>
        </row>
        <row r="2619">
          <cell r="B2619">
            <v>8911145473088</v>
          </cell>
          <cell r="C2619" t="str">
            <v>STEEL ERECTOR</v>
          </cell>
          <cell r="D2619" t="str">
            <v>ARTISAN</v>
          </cell>
          <cell r="E2619" t="str">
            <v>DFL</v>
          </cell>
          <cell r="F2619" t="str">
            <v>STRUCT</v>
          </cell>
        </row>
        <row r="2620">
          <cell r="B2620">
            <v>6904066023083</v>
          </cell>
          <cell r="C2620" t="str">
            <v>STEEL ERECTOR</v>
          </cell>
          <cell r="D2620" t="str">
            <v>ARTISAN</v>
          </cell>
          <cell r="E2620" t="str">
            <v>DFL</v>
          </cell>
          <cell r="F2620" t="str">
            <v>STRUCT</v>
          </cell>
        </row>
        <row r="2621">
          <cell r="B2621">
            <v>7912295638083</v>
          </cell>
          <cell r="C2621" t="str">
            <v>PIPE FITTER</v>
          </cell>
          <cell r="D2621" t="str">
            <v>ARTISAN</v>
          </cell>
          <cell r="E2621" t="str">
            <v>DFL</v>
          </cell>
          <cell r="F2621" t="str">
            <v>PIPING</v>
          </cell>
        </row>
        <row r="2622">
          <cell r="B2622">
            <v>7403115887084</v>
          </cell>
          <cell r="C2622" t="str">
            <v>S/S ELECTRICIAN</v>
          </cell>
          <cell r="D2622" t="str">
            <v>OPERATOR</v>
          </cell>
          <cell r="E2622" t="str">
            <v>P&amp;G</v>
          </cell>
          <cell r="F2622" t="str">
            <v>OPERATOR</v>
          </cell>
        </row>
        <row r="2623">
          <cell r="B2623" t="str">
            <v>7908025999084</v>
          </cell>
          <cell r="C2623" t="str">
            <v>ASST STEEL ERECTOR</v>
          </cell>
          <cell r="D2623" t="str">
            <v>SEMI-SKILLED</v>
          </cell>
          <cell r="E2623" t="str">
            <v>DFL</v>
          </cell>
          <cell r="F2623" t="str">
            <v>STRUCT</v>
          </cell>
        </row>
        <row r="2624">
          <cell r="B2624" t="str">
            <v>8505256327081</v>
          </cell>
          <cell r="C2624" t="str">
            <v>STOREMAN</v>
          </cell>
          <cell r="D2624" t="str">
            <v>ADMIN</v>
          </cell>
          <cell r="E2624" t="str">
            <v>P&amp;G</v>
          </cell>
          <cell r="F2624" t="str">
            <v>ADMIN</v>
          </cell>
        </row>
        <row r="2625">
          <cell r="B2625">
            <v>8911045258084</v>
          </cell>
          <cell r="C2625" t="str">
            <v>S/S BOILERMAKER</v>
          </cell>
          <cell r="D2625" t="str">
            <v>SEMI-SKILLED</v>
          </cell>
          <cell r="E2625" t="str">
            <v>DFL</v>
          </cell>
          <cell r="F2625" t="str">
            <v>RIGGER</v>
          </cell>
        </row>
        <row r="2626">
          <cell r="B2626">
            <v>8204265938084</v>
          </cell>
          <cell r="C2626" t="str">
            <v>ASST STEEL ERECTOR</v>
          </cell>
          <cell r="D2626" t="str">
            <v>SEMI-SKILLED</v>
          </cell>
          <cell r="E2626" t="str">
            <v>DFL</v>
          </cell>
          <cell r="F2626" t="str">
            <v>STRUCT</v>
          </cell>
        </row>
        <row r="2627">
          <cell r="B2627">
            <v>8202235679085</v>
          </cell>
          <cell r="C2627" t="str">
            <v>GENERAL WORKER</v>
          </cell>
          <cell r="D2627" t="str">
            <v>SEMI-SKILLED</v>
          </cell>
          <cell r="E2627" t="str">
            <v>DFL</v>
          </cell>
          <cell r="F2627" t="str">
            <v>ALL</v>
          </cell>
        </row>
        <row r="2628">
          <cell r="B2628">
            <v>8403295569089</v>
          </cell>
          <cell r="C2628" t="str">
            <v>RIGGER ASST/TACKLER</v>
          </cell>
          <cell r="D2628" t="str">
            <v>SEMI-SKILLED</v>
          </cell>
          <cell r="E2628" t="str">
            <v>DFL</v>
          </cell>
          <cell r="F2628" t="str">
            <v>RIGGER</v>
          </cell>
        </row>
        <row r="2629">
          <cell r="B2629" t="str">
            <v>5411125479083</v>
          </cell>
          <cell r="C2629" t="str">
            <v>CRANE OPERATOR</v>
          </cell>
          <cell r="D2629" t="str">
            <v>OPERATOR</v>
          </cell>
          <cell r="E2629" t="str">
            <v>P&amp;G</v>
          </cell>
          <cell r="F2629" t="str">
            <v>OPERATOR</v>
          </cell>
        </row>
        <row r="2630">
          <cell r="B2630">
            <v>8804055861089</v>
          </cell>
          <cell r="C2630" t="str">
            <v>GENERAL WORKER</v>
          </cell>
          <cell r="D2630" t="str">
            <v>SEMI-SKILLED</v>
          </cell>
          <cell r="E2630" t="str">
            <v>DFL</v>
          </cell>
          <cell r="F2630" t="str">
            <v>ALL</v>
          </cell>
        </row>
        <row r="2631">
          <cell r="B2631">
            <v>6809245788086</v>
          </cell>
          <cell r="C2631" t="str">
            <v>STEEL ERECTOR</v>
          </cell>
          <cell r="D2631" t="str">
            <v>SEMI-SKILLED</v>
          </cell>
          <cell r="E2631" t="str">
            <v>DFL</v>
          </cell>
          <cell r="F2631" t="str">
            <v>STRUCT</v>
          </cell>
        </row>
        <row r="2632">
          <cell r="B2632">
            <v>6405235709081</v>
          </cell>
          <cell r="C2632" t="str">
            <v>B.MAKER ASST</v>
          </cell>
          <cell r="D2632" t="str">
            <v>SEMI-SKILLED</v>
          </cell>
          <cell r="E2632" t="str">
            <v>DFL</v>
          </cell>
          <cell r="F2632" t="str">
            <v>B/MAKER</v>
          </cell>
        </row>
        <row r="2633">
          <cell r="B2633">
            <v>7508285428087</v>
          </cell>
          <cell r="C2633" t="str">
            <v>RIGGER ASST/TACKLER</v>
          </cell>
          <cell r="D2633" t="str">
            <v>SEMI-SKILLED</v>
          </cell>
          <cell r="E2633" t="str">
            <v>DFL</v>
          </cell>
          <cell r="F2633" t="str">
            <v>RIGGER</v>
          </cell>
        </row>
        <row r="2634">
          <cell r="B2634">
            <v>7303185431088</v>
          </cell>
          <cell r="C2634" t="str">
            <v>RIGGER ASST/TACKLER</v>
          </cell>
          <cell r="D2634" t="str">
            <v>SEMI-SKILLED</v>
          </cell>
          <cell r="E2634" t="str">
            <v>DFL</v>
          </cell>
          <cell r="F2634" t="str">
            <v>RIGGER</v>
          </cell>
        </row>
        <row r="2635">
          <cell r="B2635">
            <v>7203090385082</v>
          </cell>
          <cell r="C2635" t="str">
            <v>WELDER D/C</v>
          </cell>
          <cell r="D2635" t="str">
            <v>ARTISAN</v>
          </cell>
          <cell r="E2635" t="str">
            <v>DFL</v>
          </cell>
          <cell r="F2635" t="str">
            <v>WELD</v>
          </cell>
        </row>
        <row r="2636">
          <cell r="B2636">
            <v>7809275576087</v>
          </cell>
          <cell r="C2636" t="str">
            <v>RIGGER ASST/TACKLER</v>
          </cell>
          <cell r="D2636" t="str">
            <v>ARTISAN</v>
          </cell>
          <cell r="E2636" t="str">
            <v>DFL</v>
          </cell>
          <cell r="F2636" t="str">
            <v>RIGGER</v>
          </cell>
        </row>
        <row r="2637">
          <cell r="B2637">
            <v>5904295494080</v>
          </cell>
          <cell r="C2637" t="str">
            <v>GENERAL WORKER</v>
          </cell>
          <cell r="D2637" t="str">
            <v>SEMI-SKILLED</v>
          </cell>
          <cell r="E2637" t="str">
            <v>DFL</v>
          </cell>
          <cell r="F2637" t="str">
            <v>ALL</v>
          </cell>
        </row>
        <row r="2638">
          <cell r="B2638">
            <v>8608305542088</v>
          </cell>
          <cell r="C2638" t="str">
            <v>GENERAL WORKER</v>
          </cell>
          <cell r="D2638" t="str">
            <v>SEMI-SKILLED</v>
          </cell>
          <cell r="E2638" t="str">
            <v>DFL</v>
          </cell>
          <cell r="F2638" t="str">
            <v>ALL</v>
          </cell>
        </row>
        <row r="2639">
          <cell r="B2639">
            <v>8603066325088</v>
          </cell>
          <cell r="C2639" t="str">
            <v>GENERAL WORKER</v>
          </cell>
          <cell r="D2639" t="str">
            <v>SEMI-SKILLED</v>
          </cell>
          <cell r="E2639" t="str">
            <v>DFL</v>
          </cell>
          <cell r="F2639" t="str">
            <v>ALL</v>
          </cell>
        </row>
        <row r="2640">
          <cell r="B2640">
            <v>8301275241085</v>
          </cell>
          <cell r="C2640" t="str">
            <v>GENERAL WORKER</v>
          </cell>
          <cell r="D2640" t="str">
            <v>SEMI-SKILLED</v>
          </cell>
          <cell r="E2640" t="str">
            <v>DFL</v>
          </cell>
          <cell r="F2640" t="str">
            <v>ALL</v>
          </cell>
        </row>
        <row r="2641">
          <cell r="B2641">
            <v>7911035521088</v>
          </cell>
          <cell r="C2641" t="str">
            <v>F.MAN B.MAKERS</v>
          </cell>
          <cell r="D2641" t="str">
            <v>ARTISAN</v>
          </cell>
          <cell r="E2641" t="str">
            <v>DFL</v>
          </cell>
          <cell r="F2641" t="str">
            <v>B/MAKER</v>
          </cell>
        </row>
        <row r="2642">
          <cell r="B2642">
            <v>7804065827089</v>
          </cell>
          <cell r="C2642" t="str">
            <v>GENERAL WORKER</v>
          </cell>
          <cell r="D2642" t="str">
            <v>SEMI-SKILLED</v>
          </cell>
          <cell r="E2642" t="str">
            <v>DFL</v>
          </cell>
          <cell r="F2642" t="str">
            <v>ALL</v>
          </cell>
        </row>
        <row r="2643">
          <cell r="B2643" t="str">
            <v>7605075954080</v>
          </cell>
          <cell r="C2643" t="str">
            <v>ASST STEEL ERECTOR</v>
          </cell>
          <cell r="D2643" t="str">
            <v>SEMI-SKILLED</v>
          </cell>
          <cell r="E2643" t="str">
            <v>DFL</v>
          </cell>
          <cell r="F2643" t="str">
            <v>STRUCT</v>
          </cell>
        </row>
        <row r="2644">
          <cell r="B2644">
            <v>8509286109089</v>
          </cell>
          <cell r="C2644" t="str">
            <v>GENERAL WORKER</v>
          </cell>
          <cell r="D2644" t="str">
            <v>ASSISTANT</v>
          </cell>
          <cell r="E2644" t="str">
            <v>DFL</v>
          </cell>
          <cell r="F2644" t="str">
            <v>ALL</v>
          </cell>
        </row>
        <row r="2645">
          <cell r="B2645">
            <v>8412235994083</v>
          </cell>
          <cell r="C2645" t="str">
            <v>S/S BOILERMAKER</v>
          </cell>
          <cell r="D2645" t="str">
            <v>ARTISAN</v>
          </cell>
          <cell r="E2645" t="str">
            <v>DFL</v>
          </cell>
          <cell r="F2645" t="str">
            <v>B/MAKER</v>
          </cell>
        </row>
        <row r="2646">
          <cell r="B2646">
            <v>8409046462086</v>
          </cell>
          <cell r="C2646" t="str">
            <v>GENERAL WORKER</v>
          </cell>
          <cell r="D2646" t="str">
            <v>SEMI-SKILLED</v>
          </cell>
          <cell r="E2646" t="str">
            <v>DFL</v>
          </cell>
          <cell r="F2646" t="str">
            <v>ALL</v>
          </cell>
        </row>
        <row r="2647">
          <cell r="B2647">
            <v>8602115513082</v>
          </cell>
          <cell r="C2647" t="str">
            <v>PIPE FITTER</v>
          </cell>
          <cell r="D2647" t="str">
            <v>ARTISAN</v>
          </cell>
          <cell r="E2647" t="str">
            <v>DFL</v>
          </cell>
          <cell r="F2647" t="str">
            <v>PIPING</v>
          </cell>
        </row>
        <row r="2648">
          <cell r="B2648">
            <v>7811035877086</v>
          </cell>
          <cell r="C2648" t="str">
            <v>STOREMAN</v>
          </cell>
          <cell r="D2648" t="str">
            <v>ADMIN</v>
          </cell>
          <cell r="E2648" t="str">
            <v>P&amp;G</v>
          </cell>
          <cell r="F2648" t="str">
            <v>ADMIN</v>
          </cell>
        </row>
        <row r="2649">
          <cell r="B2649">
            <v>6907135726081</v>
          </cell>
          <cell r="C2649" t="str">
            <v>STEEL ERECTOR - TBQ</v>
          </cell>
          <cell r="D2649" t="str">
            <v>ARTISAN</v>
          </cell>
          <cell r="E2649" t="str">
            <v>DFL</v>
          </cell>
          <cell r="F2649" t="str">
            <v>STRUCT</v>
          </cell>
        </row>
        <row r="2650">
          <cell r="B2650">
            <v>7110185459088</v>
          </cell>
          <cell r="C2650" t="str">
            <v>SCAFFOLD ERECTOR</v>
          </cell>
          <cell r="D2650" t="str">
            <v>OPERATOR</v>
          </cell>
          <cell r="E2650" t="str">
            <v>P&amp;G</v>
          </cell>
          <cell r="F2650" t="str">
            <v>OPERATOR</v>
          </cell>
        </row>
        <row r="2651">
          <cell r="B2651">
            <v>8712155392089</v>
          </cell>
          <cell r="C2651" t="str">
            <v>GENERAL WORKER</v>
          </cell>
          <cell r="D2651" t="str">
            <v>SEMI-SKILLED</v>
          </cell>
          <cell r="E2651" t="str">
            <v>DFL</v>
          </cell>
          <cell r="F2651" t="str">
            <v>ALL</v>
          </cell>
        </row>
        <row r="2652">
          <cell r="B2652">
            <v>8801116166086</v>
          </cell>
          <cell r="C2652" t="str">
            <v>STEEL CATCHER</v>
          </cell>
          <cell r="D2652" t="str">
            <v>ARTISAN</v>
          </cell>
          <cell r="E2652" t="str">
            <v>DFL</v>
          </cell>
          <cell r="F2652" t="str">
            <v>STRUCT</v>
          </cell>
        </row>
        <row r="2653">
          <cell r="B2653">
            <v>7606285306087</v>
          </cell>
          <cell r="C2653" t="str">
            <v>GENERAL WORKER</v>
          </cell>
          <cell r="D2653" t="str">
            <v>SEMI-SKILLED</v>
          </cell>
          <cell r="E2653" t="str">
            <v>DFL</v>
          </cell>
          <cell r="F2653" t="str">
            <v>ALL</v>
          </cell>
        </row>
        <row r="2654">
          <cell r="B2654">
            <v>7403185641080</v>
          </cell>
          <cell r="C2654" t="str">
            <v>GENERAL WORKER</v>
          </cell>
          <cell r="D2654" t="str">
            <v>SEMI-SKILLED</v>
          </cell>
          <cell r="E2654" t="str">
            <v>DFL</v>
          </cell>
          <cell r="F2654" t="str">
            <v>ALL</v>
          </cell>
        </row>
        <row r="2655">
          <cell r="B2655">
            <v>8307085949080</v>
          </cell>
          <cell r="C2655" t="str">
            <v>RIGGER ASST/TACKLER</v>
          </cell>
          <cell r="D2655" t="str">
            <v>SEMI-SKILLED</v>
          </cell>
          <cell r="E2655" t="str">
            <v>DFL</v>
          </cell>
          <cell r="F2655" t="str">
            <v>RIGGER</v>
          </cell>
        </row>
        <row r="2656">
          <cell r="B2656">
            <v>9004285809086</v>
          </cell>
          <cell r="C2656" t="str">
            <v>RIGGER ASST/TACKLER</v>
          </cell>
          <cell r="D2656" t="str">
            <v>ARTISAN</v>
          </cell>
          <cell r="E2656" t="str">
            <v>DFL</v>
          </cell>
          <cell r="F2656" t="str">
            <v>RIGGER</v>
          </cell>
        </row>
        <row r="2657">
          <cell r="B2657">
            <v>8011045854089</v>
          </cell>
          <cell r="C2657" t="str">
            <v>MAT. CONTROL ASST</v>
          </cell>
          <cell r="D2657" t="str">
            <v>ADMIN</v>
          </cell>
          <cell r="E2657" t="str">
            <v>P&amp;G</v>
          </cell>
          <cell r="F2657" t="str">
            <v>ADMIN</v>
          </cell>
        </row>
        <row r="2658">
          <cell r="B2658">
            <v>8311265381080</v>
          </cell>
          <cell r="C2658" t="str">
            <v>GENERAL WORKER</v>
          </cell>
          <cell r="D2658" t="str">
            <v>SEMI-SKILLED</v>
          </cell>
          <cell r="E2658" t="str">
            <v>DFL</v>
          </cell>
          <cell r="F2658" t="str">
            <v>ALL</v>
          </cell>
        </row>
        <row r="2659">
          <cell r="B2659">
            <v>7512101061080</v>
          </cell>
          <cell r="C2659" t="str">
            <v>TIMEKEEPER</v>
          </cell>
          <cell r="D2659" t="str">
            <v>ADMIN</v>
          </cell>
          <cell r="E2659" t="str">
            <v>P&amp;G</v>
          </cell>
          <cell r="F2659" t="str">
            <v>ADMIN</v>
          </cell>
        </row>
        <row r="2660">
          <cell r="B2660">
            <v>8608175987082</v>
          </cell>
          <cell r="C2660" t="str">
            <v>RIGGER ASST/TACKLER</v>
          </cell>
          <cell r="D2660" t="str">
            <v>ARTISAN</v>
          </cell>
          <cell r="E2660" t="str">
            <v>DFL</v>
          </cell>
          <cell r="F2660" t="str">
            <v>RIGGER</v>
          </cell>
        </row>
        <row r="2661">
          <cell r="B2661" t="str">
            <v>6109105371085</v>
          </cell>
          <cell r="C2661" t="str">
            <v>TLB OPERATOR</v>
          </cell>
          <cell r="D2661" t="str">
            <v>OPERATOR</v>
          </cell>
          <cell r="E2661" t="str">
            <v>P&amp;G</v>
          </cell>
          <cell r="F2661" t="str">
            <v>OPERATOR</v>
          </cell>
        </row>
        <row r="2662">
          <cell r="B2662">
            <v>8702015873089</v>
          </cell>
          <cell r="C2662" t="str">
            <v>GENERAL WORKER</v>
          </cell>
          <cell r="D2662" t="str">
            <v>ASSISTANT</v>
          </cell>
          <cell r="E2662" t="str">
            <v>DFL</v>
          </cell>
          <cell r="F2662" t="str">
            <v>ALL</v>
          </cell>
        </row>
        <row r="2663">
          <cell r="B2663">
            <v>7608125560089</v>
          </cell>
          <cell r="C2663" t="str">
            <v>GENERAL WORKER</v>
          </cell>
          <cell r="D2663" t="str">
            <v>SEMI-SKILLED</v>
          </cell>
          <cell r="E2663" t="str">
            <v>DFL</v>
          </cell>
          <cell r="F2663" t="str">
            <v>ALL</v>
          </cell>
        </row>
        <row r="2664">
          <cell r="B2664">
            <v>8101026366086</v>
          </cell>
          <cell r="C2664" t="str">
            <v>RIGGER ASST/TACKLER</v>
          </cell>
          <cell r="D2664" t="str">
            <v>SEMI-SKILLED</v>
          </cell>
          <cell r="E2664" t="str">
            <v>DFL</v>
          </cell>
          <cell r="F2664" t="str">
            <v>RIGGER</v>
          </cell>
        </row>
        <row r="2665">
          <cell r="B2665">
            <v>9003136415085</v>
          </cell>
          <cell r="C2665" t="str">
            <v>GENERAL WORKER</v>
          </cell>
          <cell r="D2665" t="str">
            <v>SEMI-SKILLED</v>
          </cell>
          <cell r="E2665" t="str">
            <v>DFL</v>
          </cell>
          <cell r="F2665" t="str">
            <v>ALL</v>
          </cell>
        </row>
        <row r="2666">
          <cell r="B2666">
            <v>7811225316085</v>
          </cell>
          <cell r="C2666" t="str">
            <v>SECURITY SUPERVISOR</v>
          </cell>
          <cell r="D2666" t="str">
            <v>SUPERVISION</v>
          </cell>
          <cell r="E2666" t="str">
            <v>P&amp;G</v>
          </cell>
          <cell r="F2666" t="str">
            <v>SUPERV</v>
          </cell>
        </row>
        <row r="2667">
          <cell r="B2667">
            <v>8312115555089</v>
          </cell>
          <cell r="C2667" t="str">
            <v>GENERAL WORKER</v>
          </cell>
          <cell r="D2667" t="str">
            <v>SEMI-SKILLED</v>
          </cell>
          <cell r="E2667" t="str">
            <v>DFL</v>
          </cell>
          <cell r="F2667" t="str">
            <v>ALL</v>
          </cell>
        </row>
        <row r="2668">
          <cell r="B2668">
            <v>8809205390087</v>
          </cell>
          <cell r="C2668" t="str">
            <v>RIGGER ASST/TACKLER</v>
          </cell>
          <cell r="D2668" t="str">
            <v>SEMI-SKILLED</v>
          </cell>
          <cell r="E2668" t="str">
            <v>DFL</v>
          </cell>
          <cell r="F2668" t="str">
            <v>RIGGER</v>
          </cell>
        </row>
        <row r="2669">
          <cell r="B2669">
            <v>8510265803080</v>
          </cell>
          <cell r="C2669" t="str">
            <v>GENERAL WORKER</v>
          </cell>
          <cell r="D2669" t="str">
            <v>SEMI-SKILLED</v>
          </cell>
          <cell r="E2669" t="str">
            <v>DFL</v>
          </cell>
          <cell r="F2669" t="str">
            <v>ALL</v>
          </cell>
        </row>
        <row r="2670">
          <cell r="B2670">
            <v>6806225436082</v>
          </cell>
          <cell r="C2670" t="str">
            <v>CRANE OPERATOR</v>
          </cell>
          <cell r="D2670" t="str">
            <v>OPERATOR</v>
          </cell>
          <cell r="E2670" t="str">
            <v>P&amp;G</v>
          </cell>
          <cell r="F2670" t="str">
            <v>OPERATOR</v>
          </cell>
        </row>
        <row r="2671">
          <cell r="B2671">
            <v>8701076412084</v>
          </cell>
          <cell r="C2671" t="str">
            <v>ASST BOILERMAKER</v>
          </cell>
          <cell r="D2671" t="str">
            <v>SEMI-SKILLED</v>
          </cell>
          <cell r="E2671" t="str">
            <v>DFL</v>
          </cell>
          <cell r="F2671" t="str">
            <v>B/MAKER</v>
          </cell>
        </row>
        <row r="2672">
          <cell r="B2672" t="str">
            <v xml:space="preserve">7801285639088 </v>
          </cell>
          <cell r="C2672" t="str">
            <v xml:space="preserve">GENERAL WORKER </v>
          </cell>
          <cell r="D2672" t="str">
            <v>ASSISTANT</v>
          </cell>
          <cell r="E2672" t="str">
            <v>DFL</v>
          </cell>
          <cell r="F2672" t="str">
            <v>ALL</v>
          </cell>
        </row>
        <row r="2673">
          <cell r="B2673">
            <v>8602225327084</v>
          </cell>
          <cell r="C2673" t="str">
            <v>RIGGER ASST/TACKLER</v>
          </cell>
          <cell r="D2673" t="str">
            <v>SEMI-SKILLED</v>
          </cell>
          <cell r="E2673" t="str">
            <v>DFL</v>
          </cell>
          <cell r="F2673" t="str">
            <v>RIGGER</v>
          </cell>
        </row>
        <row r="2674">
          <cell r="B2674">
            <v>8212095272087</v>
          </cell>
          <cell r="C2674" t="str">
            <v>PIPE FITTER</v>
          </cell>
          <cell r="D2674" t="str">
            <v>ARTISAN</v>
          </cell>
          <cell r="E2674" t="str">
            <v>DFL</v>
          </cell>
          <cell r="F2674" t="str">
            <v>PIPING</v>
          </cell>
        </row>
        <row r="2675">
          <cell r="B2675">
            <v>8302225936089</v>
          </cell>
          <cell r="C2675" t="str">
            <v>GENERAL WORKER</v>
          </cell>
          <cell r="D2675" t="str">
            <v>SEMI-SKILLED</v>
          </cell>
          <cell r="E2675" t="str">
            <v>DFL</v>
          </cell>
          <cell r="F2675" t="str">
            <v>ALL</v>
          </cell>
        </row>
        <row r="2676">
          <cell r="B2676">
            <v>7912020562087</v>
          </cell>
          <cell r="C2676" t="str">
            <v>GENERAL WORKER</v>
          </cell>
          <cell r="D2676" t="str">
            <v>SEMI-SKILLED</v>
          </cell>
          <cell r="E2676" t="str">
            <v>DFL</v>
          </cell>
          <cell r="F2676" t="str">
            <v>ALL</v>
          </cell>
        </row>
        <row r="2677">
          <cell r="B2677">
            <v>7603075902084</v>
          </cell>
          <cell r="C2677" t="str">
            <v>SAFETY REPRESENTATIVE</v>
          </cell>
          <cell r="D2677" t="str">
            <v>ADMIN</v>
          </cell>
          <cell r="E2677" t="str">
            <v>P&amp;G</v>
          </cell>
          <cell r="F2677" t="str">
            <v>ADMIN</v>
          </cell>
        </row>
        <row r="2678">
          <cell r="B2678">
            <v>6804245700082</v>
          </cell>
          <cell r="C2678" t="str">
            <v>CLEANER/TEA LADY</v>
          </cell>
          <cell r="D2678" t="str">
            <v>ADMIN</v>
          </cell>
          <cell r="E2678" t="str">
            <v>P&amp;G</v>
          </cell>
          <cell r="F2678" t="str">
            <v>ADMIN</v>
          </cell>
        </row>
        <row r="2679">
          <cell r="B2679">
            <v>8812165682089</v>
          </cell>
          <cell r="C2679" t="str">
            <v>RIGGER ASST/TACKLER</v>
          </cell>
          <cell r="D2679" t="str">
            <v>ARTISAN</v>
          </cell>
          <cell r="E2679" t="str">
            <v>DFL</v>
          </cell>
          <cell r="F2679" t="str">
            <v>RIGGER</v>
          </cell>
        </row>
        <row r="2680">
          <cell r="B2680">
            <v>7202115465085</v>
          </cell>
          <cell r="C2680" t="str">
            <v>RIGGER ASST/TACKLER</v>
          </cell>
          <cell r="D2680" t="str">
            <v>SEMI-SKILLED</v>
          </cell>
          <cell r="E2680" t="str">
            <v>DFL</v>
          </cell>
          <cell r="F2680" t="str">
            <v>RIGGER</v>
          </cell>
        </row>
        <row r="2681">
          <cell r="B2681">
            <v>821126232085</v>
          </cell>
          <cell r="C2681" t="str">
            <v>WELDER</v>
          </cell>
          <cell r="D2681" t="str">
            <v>ARTISAN</v>
          </cell>
          <cell r="E2681" t="str">
            <v>DFL</v>
          </cell>
          <cell r="F2681" t="str">
            <v>WELD</v>
          </cell>
        </row>
        <row r="2682">
          <cell r="B2682">
            <v>7902055913081</v>
          </cell>
          <cell r="C2682" t="str">
            <v>STEEL ERECTOR</v>
          </cell>
          <cell r="D2682" t="str">
            <v>SEMI-SKILLED</v>
          </cell>
          <cell r="E2682" t="str">
            <v>DFL</v>
          </cell>
          <cell r="F2682" t="str">
            <v>STRUCT</v>
          </cell>
        </row>
        <row r="2683">
          <cell r="B2683">
            <v>7008215379088</v>
          </cell>
          <cell r="C2683" t="str">
            <v>STEEL ERECTOR</v>
          </cell>
          <cell r="D2683" t="str">
            <v>ARTISAN</v>
          </cell>
          <cell r="E2683" t="str">
            <v>DFL</v>
          </cell>
          <cell r="F2683" t="str">
            <v>STRUCT</v>
          </cell>
        </row>
        <row r="2684">
          <cell r="B2684">
            <v>6910265524086</v>
          </cell>
          <cell r="C2684" t="str">
            <v>ASST STEEL ERECTOR</v>
          </cell>
          <cell r="D2684" t="str">
            <v>SEMI-SKILLED</v>
          </cell>
          <cell r="E2684" t="str">
            <v>DFL</v>
          </cell>
          <cell r="F2684" t="str">
            <v>STRUCT</v>
          </cell>
        </row>
        <row r="2685">
          <cell r="B2685">
            <v>7609285867082</v>
          </cell>
          <cell r="C2685" t="str">
            <v xml:space="preserve">RIGGER </v>
          </cell>
          <cell r="D2685" t="str">
            <v>ARTISAN</v>
          </cell>
          <cell r="E2685" t="str">
            <v>DFL</v>
          </cell>
          <cell r="F2685" t="str">
            <v>RIGGER</v>
          </cell>
        </row>
        <row r="2686">
          <cell r="B2686">
            <v>8509026315087</v>
          </cell>
          <cell r="C2686" t="str">
            <v>RIGGER ASST/TACKLER</v>
          </cell>
          <cell r="D2686" t="str">
            <v>SEMI-SKILLED</v>
          </cell>
          <cell r="E2686" t="str">
            <v>DFL</v>
          </cell>
          <cell r="F2686" t="str">
            <v>RIGGER</v>
          </cell>
        </row>
        <row r="2687">
          <cell r="B2687">
            <v>8402045416088</v>
          </cell>
          <cell r="C2687" t="str">
            <v>GENERAL WORKER</v>
          </cell>
          <cell r="D2687" t="str">
            <v>ASSISTANT</v>
          </cell>
          <cell r="E2687" t="str">
            <v>DFL</v>
          </cell>
          <cell r="F2687" t="str">
            <v>ALL</v>
          </cell>
        </row>
        <row r="2688">
          <cell r="B2688">
            <v>7106285504088</v>
          </cell>
          <cell r="C2688" t="str">
            <v>GENERAL WORKER</v>
          </cell>
          <cell r="D2688" t="str">
            <v>SEMI-SKILLED</v>
          </cell>
          <cell r="E2688" t="str">
            <v>DFL</v>
          </cell>
          <cell r="F2688" t="str">
            <v>ALL</v>
          </cell>
        </row>
        <row r="2689">
          <cell r="B2689">
            <v>7110145464087</v>
          </cell>
          <cell r="C2689" t="str">
            <v>GENERAL WORKER</v>
          </cell>
          <cell r="D2689" t="str">
            <v>SEMI-SKILLED</v>
          </cell>
          <cell r="E2689" t="str">
            <v>DFL</v>
          </cell>
          <cell r="F2689" t="str">
            <v>ALL</v>
          </cell>
        </row>
        <row r="2690">
          <cell r="B2690">
            <v>7709026085083</v>
          </cell>
          <cell r="C2690" t="str">
            <v>BOILERMAKER</v>
          </cell>
          <cell r="D2690" t="str">
            <v>ARTISAN</v>
          </cell>
          <cell r="E2690" t="str">
            <v>DFL</v>
          </cell>
          <cell r="F2690" t="str">
            <v>B/MAKER</v>
          </cell>
        </row>
        <row r="2691">
          <cell r="B2691">
            <v>7404075880085</v>
          </cell>
          <cell r="C2691" t="str">
            <v>DRIVER TRACTOR</v>
          </cell>
          <cell r="D2691" t="str">
            <v>OPERATOR</v>
          </cell>
          <cell r="E2691" t="str">
            <v>P&amp;G</v>
          </cell>
          <cell r="F2691" t="str">
            <v>OPERATOR</v>
          </cell>
        </row>
        <row r="2692">
          <cell r="B2692">
            <v>7601225855087</v>
          </cell>
          <cell r="C2692" t="str">
            <v>WELDER</v>
          </cell>
          <cell r="D2692" t="str">
            <v>ARTISAN</v>
          </cell>
          <cell r="E2692" t="str">
            <v>DFL</v>
          </cell>
          <cell r="F2692" t="str">
            <v>WELD</v>
          </cell>
        </row>
        <row r="2693">
          <cell r="B2693" t="str">
            <v>8509045355080</v>
          </cell>
          <cell r="C2693" t="str">
            <v>STOREMAN</v>
          </cell>
          <cell r="D2693" t="str">
            <v>ADMIN</v>
          </cell>
          <cell r="E2693" t="str">
            <v>P&amp;G</v>
          </cell>
          <cell r="F2693" t="str">
            <v>ADMIN</v>
          </cell>
        </row>
        <row r="2694">
          <cell r="B2694">
            <v>8302265718082</v>
          </cell>
          <cell r="C2694" t="str">
            <v>ASST BOILERMAKER</v>
          </cell>
          <cell r="D2694" t="str">
            <v>SEMI-SKILLED</v>
          </cell>
          <cell r="E2694" t="str">
            <v>DFL</v>
          </cell>
          <cell r="F2694" t="str">
            <v>B/MAKER</v>
          </cell>
        </row>
        <row r="2695">
          <cell r="B2695">
            <v>8211035559082</v>
          </cell>
          <cell r="C2695" t="str">
            <v>ASST STEEL ERECTOR</v>
          </cell>
          <cell r="D2695" t="str">
            <v>SEMI-SKILLED</v>
          </cell>
          <cell r="E2695" t="str">
            <v>DFL</v>
          </cell>
          <cell r="F2695" t="str">
            <v>STRUCT</v>
          </cell>
        </row>
        <row r="2696">
          <cell r="B2696">
            <v>9109295374086</v>
          </cell>
          <cell r="C2696" t="str">
            <v>MECHANIC ASSISTANT</v>
          </cell>
          <cell r="D2696" t="str">
            <v>OPERATOR</v>
          </cell>
          <cell r="E2696" t="str">
            <v>P&amp;G</v>
          </cell>
          <cell r="F2696" t="str">
            <v>OPERATOR</v>
          </cell>
        </row>
        <row r="2697">
          <cell r="B2697">
            <v>9107195906080</v>
          </cell>
          <cell r="C2697" t="str">
            <v>GENERAL WORKER</v>
          </cell>
          <cell r="D2697" t="str">
            <v>SEMI-SKILLED</v>
          </cell>
          <cell r="E2697" t="str">
            <v>DFL</v>
          </cell>
          <cell r="F2697" t="str">
            <v>ALL</v>
          </cell>
        </row>
        <row r="2698">
          <cell r="B2698">
            <v>8811025656085</v>
          </cell>
          <cell r="C2698" t="str">
            <v>RIGGER ASST/TACKLER</v>
          </cell>
          <cell r="D2698" t="str">
            <v>SEMI-SKILLED</v>
          </cell>
          <cell r="E2698" t="str">
            <v>DFL</v>
          </cell>
          <cell r="F2698" t="str">
            <v>RIGGER</v>
          </cell>
        </row>
        <row r="2699">
          <cell r="B2699">
            <v>8607245836089</v>
          </cell>
          <cell r="C2699" t="str">
            <v>STEEL CATCHER</v>
          </cell>
          <cell r="D2699" t="str">
            <v>ARTISAN</v>
          </cell>
          <cell r="E2699" t="str">
            <v>DFL</v>
          </cell>
          <cell r="F2699" t="str">
            <v>STRUCT</v>
          </cell>
        </row>
        <row r="2700">
          <cell r="B2700">
            <v>9009306355084</v>
          </cell>
          <cell r="C2700" t="str">
            <v>GENERAL WORKER</v>
          </cell>
          <cell r="D2700" t="str">
            <v>ASSISTANT</v>
          </cell>
          <cell r="E2700" t="str">
            <v>DFL</v>
          </cell>
          <cell r="F2700" t="str">
            <v>ALL</v>
          </cell>
        </row>
        <row r="2701">
          <cell r="B2701">
            <v>8706045712084</v>
          </cell>
          <cell r="C2701" t="str">
            <v>RIGGER ASST/TACKLER</v>
          </cell>
          <cell r="D2701" t="str">
            <v>ARTISAN</v>
          </cell>
          <cell r="E2701" t="str">
            <v>DFL</v>
          </cell>
          <cell r="F2701" t="str">
            <v>RIGGER</v>
          </cell>
        </row>
        <row r="2702">
          <cell r="B2702">
            <v>7410025726088</v>
          </cell>
          <cell r="C2702" t="str">
            <v>GENERAL WORKER</v>
          </cell>
          <cell r="D2702" t="str">
            <v>ASSISTANT</v>
          </cell>
          <cell r="E2702" t="str">
            <v>DFL</v>
          </cell>
          <cell r="F2702" t="str">
            <v>ALL</v>
          </cell>
        </row>
        <row r="2703">
          <cell r="B2703">
            <v>7512245879082</v>
          </cell>
          <cell r="C2703" t="str">
            <v>SCAFFOLD INSPECTOR</v>
          </cell>
          <cell r="D2703" t="str">
            <v>OPERATOR</v>
          </cell>
          <cell r="E2703" t="str">
            <v>P&amp;G</v>
          </cell>
          <cell r="F2703" t="str">
            <v>OPERATOR</v>
          </cell>
        </row>
        <row r="2704">
          <cell r="B2704">
            <v>8812136137080</v>
          </cell>
          <cell r="C2704" t="str">
            <v>GENERAL WORKER</v>
          </cell>
          <cell r="D2704" t="str">
            <v>SEMI-SKILLED</v>
          </cell>
          <cell r="E2704" t="str">
            <v>DFL</v>
          </cell>
          <cell r="F2704" t="str">
            <v>ALL</v>
          </cell>
        </row>
        <row r="2705">
          <cell r="B2705">
            <v>6606026149086</v>
          </cell>
          <cell r="C2705" t="str">
            <v>STEEL CATCHER</v>
          </cell>
          <cell r="D2705" t="str">
            <v>ARTISAN</v>
          </cell>
          <cell r="E2705" t="str">
            <v>DFL</v>
          </cell>
          <cell r="F2705" t="str">
            <v>STRUCT</v>
          </cell>
        </row>
        <row r="2706">
          <cell r="B2706">
            <v>7710105411083</v>
          </cell>
          <cell r="C2706" t="str">
            <v>WELDER</v>
          </cell>
          <cell r="D2706" t="str">
            <v>ARTISAN</v>
          </cell>
          <cell r="E2706" t="str">
            <v>DFL</v>
          </cell>
          <cell r="F2706" t="str">
            <v>WELD</v>
          </cell>
        </row>
        <row r="2707">
          <cell r="B2707">
            <v>7607245666081</v>
          </cell>
          <cell r="C2707" t="str">
            <v>F.MAN ST ERECTORS</v>
          </cell>
          <cell r="D2707" t="str">
            <v>ARTISAN</v>
          </cell>
          <cell r="E2707" t="str">
            <v>DFL</v>
          </cell>
          <cell r="F2707" t="str">
            <v>STRUCT</v>
          </cell>
        </row>
        <row r="2708">
          <cell r="B2708">
            <v>6508085588081</v>
          </cell>
          <cell r="C2708" t="str">
            <v>RIGGER</v>
          </cell>
          <cell r="D2708" t="str">
            <v>ARTISAN</v>
          </cell>
          <cell r="E2708" t="str">
            <v>DFL</v>
          </cell>
          <cell r="F2708" t="str">
            <v>RIGGER</v>
          </cell>
        </row>
        <row r="2709">
          <cell r="B2709">
            <v>7412085259083</v>
          </cell>
          <cell r="C2709" t="str">
            <v>PIPE FITTER</v>
          </cell>
          <cell r="D2709" t="str">
            <v>ARTISAN</v>
          </cell>
          <cell r="E2709" t="str">
            <v>DFL</v>
          </cell>
          <cell r="F2709" t="str">
            <v>PIPING</v>
          </cell>
        </row>
        <row r="2710">
          <cell r="B2710">
            <v>8508295596088</v>
          </cell>
          <cell r="C2710" t="str">
            <v>PIPE FITTER</v>
          </cell>
          <cell r="D2710" t="str">
            <v>ARTISAN</v>
          </cell>
          <cell r="E2710" t="str">
            <v>DFL</v>
          </cell>
          <cell r="F2710" t="str">
            <v>PIPING</v>
          </cell>
        </row>
        <row r="2711">
          <cell r="B2711">
            <v>8402115660086</v>
          </cell>
          <cell r="C2711" t="str">
            <v>ELECTRICIAN</v>
          </cell>
          <cell r="D2711" t="str">
            <v>OPERATOR</v>
          </cell>
          <cell r="E2711" t="str">
            <v>P&amp;G</v>
          </cell>
          <cell r="F2711" t="str">
            <v>OPERATOR</v>
          </cell>
        </row>
        <row r="2712">
          <cell r="B2712">
            <v>7312195387081</v>
          </cell>
          <cell r="C2712" t="str">
            <v>WELDER</v>
          </cell>
          <cell r="D2712" t="str">
            <v>ARTISAN</v>
          </cell>
          <cell r="E2712" t="str">
            <v>DFL</v>
          </cell>
          <cell r="F2712" t="str">
            <v>WELD</v>
          </cell>
        </row>
        <row r="2713">
          <cell r="B2713">
            <v>7803035755081</v>
          </cell>
          <cell r="C2713" t="str">
            <v>WELDER</v>
          </cell>
          <cell r="D2713" t="str">
            <v>ARTISAN</v>
          </cell>
          <cell r="E2713" t="str">
            <v>DFL</v>
          </cell>
          <cell r="F2713" t="str">
            <v>WELD</v>
          </cell>
        </row>
        <row r="2714">
          <cell r="B2714">
            <v>9303106488082</v>
          </cell>
          <cell r="C2714" t="str">
            <v>GENERAL WORKER</v>
          </cell>
          <cell r="D2714" t="str">
            <v>SEMI-SKILLED</v>
          </cell>
          <cell r="E2714" t="str">
            <v>DFL</v>
          </cell>
          <cell r="F2714" t="str">
            <v>ALL</v>
          </cell>
        </row>
        <row r="2715">
          <cell r="B2715">
            <v>8512165747086</v>
          </cell>
          <cell r="C2715" t="str">
            <v>S/S PIPE FITTER</v>
          </cell>
          <cell r="D2715" t="str">
            <v>ARTISAN</v>
          </cell>
          <cell r="E2715" t="str">
            <v>DFL</v>
          </cell>
          <cell r="F2715" t="str">
            <v>PIPING</v>
          </cell>
        </row>
        <row r="2716">
          <cell r="B2716">
            <v>6704165738080</v>
          </cell>
          <cell r="C2716" t="str">
            <v>SUPERVISOR</v>
          </cell>
          <cell r="D2716" t="str">
            <v>SUPERVISION</v>
          </cell>
          <cell r="E2716" t="str">
            <v>P&amp;G</v>
          </cell>
          <cell r="F2716" t="str">
            <v>SUPERV</v>
          </cell>
        </row>
        <row r="2717">
          <cell r="B2717">
            <v>8512046047086</v>
          </cell>
          <cell r="C2717" t="str">
            <v>WELDER</v>
          </cell>
          <cell r="D2717" t="str">
            <v>ARTISAN</v>
          </cell>
          <cell r="E2717" t="str">
            <v>DFL</v>
          </cell>
          <cell r="F2717" t="str">
            <v>WELD</v>
          </cell>
        </row>
        <row r="2718">
          <cell r="B2718">
            <v>8210080378083</v>
          </cell>
          <cell r="C2718" t="str">
            <v>WELDER</v>
          </cell>
          <cell r="D2718" t="str">
            <v>ARTISAN</v>
          </cell>
          <cell r="E2718" t="str">
            <v>DFL</v>
          </cell>
          <cell r="F2718" t="str">
            <v>WELD</v>
          </cell>
        </row>
        <row r="2719">
          <cell r="B2719">
            <v>9008265857080</v>
          </cell>
          <cell r="C2719" t="str">
            <v>RIGGER ASST/TACKLER</v>
          </cell>
          <cell r="D2719" t="str">
            <v>SEMI-SKILLED</v>
          </cell>
          <cell r="E2719" t="str">
            <v>DFL</v>
          </cell>
          <cell r="F2719" t="str">
            <v>RIGGER</v>
          </cell>
        </row>
        <row r="2720">
          <cell r="B2720">
            <v>8607025700083</v>
          </cell>
          <cell r="C2720" t="str">
            <v>MECH FITTER ASST</v>
          </cell>
          <cell r="D2720" t="str">
            <v>SEMI-SKILLED</v>
          </cell>
          <cell r="E2720" t="str">
            <v>DFL</v>
          </cell>
          <cell r="F2720" t="str">
            <v>MECH</v>
          </cell>
        </row>
        <row r="2721">
          <cell r="B2721" t="str">
            <v>6909166128088</v>
          </cell>
          <cell r="C2721" t="str">
            <v>STEEL ERECTOR - TBQ</v>
          </cell>
          <cell r="D2721" t="str">
            <v>ARTISAN</v>
          </cell>
          <cell r="E2721" t="str">
            <v>DFL</v>
          </cell>
          <cell r="F2721" t="str">
            <v>STRUCT</v>
          </cell>
        </row>
        <row r="2722">
          <cell r="B2722">
            <v>9111216102083</v>
          </cell>
          <cell r="C2722" t="str">
            <v>GENERAL WORKER</v>
          </cell>
          <cell r="D2722" t="str">
            <v>SEMI-SKILLED</v>
          </cell>
          <cell r="E2722" t="str">
            <v>DFL</v>
          </cell>
          <cell r="F2722" t="str">
            <v>ALL</v>
          </cell>
        </row>
        <row r="2723">
          <cell r="B2723">
            <v>9205136105083</v>
          </cell>
          <cell r="C2723" t="str">
            <v>S/S BOILERMAKER</v>
          </cell>
          <cell r="D2723" t="str">
            <v>SEMI-SKILLED</v>
          </cell>
          <cell r="E2723" t="str">
            <v>DFL</v>
          </cell>
          <cell r="F2723" t="str">
            <v>B/MAKER</v>
          </cell>
        </row>
        <row r="2724">
          <cell r="B2724">
            <v>8206085568082</v>
          </cell>
          <cell r="C2724" t="str">
            <v>RIGGER ASST/TACKLER</v>
          </cell>
          <cell r="D2724" t="str">
            <v>SEMI-SKILLED</v>
          </cell>
          <cell r="E2724" t="str">
            <v>DFL</v>
          </cell>
          <cell r="F2724" t="str">
            <v>RIGGER</v>
          </cell>
        </row>
        <row r="2725">
          <cell r="B2725">
            <v>7204035685081</v>
          </cell>
          <cell r="C2725" t="str">
            <v>GENERAL WORKER</v>
          </cell>
          <cell r="D2725" t="str">
            <v>SEMI-SKILLED</v>
          </cell>
          <cell r="E2725" t="str">
            <v>DFL</v>
          </cell>
          <cell r="F2725" t="str">
            <v>ALL</v>
          </cell>
        </row>
        <row r="2726">
          <cell r="B2726">
            <v>6607155354083</v>
          </cell>
          <cell r="C2726" t="str">
            <v>SCAFFOLD ERECTOR</v>
          </cell>
          <cell r="D2726" t="str">
            <v>OPERATOR</v>
          </cell>
          <cell r="E2726" t="str">
            <v>P&amp;G</v>
          </cell>
          <cell r="F2726" t="str">
            <v>OPERATOR</v>
          </cell>
        </row>
        <row r="2727">
          <cell r="B2727">
            <v>8302166073082</v>
          </cell>
          <cell r="C2727" t="str">
            <v>RIGGER ASST/TACKLER</v>
          </cell>
          <cell r="D2727" t="str">
            <v>SEMI-SKILLED</v>
          </cell>
          <cell r="E2727" t="str">
            <v>DFL</v>
          </cell>
          <cell r="F2727" t="str">
            <v>RIGGER</v>
          </cell>
        </row>
        <row r="2728">
          <cell r="B2728">
            <v>5809265655083</v>
          </cell>
          <cell r="C2728" t="str">
            <v>DRIVER TRACTOR</v>
          </cell>
          <cell r="D2728" t="str">
            <v>OPERATOR</v>
          </cell>
          <cell r="E2728" t="str">
            <v>P&amp;G</v>
          </cell>
          <cell r="F2728" t="str">
            <v>OPERATOR</v>
          </cell>
        </row>
        <row r="2729">
          <cell r="B2729">
            <v>8011255331083</v>
          </cell>
          <cell r="C2729" t="str">
            <v>DOC CONTROLLER</v>
          </cell>
          <cell r="D2729" t="str">
            <v>ADMIN</v>
          </cell>
          <cell r="E2729" t="str">
            <v>P&amp;G</v>
          </cell>
          <cell r="F2729" t="str">
            <v>ADMIN</v>
          </cell>
        </row>
        <row r="2730">
          <cell r="B2730" t="str">
            <v>6504115348083</v>
          </cell>
          <cell r="C2730" t="str">
            <v>DRIVER TRACTOR</v>
          </cell>
          <cell r="D2730" t="str">
            <v>OPERATOR</v>
          </cell>
          <cell r="E2730" t="str">
            <v>P&amp;G</v>
          </cell>
          <cell r="F2730" t="str">
            <v>OPERATOR</v>
          </cell>
        </row>
        <row r="2731">
          <cell r="B2731">
            <v>8512255716082</v>
          </cell>
          <cell r="C2731" t="str">
            <v>BOILERMAKER</v>
          </cell>
          <cell r="D2731" t="str">
            <v>ARTISAN</v>
          </cell>
          <cell r="E2731" t="str">
            <v>DFL</v>
          </cell>
          <cell r="F2731" t="str">
            <v>B/MAKER</v>
          </cell>
        </row>
        <row r="2732">
          <cell r="B2732" t="str">
            <v>6409215342087</v>
          </cell>
          <cell r="C2732" t="str">
            <v>F.MAN B.MAKERS</v>
          </cell>
          <cell r="D2732" t="str">
            <v>ARTISAN</v>
          </cell>
          <cell r="E2732" t="str">
            <v>DFL</v>
          </cell>
          <cell r="F2732" t="str">
            <v>B/MAKER</v>
          </cell>
        </row>
        <row r="2733">
          <cell r="B2733">
            <v>6811295385086</v>
          </cell>
          <cell r="C2733" t="str">
            <v>DRIVER HD CD 14</v>
          </cell>
          <cell r="D2733" t="str">
            <v>OPERATOR</v>
          </cell>
          <cell r="E2733" t="str">
            <v>P&amp;G</v>
          </cell>
          <cell r="F2733" t="str">
            <v>OPERATOR</v>
          </cell>
        </row>
        <row r="2734">
          <cell r="B2734">
            <v>7011115751083</v>
          </cell>
          <cell r="C2734" t="str">
            <v>DRIVER BUS CD 14</v>
          </cell>
          <cell r="D2734" t="str">
            <v>OPERATOR</v>
          </cell>
          <cell r="E2734" t="str">
            <v>P&amp;G</v>
          </cell>
          <cell r="F2734" t="str">
            <v>OPERATOR</v>
          </cell>
        </row>
        <row r="2735">
          <cell r="B2735" t="str">
            <v>8504245548089</v>
          </cell>
          <cell r="C2735" t="str">
            <v>DRIVER HD CD 14</v>
          </cell>
          <cell r="D2735" t="str">
            <v>OPERATOR</v>
          </cell>
          <cell r="E2735" t="str">
            <v>P&amp;G</v>
          </cell>
          <cell r="F2735" t="str">
            <v>OPERATOR</v>
          </cell>
        </row>
        <row r="2736">
          <cell r="B2736">
            <v>8109175852087</v>
          </cell>
          <cell r="C2736" t="str">
            <v>RIGGER ASST/TACKLER</v>
          </cell>
          <cell r="D2736" t="str">
            <v>SEMI-SKILLED</v>
          </cell>
          <cell r="E2736" t="str">
            <v>DFL</v>
          </cell>
          <cell r="F2736" t="str">
            <v>RIGGER</v>
          </cell>
        </row>
        <row r="2737">
          <cell r="B2737" t="str">
            <v>7201025470086</v>
          </cell>
          <cell r="C2737" t="str">
            <v>DRIVER WATER BOWSER</v>
          </cell>
          <cell r="D2737" t="str">
            <v>OPERATOR</v>
          </cell>
          <cell r="E2737" t="str">
            <v>P&amp;G</v>
          </cell>
          <cell r="F2737" t="str">
            <v>OPERATOR</v>
          </cell>
        </row>
        <row r="2738">
          <cell r="B2738" t="str">
            <v>5402135339086</v>
          </cell>
          <cell r="C2738" t="str">
            <v>RIGGER ASST/TACKLER</v>
          </cell>
          <cell r="D2738" t="str">
            <v>SEMI-SKILLED</v>
          </cell>
          <cell r="E2738" t="str">
            <v>DFL</v>
          </cell>
          <cell r="F2738" t="str">
            <v>RIGGER</v>
          </cell>
        </row>
        <row r="2739">
          <cell r="B2739">
            <v>8501145353081</v>
          </cell>
          <cell r="C2739" t="str">
            <v>CRANE OPERATOR</v>
          </cell>
          <cell r="D2739" t="str">
            <v>OPERATOR</v>
          </cell>
          <cell r="E2739" t="str">
            <v>P&amp;G</v>
          </cell>
          <cell r="F2739" t="str">
            <v>OPERATOR</v>
          </cell>
        </row>
        <row r="2740">
          <cell r="B2740">
            <v>8112275343080</v>
          </cell>
          <cell r="C2740" t="str">
            <v>ASST STEEL ERECTOR</v>
          </cell>
          <cell r="D2740" t="str">
            <v>SEMI-SKILLED</v>
          </cell>
          <cell r="E2740" t="str">
            <v>DFL</v>
          </cell>
          <cell r="F2740" t="str">
            <v>STRUCT</v>
          </cell>
        </row>
        <row r="2741">
          <cell r="B2741">
            <v>8608305771083</v>
          </cell>
          <cell r="C2741" t="str">
            <v>RIGGER ASSISTANT</v>
          </cell>
          <cell r="D2741" t="str">
            <v>ARTISAN</v>
          </cell>
          <cell r="E2741" t="str">
            <v>DFL</v>
          </cell>
          <cell r="F2741" t="str">
            <v>RIGGER</v>
          </cell>
        </row>
        <row r="2742">
          <cell r="B2742">
            <v>6404035140084</v>
          </cell>
          <cell r="C2742" t="str">
            <v>RIGGER ASST/TACKLER</v>
          </cell>
          <cell r="D2742" t="str">
            <v>ARTISAN</v>
          </cell>
          <cell r="E2742" t="str">
            <v>DFL</v>
          </cell>
          <cell r="F2742" t="str">
            <v>RIGGER</v>
          </cell>
        </row>
        <row r="2743">
          <cell r="B2743">
            <v>6404035140084</v>
          </cell>
          <cell r="C2743" t="str">
            <v>RIGGER ASST/TACKLER</v>
          </cell>
          <cell r="D2743" t="str">
            <v>ARTISAN</v>
          </cell>
          <cell r="E2743" t="str">
            <v>DFL</v>
          </cell>
          <cell r="F2743" t="str">
            <v>RIGGER</v>
          </cell>
        </row>
        <row r="2744">
          <cell r="B2744" t="str">
            <v>BN772333 (AN586603)</v>
          </cell>
          <cell r="C2744" t="str">
            <v>F.MAN B.MAKERS</v>
          </cell>
          <cell r="D2744" t="str">
            <v>ARTISAN</v>
          </cell>
          <cell r="E2744" t="str">
            <v>DFL</v>
          </cell>
          <cell r="F2744" t="str">
            <v>B/MAKER</v>
          </cell>
        </row>
        <row r="2745">
          <cell r="B2745" t="str">
            <v xml:space="preserve">DN043120 / CTRZWE9808388 </v>
          </cell>
          <cell r="C2745" t="str">
            <v>MECHANICAL FITTER</v>
          </cell>
          <cell r="D2745" t="str">
            <v>ARTISAN</v>
          </cell>
          <cell r="E2745" t="str">
            <v>DFL</v>
          </cell>
          <cell r="F2745" t="str">
            <v>MECH</v>
          </cell>
        </row>
        <row r="2746">
          <cell r="B2746">
            <v>8404085204085</v>
          </cell>
          <cell r="C2746" t="str">
            <v>S/S BOILERMAKER</v>
          </cell>
          <cell r="D2746" t="str">
            <v>ARTISAN</v>
          </cell>
          <cell r="E2746" t="str">
            <v>DFL</v>
          </cell>
          <cell r="F2746" t="str">
            <v>B/MAKER</v>
          </cell>
        </row>
        <row r="2747">
          <cell r="B2747">
            <v>7203206246186</v>
          </cell>
          <cell r="C2747" t="str">
            <v>RIGGER FOREMAN</v>
          </cell>
          <cell r="D2747" t="str">
            <v>ARTISAN</v>
          </cell>
          <cell r="E2747" t="str">
            <v>DFL</v>
          </cell>
          <cell r="F2747" t="str">
            <v>RIGGER</v>
          </cell>
        </row>
        <row r="2748">
          <cell r="B2748">
            <v>6904026178183</v>
          </cell>
          <cell r="C2748" t="str">
            <v>BOILERMAKER</v>
          </cell>
          <cell r="D2748" t="str">
            <v>ARTISAN</v>
          </cell>
          <cell r="E2748" t="str">
            <v>DFL</v>
          </cell>
          <cell r="F2748" t="str">
            <v>B/MAKER</v>
          </cell>
        </row>
        <row r="2749">
          <cell r="B2749" t="str">
            <v>BN628653</v>
          </cell>
          <cell r="C2749" t="str">
            <v>BOILERMAKER</v>
          </cell>
          <cell r="D2749" t="str">
            <v>ARTISAN</v>
          </cell>
          <cell r="E2749" t="str">
            <v>DFL</v>
          </cell>
          <cell r="F2749" t="str">
            <v>B/MAKER</v>
          </cell>
        </row>
        <row r="2750">
          <cell r="B2750">
            <v>8205045568083</v>
          </cell>
          <cell r="C2750" t="str">
            <v>GENERAL WORKER</v>
          </cell>
          <cell r="D2750" t="str">
            <v>SEMI-SKILLED</v>
          </cell>
          <cell r="E2750" t="str">
            <v>DFL</v>
          </cell>
          <cell r="F2750" t="str">
            <v>ALL</v>
          </cell>
        </row>
        <row r="2751">
          <cell r="B2751" t="str">
            <v>BN153682</v>
          </cell>
          <cell r="C2751" t="str">
            <v>WELDER D/C</v>
          </cell>
          <cell r="D2751" t="str">
            <v>ARTISAN</v>
          </cell>
          <cell r="E2751" t="str">
            <v>DFL</v>
          </cell>
          <cell r="F2751" t="str">
            <v>WELD</v>
          </cell>
        </row>
        <row r="2752">
          <cell r="B2752" t="str">
            <v>BN998456</v>
          </cell>
          <cell r="C2752" t="str">
            <v>BOILERMAKER</v>
          </cell>
          <cell r="D2752" t="str">
            <v>ARTISAN</v>
          </cell>
          <cell r="E2752" t="str">
            <v>DFL</v>
          </cell>
          <cell r="F2752" t="str">
            <v>B/MAKER</v>
          </cell>
        </row>
        <row r="2753">
          <cell r="B2753" t="str">
            <v>6906206323182</v>
          </cell>
          <cell r="C2753" t="str">
            <v>STEEL ERECTOR</v>
          </cell>
          <cell r="D2753" t="str">
            <v>ARTISAN</v>
          </cell>
          <cell r="E2753" t="str">
            <v>DFL</v>
          </cell>
          <cell r="F2753" t="str">
            <v>STRUCT</v>
          </cell>
        </row>
        <row r="2754">
          <cell r="B2754">
            <v>8212086007088</v>
          </cell>
          <cell r="C2754" t="str">
            <v>RIGGER ASST/TACKLER</v>
          </cell>
          <cell r="D2754" t="str">
            <v>ARTISAN</v>
          </cell>
          <cell r="E2754" t="str">
            <v>DFL</v>
          </cell>
          <cell r="F2754" t="str">
            <v>RIGGER</v>
          </cell>
        </row>
        <row r="2755">
          <cell r="B2755">
            <v>7411195434081</v>
          </cell>
          <cell r="C2755" t="str">
            <v>BOILERMAKER</v>
          </cell>
          <cell r="D2755" t="str">
            <v>ARTISAN</v>
          </cell>
          <cell r="E2755" t="str">
            <v>DFL</v>
          </cell>
          <cell r="F2755" t="str">
            <v>B/MAKER</v>
          </cell>
        </row>
        <row r="2756">
          <cell r="B2756" t="str">
            <v>8201295737080</v>
          </cell>
          <cell r="C2756" t="str">
            <v>BOILERMAKER</v>
          </cell>
          <cell r="D2756" t="str">
            <v>ARTISAN</v>
          </cell>
          <cell r="E2756" t="str">
            <v>DFL</v>
          </cell>
          <cell r="F2756" t="str">
            <v>B/MAKER</v>
          </cell>
        </row>
        <row r="2757">
          <cell r="B2757">
            <v>5309145280087</v>
          </cell>
          <cell r="C2757" t="str">
            <v>PIPE FITTER</v>
          </cell>
          <cell r="D2757" t="str">
            <v>ARTISAN</v>
          </cell>
          <cell r="E2757" t="str">
            <v>DFL</v>
          </cell>
          <cell r="F2757" t="str">
            <v>PIPING</v>
          </cell>
        </row>
        <row r="2758">
          <cell r="B2758">
            <v>8811205691084</v>
          </cell>
          <cell r="C2758" t="str">
            <v>GENERAL WORKER</v>
          </cell>
          <cell r="D2758" t="str">
            <v>ASSISTANT</v>
          </cell>
          <cell r="E2758" t="str">
            <v>DFL</v>
          </cell>
          <cell r="F2758" t="str">
            <v>ALL</v>
          </cell>
        </row>
        <row r="2759">
          <cell r="B2759">
            <v>8308025352088</v>
          </cell>
          <cell r="C2759" t="str">
            <v>RIGGER ASST/TACKLER</v>
          </cell>
          <cell r="D2759" t="str">
            <v>ARTISAN</v>
          </cell>
          <cell r="E2759" t="str">
            <v>DFL</v>
          </cell>
          <cell r="F2759" t="str">
            <v>RIGGER</v>
          </cell>
        </row>
        <row r="2760">
          <cell r="B2760">
            <v>8907155402082</v>
          </cell>
          <cell r="C2760" t="str">
            <v>S/S MECHANIC</v>
          </cell>
          <cell r="D2760" t="str">
            <v>OPERATOR</v>
          </cell>
          <cell r="E2760" t="str">
            <v>P&amp;G</v>
          </cell>
          <cell r="F2760" t="str">
            <v>OPERATOR</v>
          </cell>
        </row>
        <row r="2761">
          <cell r="B2761">
            <v>7204135680081</v>
          </cell>
          <cell r="C2761" t="str">
            <v>RIGGER ASST/TACKLER</v>
          </cell>
          <cell r="D2761" t="str">
            <v>ARTISAN</v>
          </cell>
          <cell r="E2761" t="str">
            <v>DFL</v>
          </cell>
          <cell r="F2761" t="str">
            <v>RIGGER</v>
          </cell>
        </row>
        <row r="2762">
          <cell r="B2762">
            <v>5810065040088</v>
          </cell>
          <cell r="C2762" t="str">
            <v>F.MAN PIPING</v>
          </cell>
          <cell r="D2762" t="str">
            <v>ARTISAN</v>
          </cell>
          <cell r="E2762" t="str">
            <v>DFL</v>
          </cell>
          <cell r="F2762" t="str">
            <v>PIPING</v>
          </cell>
        </row>
        <row r="2763">
          <cell r="B2763">
            <v>7101025574087</v>
          </cell>
          <cell r="C2763" t="str">
            <v>RIGGER ASSISTANT</v>
          </cell>
          <cell r="D2763" t="str">
            <v>ARTISAN</v>
          </cell>
          <cell r="E2763" t="str">
            <v>DFL</v>
          </cell>
          <cell r="F2763" t="str">
            <v>RIGGER</v>
          </cell>
        </row>
        <row r="2764">
          <cell r="B2764">
            <v>8310185382087</v>
          </cell>
          <cell r="C2764" t="str">
            <v>PIPE FITTER</v>
          </cell>
          <cell r="D2764" t="str">
            <v>ARTISAN</v>
          </cell>
          <cell r="E2764" t="str">
            <v>DFL</v>
          </cell>
          <cell r="F2764" t="str">
            <v>B/MAKER</v>
          </cell>
        </row>
        <row r="2765">
          <cell r="B2765" t="str">
            <v>9001106176083</v>
          </cell>
          <cell r="C2765" t="str">
            <v>CRANE OPERATOR</v>
          </cell>
          <cell r="D2765" t="str">
            <v>OPERATOR</v>
          </cell>
          <cell r="E2765" t="str">
            <v>P&amp;G</v>
          </cell>
          <cell r="F2765" t="str">
            <v>OPERATOR</v>
          </cell>
        </row>
        <row r="2766">
          <cell r="B2766">
            <v>8201015873082</v>
          </cell>
          <cell r="C2766" t="str">
            <v>STEEL CATCHER</v>
          </cell>
          <cell r="D2766" t="str">
            <v>ARTISAN</v>
          </cell>
          <cell r="E2766" t="str">
            <v>DFL</v>
          </cell>
          <cell r="F2766" t="str">
            <v>STRUCT</v>
          </cell>
        </row>
        <row r="2767">
          <cell r="B2767" t="str">
            <v>CN569769</v>
          </cell>
          <cell r="C2767" t="str">
            <v>MECHANICAL FITTER</v>
          </cell>
          <cell r="D2767" t="str">
            <v>ARTISAN</v>
          </cell>
          <cell r="E2767" t="str">
            <v>DFL</v>
          </cell>
          <cell r="F2767" t="str">
            <v>MECH</v>
          </cell>
        </row>
        <row r="2768">
          <cell r="B2768" t="str">
            <v>8011295620081</v>
          </cell>
          <cell r="C2768" t="str">
            <v>S/S BOILERMAKER</v>
          </cell>
          <cell r="D2768" t="str">
            <v>ARTISAN</v>
          </cell>
          <cell r="E2768" t="str">
            <v>DFL</v>
          </cell>
          <cell r="F2768" t="str">
            <v>B/MAKER</v>
          </cell>
        </row>
        <row r="2769">
          <cell r="B2769">
            <v>7807255819089</v>
          </cell>
          <cell r="C2769" t="str">
            <v>STEEL ERECTOR</v>
          </cell>
          <cell r="D2769" t="str">
            <v>ARTISAN</v>
          </cell>
          <cell r="E2769" t="str">
            <v>DFL</v>
          </cell>
          <cell r="F2769" t="str">
            <v>STRUCT</v>
          </cell>
        </row>
        <row r="2770">
          <cell r="B2770">
            <v>8203016187082</v>
          </cell>
          <cell r="C2770" t="str">
            <v>SCAFFOLD INSPECTOR</v>
          </cell>
          <cell r="D2770" t="str">
            <v>OPERATOR</v>
          </cell>
          <cell r="E2770" t="str">
            <v>P&amp;G</v>
          </cell>
          <cell r="F2770" t="str">
            <v>OPERATOR</v>
          </cell>
        </row>
        <row r="2771">
          <cell r="B2771">
            <v>7910205753083</v>
          </cell>
          <cell r="C2771" t="str">
            <v>GENERAL WORKER</v>
          </cell>
          <cell r="D2771" t="str">
            <v>SEMI-SKILLED</v>
          </cell>
          <cell r="E2771" t="str">
            <v>DFL</v>
          </cell>
          <cell r="F2771" t="str">
            <v>ALL</v>
          </cell>
        </row>
        <row r="2772">
          <cell r="B2772">
            <v>9106035989082</v>
          </cell>
          <cell r="C2772" t="str">
            <v>RIGGER ASST/TACKLER</v>
          </cell>
          <cell r="D2772" t="str">
            <v>ARTISAN</v>
          </cell>
          <cell r="E2772" t="str">
            <v>DFL</v>
          </cell>
          <cell r="F2772" t="str">
            <v>RIGGER</v>
          </cell>
        </row>
        <row r="2773">
          <cell r="B2773">
            <v>6807075338089</v>
          </cell>
          <cell r="C2773" t="str">
            <v>STEEL CATCHER</v>
          </cell>
          <cell r="D2773" t="str">
            <v>SEMI-SKILLED</v>
          </cell>
          <cell r="E2773" t="str">
            <v>DFL</v>
          </cell>
          <cell r="F2773" t="str">
            <v>STRUCT</v>
          </cell>
        </row>
        <row r="2774">
          <cell r="B2774">
            <v>6507105352080</v>
          </cell>
          <cell r="C2774" t="str">
            <v>DRIVER BUS/7T CD 14</v>
          </cell>
          <cell r="D2774" t="str">
            <v>OPERATOR</v>
          </cell>
          <cell r="E2774" t="str">
            <v>P&amp;G</v>
          </cell>
          <cell r="F2774" t="str">
            <v>OPERATOR</v>
          </cell>
        </row>
        <row r="2775">
          <cell r="B2775">
            <v>8704305849084</v>
          </cell>
          <cell r="C2775" t="str">
            <v>RIGGER</v>
          </cell>
          <cell r="D2775" t="str">
            <v>ARTISAN</v>
          </cell>
          <cell r="E2775" t="str">
            <v>DFL</v>
          </cell>
          <cell r="F2775" t="str">
            <v>RIGGER</v>
          </cell>
        </row>
        <row r="2776">
          <cell r="B2776">
            <v>7202255610086</v>
          </cell>
          <cell r="C2776" t="str">
            <v>GENERAL WORKER</v>
          </cell>
          <cell r="D2776" t="str">
            <v>SEMI-SKILLED</v>
          </cell>
          <cell r="E2776" t="str">
            <v>DFL</v>
          </cell>
          <cell r="F2776" t="str">
            <v>ALL</v>
          </cell>
        </row>
        <row r="2777">
          <cell r="B2777" t="str">
            <v>8802135822089</v>
          </cell>
          <cell r="C2777" t="str">
            <v>ASST STEEL ERECTOR</v>
          </cell>
          <cell r="D2777" t="str">
            <v>SEMI-SKILLED</v>
          </cell>
          <cell r="E2777" t="str">
            <v>DFL</v>
          </cell>
          <cell r="F2777" t="str">
            <v>STRUCT</v>
          </cell>
        </row>
        <row r="2778">
          <cell r="B2778">
            <v>8305085517089</v>
          </cell>
          <cell r="C2778" t="str">
            <v>RIGGER ASST/TACKLER</v>
          </cell>
          <cell r="D2778" t="str">
            <v>SEMI-SKILLED</v>
          </cell>
          <cell r="E2778" t="str">
            <v>DFL</v>
          </cell>
          <cell r="F2778" t="str">
            <v>RIGGER</v>
          </cell>
        </row>
        <row r="2779">
          <cell r="B2779">
            <v>9107186175083</v>
          </cell>
          <cell r="C2779" t="str">
            <v>GENERAL WORKER</v>
          </cell>
          <cell r="D2779" t="str">
            <v>SEMI-SKILLED</v>
          </cell>
          <cell r="E2779" t="str">
            <v>DFL</v>
          </cell>
          <cell r="F2779" t="str">
            <v>ALL</v>
          </cell>
        </row>
        <row r="2780">
          <cell r="B2780">
            <v>8709135203089</v>
          </cell>
          <cell r="C2780" t="str">
            <v>BOILERMAKER</v>
          </cell>
          <cell r="D2780" t="str">
            <v>ARTISAN</v>
          </cell>
          <cell r="E2780" t="str">
            <v>DFL</v>
          </cell>
          <cell r="F2780" t="str">
            <v>B/MAKER</v>
          </cell>
        </row>
        <row r="2781">
          <cell r="B2781">
            <v>6807105989083</v>
          </cell>
          <cell r="C2781" t="str">
            <v>WELDER</v>
          </cell>
          <cell r="D2781" t="str">
            <v>ARTISAN</v>
          </cell>
          <cell r="E2781" t="str">
            <v>DFL</v>
          </cell>
          <cell r="F2781" t="str">
            <v>WELD</v>
          </cell>
        </row>
        <row r="2782">
          <cell r="B2782" t="str">
            <v>6604065264080</v>
          </cell>
          <cell r="C2782" t="str">
            <v>DRIVER FR LDR OPER.</v>
          </cell>
          <cell r="D2782" t="str">
            <v>OPERATOR</v>
          </cell>
          <cell r="E2782" t="str">
            <v>P&amp;G</v>
          </cell>
          <cell r="F2782" t="str">
            <v>OPERATOR</v>
          </cell>
        </row>
        <row r="2783">
          <cell r="B2783">
            <v>8907206180083</v>
          </cell>
          <cell r="C2783" t="str">
            <v>SAFETY REPRESENTATIVE</v>
          </cell>
          <cell r="D2783" t="str">
            <v>ADMIN</v>
          </cell>
          <cell r="E2783" t="str">
            <v>P&amp;G</v>
          </cell>
          <cell r="F2783" t="str">
            <v>ADMIN</v>
          </cell>
        </row>
        <row r="2784">
          <cell r="B2784" t="str">
            <v>79-077381K41 (AN926992)</v>
          </cell>
          <cell r="C2784" t="str">
            <v>ELECTRICIAN</v>
          </cell>
          <cell r="D2784" t="str">
            <v>OPERATOR</v>
          </cell>
          <cell r="E2784" t="str">
            <v>P&amp;G</v>
          </cell>
          <cell r="F2784" t="str">
            <v>OPERATOR</v>
          </cell>
        </row>
        <row r="2785">
          <cell r="B2785">
            <v>8702145481084</v>
          </cell>
          <cell r="C2785" t="str">
            <v>WELDER</v>
          </cell>
          <cell r="D2785" t="str">
            <v>ARTISAN</v>
          </cell>
          <cell r="E2785" t="str">
            <v>DFL</v>
          </cell>
          <cell r="F2785" t="str">
            <v>WELD</v>
          </cell>
        </row>
        <row r="2786">
          <cell r="B2786">
            <v>7406067097081</v>
          </cell>
          <cell r="C2786" t="str">
            <v>ASST STEEL ERECTOR</v>
          </cell>
          <cell r="D2786" t="str">
            <v>SEMI-SKILLED</v>
          </cell>
          <cell r="E2786" t="str">
            <v>DFL</v>
          </cell>
          <cell r="F2786" t="str">
            <v>STRUCT</v>
          </cell>
        </row>
        <row r="2787">
          <cell r="B2787">
            <v>7701285556086</v>
          </cell>
          <cell r="C2787" t="str">
            <v>BOILERMAKER</v>
          </cell>
          <cell r="D2787" t="str">
            <v>ARTISAN</v>
          </cell>
          <cell r="E2787" t="str">
            <v>DFL</v>
          </cell>
          <cell r="F2787" t="str">
            <v>B/MAKER</v>
          </cell>
        </row>
        <row r="2788">
          <cell r="B2788">
            <v>8209106341083</v>
          </cell>
          <cell r="C2788" t="str">
            <v>RIGGER ASST/TACKLER</v>
          </cell>
          <cell r="D2788" t="str">
            <v>SEMI-SKILLED</v>
          </cell>
          <cell r="E2788" t="str">
            <v>DFL</v>
          </cell>
          <cell r="F2788" t="str">
            <v>RIGGER</v>
          </cell>
        </row>
        <row r="2789">
          <cell r="B2789">
            <v>7804045658083</v>
          </cell>
          <cell r="C2789" t="str">
            <v>WELDER</v>
          </cell>
          <cell r="D2789" t="str">
            <v>ARTISAN</v>
          </cell>
          <cell r="E2789" t="str">
            <v>DFL</v>
          </cell>
          <cell r="F2789" t="str">
            <v>WELD</v>
          </cell>
        </row>
        <row r="2790">
          <cell r="B2790">
            <v>7708045340081</v>
          </cell>
          <cell r="C2790" t="str">
            <v>STEEL CATCHER</v>
          </cell>
          <cell r="D2790" t="str">
            <v>ARTISAN</v>
          </cell>
          <cell r="E2790" t="str">
            <v>DFL</v>
          </cell>
          <cell r="F2790" t="str">
            <v>STRUCT</v>
          </cell>
        </row>
        <row r="2791">
          <cell r="B2791">
            <v>7903037407085</v>
          </cell>
          <cell r="C2791" t="str">
            <v>RIGGER ASST/TACKLER</v>
          </cell>
          <cell r="D2791" t="str">
            <v>SEMI-SKILLED</v>
          </cell>
          <cell r="E2791" t="str">
            <v>DFL</v>
          </cell>
          <cell r="F2791" t="str">
            <v>RIGGER</v>
          </cell>
        </row>
        <row r="2792">
          <cell r="B2792">
            <v>8610085883088</v>
          </cell>
          <cell r="C2792" t="str">
            <v>S/S BOILERMAKER</v>
          </cell>
          <cell r="D2792" t="str">
            <v>SEMI-SKILLED</v>
          </cell>
          <cell r="E2792" t="str">
            <v>DFL</v>
          </cell>
          <cell r="F2792" t="str">
            <v>B/MAKER</v>
          </cell>
        </row>
        <row r="2793">
          <cell r="B2793">
            <v>7410285908087</v>
          </cell>
          <cell r="C2793" t="str">
            <v>RIGGER ASST/TACKLER</v>
          </cell>
          <cell r="D2793" t="str">
            <v>ARTISAN</v>
          </cell>
          <cell r="E2793" t="str">
            <v>DFL</v>
          </cell>
          <cell r="F2793" t="str">
            <v>RIGGER</v>
          </cell>
        </row>
        <row r="2794">
          <cell r="B2794">
            <v>8703036166081</v>
          </cell>
          <cell r="C2794" t="str">
            <v>S/S BOILERMAKER</v>
          </cell>
          <cell r="D2794" t="str">
            <v>SEMI-SKILLED</v>
          </cell>
          <cell r="E2794" t="str">
            <v>DFL</v>
          </cell>
          <cell r="F2794" t="str">
            <v>B/MAKER</v>
          </cell>
        </row>
        <row r="2795">
          <cell r="B2795" t="str">
            <v>6511285753083</v>
          </cell>
          <cell r="C2795" t="str">
            <v>S.VISOR PIPING BM</v>
          </cell>
          <cell r="D2795" t="str">
            <v>SUPERVISION</v>
          </cell>
          <cell r="E2795" t="str">
            <v>P&amp;G</v>
          </cell>
          <cell r="F2795" t="str">
            <v>SUPERV</v>
          </cell>
        </row>
        <row r="2796">
          <cell r="B2796">
            <v>8908286334087</v>
          </cell>
          <cell r="C2796" t="str">
            <v>RIGGER ASST/TACKLER</v>
          </cell>
          <cell r="D2796" t="str">
            <v>SEMI-SKILLED</v>
          </cell>
          <cell r="E2796" t="str">
            <v>DFL</v>
          </cell>
          <cell r="F2796" t="str">
            <v>RIGGER</v>
          </cell>
        </row>
        <row r="2797">
          <cell r="B2797">
            <v>6411225140089</v>
          </cell>
          <cell r="C2797" t="str">
            <v>BOILERMAKER</v>
          </cell>
          <cell r="D2797" t="str">
            <v>ARTISAN</v>
          </cell>
          <cell r="E2797" t="str">
            <v>DFL</v>
          </cell>
          <cell r="F2797" t="str">
            <v>B/MAKER</v>
          </cell>
        </row>
        <row r="2798">
          <cell r="B2798">
            <v>8012231078087</v>
          </cell>
          <cell r="C2798" t="str">
            <v>SAFETY REPRESENTATIVE</v>
          </cell>
          <cell r="D2798" t="str">
            <v>ADMIN</v>
          </cell>
          <cell r="E2798" t="str">
            <v>P&amp;G</v>
          </cell>
          <cell r="F2798" t="str">
            <v>ADMIN</v>
          </cell>
        </row>
        <row r="2799">
          <cell r="B2799" t="str">
            <v>BN508987</v>
          </cell>
          <cell r="C2799" t="str">
            <v>WELDER</v>
          </cell>
          <cell r="D2799" t="str">
            <v>ARTISAN</v>
          </cell>
          <cell r="E2799" t="str">
            <v>DFL</v>
          </cell>
          <cell r="F2799" t="str">
            <v>WELD</v>
          </cell>
        </row>
        <row r="2800">
          <cell r="B2800">
            <v>4804205632186</v>
          </cell>
          <cell r="C2800" t="str">
            <v>SUPERVISOR</v>
          </cell>
          <cell r="D2800" t="str">
            <v>SUPERVISION</v>
          </cell>
          <cell r="E2800" t="str">
            <v>P&amp;G</v>
          </cell>
          <cell r="F2800" t="str">
            <v>SUPERV</v>
          </cell>
        </row>
        <row r="2801">
          <cell r="B2801">
            <v>6508086125081</v>
          </cell>
          <cell r="C2801" t="str">
            <v>RIGGER ASST/TACKLER</v>
          </cell>
          <cell r="D2801" t="str">
            <v>ARTISAN</v>
          </cell>
          <cell r="E2801" t="str">
            <v>DFL</v>
          </cell>
          <cell r="F2801" t="str">
            <v>RIGGER</v>
          </cell>
        </row>
        <row r="2802">
          <cell r="B2802">
            <v>9204085223088</v>
          </cell>
          <cell r="C2802" t="str">
            <v>S/S B.MAKER</v>
          </cell>
          <cell r="D2802" t="str">
            <v>ARTISAN</v>
          </cell>
          <cell r="E2802" t="str">
            <v>DFL</v>
          </cell>
          <cell r="F2802" t="str">
            <v>B/MAKER</v>
          </cell>
        </row>
        <row r="2803">
          <cell r="B2803" t="str">
            <v>8901085450089</v>
          </cell>
          <cell r="C2803" t="str">
            <v xml:space="preserve">GENERAL WORKER </v>
          </cell>
          <cell r="D2803" t="str">
            <v>ASSISTANT</v>
          </cell>
          <cell r="E2803" t="str">
            <v>DFL</v>
          </cell>
          <cell r="F2803" t="str">
            <v>ALL</v>
          </cell>
        </row>
        <row r="2804">
          <cell r="B2804" t="str">
            <v>9104060391084</v>
          </cell>
          <cell r="C2804" t="str">
            <v>GENERAL WORKER</v>
          </cell>
          <cell r="D2804" t="str">
            <v>ASSISTANT</v>
          </cell>
          <cell r="E2804" t="str">
            <v>DFL</v>
          </cell>
          <cell r="F2804" t="str">
            <v>ALL</v>
          </cell>
        </row>
        <row r="2805">
          <cell r="B2805">
            <v>8506106662081</v>
          </cell>
          <cell r="C2805" t="str">
            <v>RIGGER ASST/TACKLER</v>
          </cell>
          <cell r="D2805" t="str">
            <v>ADMIN</v>
          </cell>
          <cell r="E2805" t="str">
            <v>P&amp;G</v>
          </cell>
          <cell r="F2805" t="str">
            <v>ADMIN</v>
          </cell>
        </row>
        <row r="2806">
          <cell r="B2806">
            <v>8201035991088</v>
          </cell>
          <cell r="C2806" t="str">
            <v>GENERAL WORKER</v>
          </cell>
          <cell r="D2806" t="str">
            <v>ASSISTANT</v>
          </cell>
          <cell r="E2806" t="str">
            <v>DFL</v>
          </cell>
          <cell r="F2806" t="str">
            <v>ALL</v>
          </cell>
        </row>
        <row r="2807">
          <cell r="B2807">
            <v>7310255380087</v>
          </cell>
          <cell r="C2807" t="str">
            <v>MECHANIC ASSISTANT</v>
          </cell>
          <cell r="D2807" t="str">
            <v>OPERATOR</v>
          </cell>
          <cell r="E2807" t="str">
            <v>P&amp;G</v>
          </cell>
          <cell r="F2807" t="str">
            <v>OPERATOR</v>
          </cell>
        </row>
        <row r="2808">
          <cell r="B2808">
            <v>8904135480080</v>
          </cell>
          <cell r="C2808" t="str">
            <v>GENERAL WORKER</v>
          </cell>
          <cell r="D2808" t="str">
            <v>SEMI-SKILLED</v>
          </cell>
          <cell r="E2808" t="str">
            <v>DFL</v>
          </cell>
          <cell r="F2808" t="str">
            <v>ALL</v>
          </cell>
        </row>
        <row r="2809">
          <cell r="B2809">
            <v>6211105417080</v>
          </cell>
          <cell r="C2809" t="str">
            <v>GENERAL WORKER</v>
          </cell>
          <cell r="D2809" t="str">
            <v>SEMI-SKILLED</v>
          </cell>
          <cell r="E2809" t="str">
            <v>DFL</v>
          </cell>
          <cell r="F2809" t="str">
            <v>ALL</v>
          </cell>
        </row>
        <row r="2810">
          <cell r="B2810" t="str">
            <v>8407055669088</v>
          </cell>
          <cell r="C2810" t="str">
            <v>S/S BOILERMAKER</v>
          </cell>
          <cell r="D2810" t="str">
            <v>SEMI-SKILLED</v>
          </cell>
          <cell r="E2810" t="str">
            <v>DFL</v>
          </cell>
          <cell r="F2810" t="str">
            <v>B/MAKER</v>
          </cell>
        </row>
        <row r="2811">
          <cell r="B2811">
            <v>7106165717081</v>
          </cell>
          <cell r="C2811" t="str">
            <v>RIGGER ASST/TACKLER</v>
          </cell>
          <cell r="D2811" t="str">
            <v>ARTISAN</v>
          </cell>
          <cell r="E2811" t="str">
            <v>DFL</v>
          </cell>
          <cell r="F2811" t="str">
            <v>RIGGER</v>
          </cell>
        </row>
        <row r="2812">
          <cell r="B2812">
            <v>8706266095086</v>
          </cell>
          <cell r="C2812" t="str">
            <v>WELDER</v>
          </cell>
          <cell r="D2812" t="str">
            <v>ARTISAN</v>
          </cell>
          <cell r="E2812" t="str">
            <v>DFL</v>
          </cell>
          <cell r="F2812" t="str">
            <v>WELD</v>
          </cell>
        </row>
        <row r="2813">
          <cell r="B2813">
            <v>8309125769080</v>
          </cell>
          <cell r="C2813" t="str">
            <v>RIGGER</v>
          </cell>
          <cell r="D2813" t="str">
            <v>ARTISAN</v>
          </cell>
          <cell r="E2813" t="str">
            <v>DFL</v>
          </cell>
          <cell r="F2813" t="str">
            <v>RIGGER</v>
          </cell>
        </row>
        <row r="2814">
          <cell r="B2814">
            <v>8002165673086</v>
          </cell>
          <cell r="C2814" t="str">
            <v>RIGGER ASST/TACKLER</v>
          </cell>
          <cell r="D2814" t="str">
            <v>ARTISAN</v>
          </cell>
          <cell r="E2814" t="str">
            <v>DFL</v>
          </cell>
          <cell r="F2814" t="str">
            <v>RIGGER</v>
          </cell>
        </row>
        <row r="2815">
          <cell r="B2815">
            <v>8901125988080</v>
          </cell>
          <cell r="C2815" t="str">
            <v>RIGGER ASST/TACKLER</v>
          </cell>
          <cell r="D2815" t="str">
            <v>ARTISAN</v>
          </cell>
          <cell r="E2815" t="str">
            <v>DFL</v>
          </cell>
          <cell r="F2815" t="str">
            <v>RIGGER</v>
          </cell>
        </row>
        <row r="2816">
          <cell r="B2816" t="str">
            <v>AN943042</v>
          </cell>
          <cell r="C2816" t="str">
            <v>BOILERMAKER</v>
          </cell>
          <cell r="D2816" t="str">
            <v>ARTISAN</v>
          </cell>
          <cell r="E2816" t="str">
            <v>DFL</v>
          </cell>
          <cell r="F2816" t="str">
            <v>B/MAKER</v>
          </cell>
        </row>
        <row r="2817">
          <cell r="B2817">
            <v>8604246276084</v>
          </cell>
          <cell r="C2817" t="str">
            <v>CRANE OPERATOR</v>
          </cell>
          <cell r="D2817" t="str">
            <v>OPERATOR</v>
          </cell>
          <cell r="E2817" t="str">
            <v>P&amp;G</v>
          </cell>
          <cell r="F2817" t="str">
            <v>OPERATOR</v>
          </cell>
        </row>
        <row r="2818">
          <cell r="B2818">
            <v>8408286146086</v>
          </cell>
          <cell r="C2818" t="str">
            <v>GENERAL WORKER</v>
          </cell>
          <cell r="D2818" t="str">
            <v>ASSISTANT</v>
          </cell>
          <cell r="E2818" t="str">
            <v>DFL</v>
          </cell>
          <cell r="F2818" t="str">
            <v>ALL</v>
          </cell>
        </row>
        <row r="2819">
          <cell r="B2819">
            <v>8903146283087</v>
          </cell>
          <cell r="C2819" t="str">
            <v>GENERAL WORKER</v>
          </cell>
          <cell r="D2819" t="str">
            <v>SEMI-SKILLED</v>
          </cell>
          <cell r="E2819" t="str">
            <v>DFL</v>
          </cell>
          <cell r="F2819" t="str">
            <v>ALL</v>
          </cell>
        </row>
        <row r="2820">
          <cell r="B2820">
            <v>8105145890082</v>
          </cell>
          <cell r="C2820" t="str">
            <v>GENERAL WORKER</v>
          </cell>
          <cell r="D2820" t="str">
            <v>ASSISTANT</v>
          </cell>
          <cell r="E2820" t="str">
            <v>DFL</v>
          </cell>
          <cell r="F2820" t="str">
            <v>ALL</v>
          </cell>
        </row>
        <row r="2821">
          <cell r="B2821">
            <v>8512126635081</v>
          </cell>
          <cell r="C2821" t="str">
            <v>STEEL ERECTOR</v>
          </cell>
          <cell r="D2821" t="str">
            <v>ARTISAN</v>
          </cell>
          <cell r="E2821" t="str">
            <v>DFL</v>
          </cell>
          <cell r="F2821" t="str">
            <v>STRUCT</v>
          </cell>
        </row>
        <row r="2822">
          <cell r="B2822">
            <v>6603045643082</v>
          </cell>
          <cell r="C2822" t="str">
            <v>WELDER</v>
          </cell>
          <cell r="D2822" t="str">
            <v>ARTISAN</v>
          </cell>
          <cell r="E2822" t="str">
            <v>DFL</v>
          </cell>
          <cell r="F2822" t="str">
            <v>WELD</v>
          </cell>
        </row>
        <row r="2823">
          <cell r="B2823">
            <v>7810185441081</v>
          </cell>
          <cell r="C2823" t="str">
            <v>RIGGER</v>
          </cell>
          <cell r="D2823" t="str">
            <v>ARTISAN</v>
          </cell>
          <cell r="E2823" t="str">
            <v>DFL</v>
          </cell>
          <cell r="F2823" t="str">
            <v>RIGGER</v>
          </cell>
        </row>
        <row r="2824">
          <cell r="B2824">
            <v>8102055713081</v>
          </cell>
          <cell r="C2824" t="str">
            <v>RIGGER ASST/TACKLER</v>
          </cell>
          <cell r="D2824" t="str">
            <v>ARTISAN</v>
          </cell>
          <cell r="E2824" t="str">
            <v>DFL</v>
          </cell>
          <cell r="F2824" t="str">
            <v>RIGGER</v>
          </cell>
        </row>
        <row r="2825">
          <cell r="B2825">
            <v>8504116044085</v>
          </cell>
          <cell r="C2825" t="str">
            <v>RIGGER ASST/TACKLER</v>
          </cell>
          <cell r="D2825" t="str">
            <v>ARTISAN</v>
          </cell>
          <cell r="E2825" t="str">
            <v>DFL</v>
          </cell>
          <cell r="F2825" t="str">
            <v>RIGGER</v>
          </cell>
        </row>
        <row r="2826">
          <cell r="B2826">
            <v>8410126101081</v>
          </cell>
          <cell r="C2826" t="str">
            <v>CRANE OPERATOR</v>
          </cell>
          <cell r="D2826" t="str">
            <v>OPERATOR</v>
          </cell>
          <cell r="E2826" t="str">
            <v>P&amp;G</v>
          </cell>
          <cell r="F2826" t="str">
            <v>OPERATOR</v>
          </cell>
        </row>
        <row r="2827">
          <cell r="B2827">
            <v>8311215798086</v>
          </cell>
          <cell r="C2827" t="str">
            <v>CRANE OPERATOR</v>
          </cell>
          <cell r="D2827" t="str">
            <v>OPERATOR</v>
          </cell>
          <cell r="E2827" t="str">
            <v>P&amp;G</v>
          </cell>
          <cell r="F2827" t="str">
            <v>OPERATOR</v>
          </cell>
        </row>
        <row r="2828">
          <cell r="B2828">
            <v>8608245514080</v>
          </cell>
          <cell r="C2828" t="str">
            <v>F.LIFT OPERATOR (DIECI)</v>
          </cell>
          <cell r="D2828" t="str">
            <v>OPERATOR</v>
          </cell>
          <cell r="E2828" t="str">
            <v>P&amp;G</v>
          </cell>
          <cell r="F2828" t="str">
            <v>OPERATOR</v>
          </cell>
        </row>
        <row r="2829">
          <cell r="B2829" t="str">
            <v>7212075471080</v>
          </cell>
          <cell r="C2829" t="str">
            <v>S/S BOILERMAKER</v>
          </cell>
          <cell r="D2829" t="str">
            <v>SEMI-SKILLED</v>
          </cell>
          <cell r="E2829" t="str">
            <v>DFL</v>
          </cell>
          <cell r="F2829" t="str">
            <v>B/MAKER</v>
          </cell>
        </row>
        <row r="2830">
          <cell r="B2830">
            <v>7804255531087</v>
          </cell>
          <cell r="C2830" t="str">
            <v>RIGGER F.MAN</v>
          </cell>
          <cell r="D2830" t="str">
            <v>ARTISAN</v>
          </cell>
          <cell r="E2830" t="str">
            <v>DFL</v>
          </cell>
          <cell r="F2830" t="str">
            <v>RIGGER</v>
          </cell>
        </row>
        <row r="2831">
          <cell r="B2831">
            <v>8304105984080</v>
          </cell>
          <cell r="C2831" t="str">
            <v>GENERAL WORKER</v>
          </cell>
          <cell r="D2831" t="str">
            <v>SEMI-SKILLED</v>
          </cell>
          <cell r="E2831" t="str">
            <v>DFL</v>
          </cell>
          <cell r="F2831" t="str">
            <v>ALL</v>
          </cell>
        </row>
        <row r="2832">
          <cell r="B2832">
            <v>6008285360084</v>
          </cell>
          <cell r="C2832" t="str">
            <v>MECHANICAL FITTER</v>
          </cell>
          <cell r="D2832" t="str">
            <v>ARTISAN</v>
          </cell>
          <cell r="E2832" t="str">
            <v>DFL</v>
          </cell>
          <cell r="F2832" t="str">
            <v>MECH</v>
          </cell>
        </row>
        <row r="2833">
          <cell r="B2833">
            <v>7805065357084</v>
          </cell>
          <cell r="C2833" t="str">
            <v>DRIVER TRACTOR</v>
          </cell>
          <cell r="D2833" t="str">
            <v>OPERATOR</v>
          </cell>
          <cell r="E2833" t="str">
            <v>P&amp;G</v>
          </cell>
          <cell r="F2833" t="str">
            <v>OPERATOR</v>
          </cell>
        </row>
        <row r="2834">
          <cell r="B2834">
            <v>8805315832083</v>
          </cell>
          <cell r="C2834" t="str">
            <v>ASST BOILERMAKER</v>
          </cell>
          <cell r="D2834" t="str">
            <v>SEMI-SKILLED</v>
          </cell>
          <cell r="E2834" t="str">
            <v>DFL</v>
          </cell>
          <cell r="F2834" t="str">
            <v>B/MAKER</v>
          </cell>
        </row>
        <row r="2835">
          <cell r="B2835">
            <v>9007066299088</v>
          </cell>
          <cell r="C2835" t="str">
            <v>PIPE FITTER</v>
          </cell>
          <cell r="D2835" t="str">
            <v>ARTISAN</v>
          </cell>
          <cell r="E2835" t="str">
            <v>DFL</v>
          </cell>
          <cell r="F2835" t="str">
            <v>PIPING</v>
          </cell>
        </row>
        <row r="2836">
          <cell r="B2836">
            <v>8202125523088</v>
          </cell>
          <cell r="C2836" t="str">
            <v>GENERAL WORKER</v>
          </cell>
          <cell r="D2836" t="str">
            <v>SEMI-SKILLED</v>
          </cell>
          <cell r="E2836" t="str">
            <v>DFL</v>
          </cell>
          <cell r="F2836" t="str">
            <v>ALL</v>
          </cell>
        </row>
        <row r="2837">
          <cell r="B2837">
            <v>7607065993086</v>
          </cell>
          <cell r="C2837" t="str">
            <v>SAFETY REPRESENTATIVE</v>
          </cell>
          <cell r="D2837" t="str">
            <v>ADMIN</v>
          </cell>
          <cell r="E2837" t="str">
            <v>P&amp;G</v>
          </cell>
          <cell r="F2837" t="str">
            <v>ADMIN</v>
          </cell>
        </row>
        <row r="2838">
          <cell r="B2838" t="str">
            <v>CN237764</v>
          </cell>
          <cell r="C2838" t="str">
            <v>BOILERMAKER</v>
          </cell>
          <cell r="D2838" t="str">
            <v>ARTISAN</v>
          </cell>
          <cell r="E2838" t="str">
            <v>DFL</v>
          </cell>
          <cell r="F2838" t="str">
            <v>B/MAKER</v>
          </cell>
        </row>
        <row r="2839">
          <cell r="B2839">
            <v>5508075503083</v>
          </cell>
          <cell r="C2839" t="str">
            <v>DRIVER BUS CD 14</v>
          </cell>
          <cell r="D2839" t="str">
            <v>OPERATOR</v>
          </cell>
          <cell r="E2839" t="str">
            <v>P&amp;G</v>
          </cell>
          <cell r="F2839" t="str">
            <v>OPERATOR</v>
          </cell>
        </row>
        <row r="2840">
          <cell r="B2840" t="str">
            <v>8203235235084</v>
          </cell>
          <cell r="C2840" t="str">
            <v>SAFETY REPRESENTATIVE</v>
          </cell>
          <cell r="D2840" t="str">
            <v>ADMIN</v>
          </cell>
          <cell r="E2840" t="str">
            <v>P&amp;G</v>
          </cell>
          <cell r="F2840" t="str">
            <v>ADMIN</v>
          </cell>
        </row>
        <row r="2841">
          <cell r="B2841">
            <v>7508205588085</v>
          </cell>
          <cell r="C2841" t="str">
            <v>RIGGER ASST/TACKLER</v>
          </cell>
          <cell r="D2841" t="str">
            <v>SEMI-SKILLED</v>
          </cell>
          <cell r="E2841" t="str">
            <v>DFL</v>
          </cell>
          <cell r="F2841" t="str">
            <v>RIGGER</v>
          </cell>
        </row>
        <row r="2842">
          <cell r="B2842">
            <v>8909255948089</v>
          </cell>
          <cell r="C2842" t="str">
            <v>GENERAL WORKER</v>
          </cell>
          <cell r="D2842" t="str">
            <v>ASSISTANT</v>
          </cell>
          <cell r="E2842" t="str">
            <v>DFL</v>
          </cell>
          <cell r="F2842" t="str">
            <v>ALL</v>
          </cell>
        </row>
        <row r="2843">
          <cell r="B2843" t="str">
            <v>8003135753081</v>
          </cell>
          <cell r="C2843" t="str">
            <v>DRIVER 10T/HIAB C14</v>
          </cell>
          <cell r="D2843" t="str">
            <v>OPERATOR</v>
          </cell>
          <cell r="E2843" t="str">
            <v>P&amp;G</v>
          </cell>
          <cell r="F2843" t="str">
            <v>OPERATOR</v>
          </cell>
        </row>
        <row r="2844">
          <cell r="B2844" t="str">
            <v>6804095454087</v>
          </cell>
          <cell r="C2844" t="str">
            <v>RIGGER</v>
          </cell>
          <cell r="D2844" t="str">
            <v>ARTISAN</v>
          </cell>
          <cell r="E2844" t="str">
            <v>DFL</v>
          </cell>
          <cell r="F2844" t="str">
            <v>RIGGER</v>
          </cell>
        </row>
        <row r="2845">
          <cell r="B2845">
            <v>8606226109086</v>
          </cell>
          <cell r="C2845" t="str">
            <v>STEEL CATCHER</v>
          </cell>
          <cell r="D2845" t="str">
            <v>ARTISAN</v>
          </cell>
          <cell r="E2845" t="str">
            <v>DFL</v>
          </cell>
          <cell r="F2845" t="str">
            <v>STRUCT</v>
          </cell>
        </row>
        <row r="2846">
          <cell r="B2846" t="str">
            <v>8903105597089</v>
          </cell>
          <cell r="C2846" t="str">
            <v>ASST STEEL ERECTOR</v>
          </cell>
          <cell r="D2846" t="str">
            <v>SEMI-SKILLED</v>
          </cell>
          <cell r="E2846" t="str">
            <v>DFL</v>
          </cell>
          <cell r="F2846" t="str">
            <v>STRUCT</v>
          </cell>
        </row>
        <row r="2847">
          <cell r="B2847">
            <v>8406165443087</v>
          </cell>
          <cell r="C2847" t="str">
            <v>CRANE OPERATOR</v>
          </cell>
          <cell r="D2847" t="str">
            <v>OPERATOR</v>
          </cell>
          <cell r="E2847" t="str">
            <v>P&amp;G</v>
          </cell>
          <cell r="F2847" t="str">
            <v>OPERATOR</v>
          </cell>
        </row>
        <row r="2848">
          <cell r="B2848">
            <v>7011115610081</v>
          </cell>
          <cell r="C2848" t="str">
            <v>WELDER D/C</v>
          </cell>
          <cell r="D2848" t="str">
            <v>ARTISAN</v>
          </cell>
          <cell r="E2848" t="str">
            <v>DFL</v>
          </cell>
          <cell r="F2848" t="str">
            <v>WELD</v>
          </cell>
        </row>
        <row r="2849">
          <cell r="B2849">
            <v>8803185824082</v>
          </cell>
          <cell r="C2849" t="str">
            <v>ASST STEEL ERECTOR</v>
          </cell>
          <cell r="D2849" t="str">
            <v>SEMI-SKILLED</v>
          </cell>
          <cell r="E2849" t="str">
            <v>DFL</v>
          </cell>
          <cell r="F2849" t="str">
            <v>STRUCT</v>
          </cell>
        </row>
        <row r="2850">
          <cell r="B2850">
            <v>8803265706084</v>
          </cell>
          <cell r="C2850" t="str">
            <v>GENERAL WORKER</v>
          </cell>
          <cell r="D2850" t="str">
            <v>SEMI-SKILLED</v>
          </cell>
          <cell r="E2850" t="str">
            <v>DFL</v>
          </cell>
          <cell r="F2850" t="str">
            <v>ALL</v>
          </cell>
        </row>
        <row r="2851">
          <cell r="B2851">
            <v>8104246001087</v>
          </cell>
          <cell r="C2851" t="str">
            <v>RIGGER ASST/TACKLER</v>
          </cell>
          <cell r="D2851" t="str">
            <v>ARTISAN</v>
          </cell>
          <cell r="E2851" t="str">
            <v>DFL</v>
          </cell>
          <cell r="F2851" t="str">
            <v>RIGGER</v>
          </cell>
        </row>
        <row r="2852">
          <cell r="B2852">
            <v>7311255316089</v>
          </cell>
          <cell r="C2852" t="str">
            <v>BOILERMAKER</v>
          </cell>
          <cell r="D2852" t="str">
            <v>ARTISAN</v>
          </cell>
          <cell r="E2852" t="str">
            <v>DFL</v>
          </cell>
          <cell r="F2852" t="str">
            <v>B/MAKER</v>
          </cell>
        </row>
        <row r="2853">
          <cell r="B2853">
            <v>9202225487084</v>
          </cell>
          <cell r="C2853" t="str">
            <v>RIGGER ASST/TACKLER</v>
          </cell>
          <cell r="D2853" t="str">
            <v>SEMI-SKILLED</v>
          </cell>
          <cell r="E2853" t="str">
            <v>DFL</v>
          </cell>
          <cell r="F2853" t="str">
            <v>RIGGER</v>
          </cell>
        </row>
        <row r="2854">
          <cell r="B2854">
            <v>7103036355084</v>
          </cell>
          <cell r="C2854" t="str">
            <v>DRIVER TRACTOR</v>
          </cell>
          <cell r="D2854" t="str">
            <v>OPERATOR</v>
          </cell>
          <cell r="E2854" t="str">
            <v>P&amp;G</v>
          </cell>
          <cell r="F2854" t="str">
            <v>OPERATOR</v>
          </cell>
        </row>
        <row r="2855">
          <cell r="B2855">
            <v>8402015523087</v>
          </cell>
          <cell r="C2855" t="str">
            <v>STEEL CATCHER</v>
          </cell>
          <cell r="D2855" t="str">
            <v>ARTISAN</v>
          </cell>
          <cell r="E2855" t="str">
            <v>DFL</v>
          </cell>
          <cell r="F2855" t="str">
            <v>STRUCT</v>
          </cell>
        </row>
        <row r="2856">
          <cell r="B2856" t="str">
            <v>7608075583081</v>
          </cell>
          <cell r="C2856" t="str">
            <v>BOILERMAKER</v>
          </cell>
          <cell r="D2856" t="str">
            <v>ARTISAN</v>
          </cell>
          <cell r="E2856" t="str">
            <v>DFL</v>
          </cell>
          <cell r="F2856" t="str">
            <v>B/MAKER</v>
          </cell>
        </row>
        <row r="2857">
          <cell r="B2857">
            <v>8804085319082</v>
          </cell>
          <cell r="C2857" t="str">
            <v>STEEL CATCHER</v>
          </cell>
          <cell r="D2857" t="str">
            <v>ARTISAN</v>
          </cell>
          <cell r="E2857" t="str">
            <v>DFL</v>
          </cell>
          <cell r="F2857" t="str">
            <v>STRUCT</v>
          </cell>
        </row>
        <row r="2858">
          <cell r="B2858">
            <v>7412055655088</v>
          </cell>
          <cell r="C2858" t="str">
            <v>RIGGER ASST/TACKLER</v>
          </cell>
          <cell r="D2858" t="str">
            <v>SEMI-SKILLED</v>
          </cell>
          <cell r="E2858" t="str">
            <v>DFL</v>
          </cell>
          <cell r="F2858" t="str">
            <v>RIGGER</v>
          </cell>
        </row>
        <row r="2859">
          <cell r="B2859">
            <v>8201045274087</v>
          </cell>
          <cell r="C2859" t="str">
            <v>CRANE OPERATOR</v>
          </cell>
          <cell r="D2859" t="str">
            <v>OPERATOR</v>
          </cell>
          <cell r="E2859" t="str">
            <v>P&amp;G</v>
          </cell>
          <cell r="F2859" t="str">
            <v>OPERATOR</v>
          </cell>
        </row>
        <row r="2860">
          <cell r="B2860">
            <v>6105245756086</v>
          </cell>
          <cell r="C2860" t="str">
            <v>RIGGER ASST/TACKLER</v>
          </cell>
          <cell r="D2860" t="str">
            <v>SEMI-SKILLED</v>
          </cell>
          <cell r="E2860" t="str">
            <v>DFL</v>
          </cell>
          <cell r="F2860" t="str">
            <v>RIGGER</v>
          </cell>
        </row>
        <row r="2861">
          <cell r="B2861">
            <v>5604125520084</v>
          </cell>
          <cell r="C2861" t="str">
            <v>BOILERMAKER</v>
          </cell>
          <cell r="D2861" t="str">
            <v>ARTISAN</v>
          </cell>
          <cell r="E2861" t="str">
            <v>DFL</v>
          </cell>
          <cell r="F2861" t="str">
            <v>B/MAKER</v>
          </cell>
        </row>
        <row r="2862">
          <cell r="B2862">
            <v>8208231172082</v>
          </cell>
          <cell r="C2862" t="str">
            <v>GENERAL WORKER</v>
          </cell>
          <cell r="D2862" t="str">
            <v>SEMI-SKILLED</v>
          </cell>
          <cell r="E2862" t="str">
            <v>DFL</v>
          </cell>
          <cell r="F2862" t="str">
            <v>ALL</v>
          </cell>
        </row>
        <row r="2863">
          <cell r="B2863" t="str">
            <v>7004047089086</v>
          </cell>
          <cell r="C2863" t="str">
            <v>BOILERMAKER</v>
          </cell>
          <cell r="D2863" t="str">
            <v>ARTISAN</v>
          </cell>
          <cell r="E2863" t="str">
            <v>DFL</v>
          </cell>
          <cell r="F2863" t="str">
            <v>B/MAKER</v>
          </cell>
        </row>
        <row r="2864">
          <cell r="B2864">
            <v>7805025637088</v>
          </cell>
          <cell r="C2864" t="str">
            <v>ASST BOILERMAKER</v>
          </cell>
          <cell r="D2864" t="str">
            <v>SEMI-SKILLED</v>
          </cell>
          <cell r="E2864" t="str">
            <v>DFL</v>
          </cell>
          <cell r="F2864" t="str">
            <v>B/MAKER</v>
          </cell>
        </row>
        <row r="2865">
          <cell r="B2865">
            <v>7201076226080</v>
          </cell>
          <cell r="C2865" t="str">
            <v>RIGGER</v>
          </cell>
          <cell r="D2865" t="str">
            <v>ARTISAN</v>
          </cell>
          <cell r="E2865" t="str">
            <v>DFL</v>
          </cell>
          <cell r="F2865" t="str">
            <v>RIGGER</v>
          </cell>
        </row>
        <row r="2866">
          <cell r="B2866" t="str">
            <v>8004265547087</v>
          </cell>
          <cell r="C2866" t="str">
            <v>RIGGER ASST/TACKLER</v>
          </cell>
          <cell r="D2866" t="str">
            <v>SEMI-SKILLED</v>
          </cell>
          <cell r="E2866" t="str">
            <v>DFL</v>
          </cell>
          <cell r="F2866" t="str">
            <v>RIGGER</v>
          </cell>
        </row>
        <row r="2867">
          <cell r="B2867">
            <v>8009096147080</v>
          </cell>
          <cell r="C2867" t="str">
            <v>STEEL ERECTOR</v>
          </cell>
          <cell r="D2867" t="str">
            <v>ARTISAN</v>
          </cell>
          <cell r="E2867" t="str">
            <v>DFL</v>
          </cell>
          <cell r="F2867" t="str">
            <v>STRUCT</v>
          </cell>
        </row>
        <row r="2868">
          <cell r="B2868">
            <v>8003175391081</v>
          </cell>
          <cell r="C2868" t="str">
            <v xml:space="preserve">RIGGER </v>
          </cell>
          <cell r="D2868" t="str">
            <v>ARTISAN</v>
          </cell>
          <cell r="E2868" t="str">
            <v>DFL</v>
          </cell>
          <cell r="F2868" t="str">
            <v>RIGGER</v>
          </cell>
        </row>
        <row r="2869">
          <cell r="B2869">
            <v>8308166243088</v>
          </cell>
          <cell r="C2869" t="str">
            <v>WELDER</v>
          </cell>
          <cell r="D2869" t="str">
            <v>ARTISAN</v>
          </cell>
          <cell r="E2869" t="str">
            <v>DFL</v>
          </cell>
          <cell r="F2869" t="str">
            <v>WELD</v>
          </cell>
        </row>
        <row r="2870">
          <cell r="B2870">
            <v>8607225870082</v>
          </cell>
          <cell r="C2870" t="str">
            <v>BOILERMAKER</v>
          </cell>
          <cell r="D2870" t="str">
            <v>ARTISAN</v>
          </cell>
          <cell r="E2870" t="str">
            <v>DFL</v>
          </cell>
          <cell r="F2870" t="str">
            <v>B/MAKER</v>
          </cell>
        </row>
        <row r="2871">
          <cell r="B2871">
            <v>6706205541085</v>
          </cell>
          <cell r="C2871" t="str">
            <v>STEEL ERECTOR - TBQ</v>
          </cell>
          <cell r="D2871" t="str">
            <v>ARTISAN</v>
          </cell>
          <cell r="E2871" t="str">
            <v>DFL</v>
          </cell>
          <cell r="F2871" t="str">
            <v>STRUCT</v>
          </cell>
        </row>
        <row r="2872">
          <cell r="B2872">
            <v>9105135808085</v>
          </cell>
          <cell r="C2872" t="str">
            <v>STEEL ERECTOR</v>
          </cell>
          <cell r="D2872" t="str">
            <v>ARTISAN</v>
          </cell>
          <cell r="E2872" t="str">
            <v>DFL</v>
          </cell>
          <cell r="F2872" t="str">
            <v>STRUCT</v>
          </cell>
        </row>
        <row r="2873">
          <cell r="B2873" t="str">
            <v>G0071187 (H0901271)</v>
          </cell>
          <cell r="C2873" t="str">
            <v>CRANE OPERATOR</v>
          </cell>
          <cell r="D2873" t="str">
            <v>OPERATOR</v>
          </cell>
          <cell r="E2873" t="str">
            <v>P&amp;G</v>
          </cell>
          <cell r="F2873" t="str">
            <v>OPERATOR</v>
          </cell>
        </row>
        <row r="2874">
          <cell r="B2874">
            <v>9106235023088</v>
          </cell>
          <cell r="C2874" t="str">
            <v>MAT. CONTROLLER</v>
          </cell>
          <cell r="D2874" t="str">
            <v>ADMIN</v>
          </cell>
          <cell r="E2874" t="str">
            <v>P&amp;G</v>
          </cell>
          <cell r="F2874" t="str">
            <v>ADMIN</v>
          </cell>
        </row>
        <row r="2875">
          <cell r="B2875" t="str">
            <v>H0999687</v>
          </cell>
          <cell r="C2875" t="str">
            <v>WELDER</v>
          </cell>
          <cell r="D2875" t="str">
            <v>ARTISAN</v>
          </cell>
          <cell r="E2875" t="str">
            <v>DFL</v>
          </cell>
          <cell r="F2875" t="str">
            <v>WELD</v>
          </cell>
        </row>
        <row r="2876">
          <cell r="B2876">
            <v>8309195695082</v>
          </cell>
          <cell r="C2876" t="str">
            <v>GENERAL WORKER</v>
          </cell>
          <cell r="D2876" t="str">
            <v>SEMI-SKILLED</v>
          </cell>
          <cell r="E2876" t="str">
            <v>DFL</v>
          </cell>
          <cell r="F2876" t="str">
            <v>ALL</v>
          </cell>
        </row>
        <row r="2877">
          <cell r="B2877">
            <v>7004185945180</v>
          </cell>
          <cell r="C2877" t="str">
            <v>SUPERVISOR</v>
          </cell>
          <cell r="D2877" t="str">
            <v>SUPERVISION</v>
          </cell>
          <cell r="E2877" t="str">
            <v>P&amp;G</v>
          </cell>
          <cell r="F2877" t="str">
            <v>SUPERV</v>
          </cell>
        </row>
        <row r="2878">
          <cell r="B2878">
            <v>7803120233085</v>
          </cell>
          <cell r="C2878" t="str">
            <v>GENERAL WORKER</v>
          </cell>
          <cell r="D2878" t="str">
            <v>SEMI-SKILLED</v>
          </cell>
          <cell r="E2878" t="str">
            <v>DFL</v>
          </cell>
          <cell r="F2878" t="str">
            <v>ALL</v>
          </cell>
        </row>
        <row r="2879">
          <cell r="B2879" t="str">
            <v>H2092178</v>
          </cell>
          <cell r="C2879" t="str">
            <v>WELDER</v>
          </cell>
          <cell r="D2879" t="str">
            <v>ARTISAN</v>
          </cell>
          <cell r="E2879" t="str">
            <v>DFL</v>
          </cell>
          <cell r="F2879" t="str">
            <v>WELD</v>
          </cell>
        </row>
        <row r="2880">
          <cell r="B2880">
            <v>7311280045083</v>
          </cell>
          <cell r="C2880" t="str">
            <v>ADMIN CLERK</v>
          </cell>
          <cell r="D2880" t="str">
            <v>ADMIN</v>
          </cell>
          <cell r="E2880" t="str">
            <v>P&amp;G</v>
          </cell>
          <cell r="F2880" t="str">
            <v>ADMIN</v>
          </cell>
        </row>
        <row r="2881">
          <cell r="B2881" t="str">
            <v>H1502991</v>
          </cell>
          <cell r="C2881" t="str">
            <v>F.MAN B.MAKERS</v>
          </cell>
          <cell r="D2881" t="str">
            <v>ARTISAN</v>
          </cell>
          <cell r="E2881" t="str">
            <v>DFL</v>
          </cell>
          <cell r="F2881" t="str">
            <v>B/MAKER</v>
          </cell>
        </row>
        <row r="2882">
          <cell r="B2882" t="str">
            <v>H1962649</v>
          </cell>
          <cell r="C2882" t="str">
            <v>CRANE OPERATOR</v>
          </cell>
          <cell r="D2882" t="str">
            <v>OPERATOR</v>
          </cell>
          <cell r="E2882" t="str">
            <v>P&amp;G</v>
          </cell>
          <cell r="F2882" t="str">
            <v>OPERATOR</v>
          </cell>
        </row>
        <row r="2883">
          <cell r="B2883">
            <v>6412275219088</v>
          </cell>
          <cell r="C2883" t="str">
            <v>S.VISOR PIPING SNR</v>
          </cell>
          <cell r="D2883" t="str">
            <v>SUPERVISION</v>
          </cell>
          <cell r="E2883" t="str">
            <v>P&amp;G</v>
          </cell>
          <cell r="F2883" t="str">
            <v>SUPERV</v>
          </cell>
        </row>
        <row r="2884">
          <cell r="B2884">
            <v>8702200192089</v>
          </cell>
          <cell r="C2884" t="str">
            <v>ADMIN/SAFETY CLERK</v>
          </cell>
          <cell r="D2884" t="str">
            <v>ADMIN</v>
          </cell>
          <cell r="E2884" t="str">
            <v>P&amp;G</v>
          </cell>
          <cell r="F2884" t="str">
            <v>ADMIN</v>
          </cell>
        </row>
        <row r="2885">
          <cell r="B2885" t="str">
            <v>G0304657</v>
          </cell>
          <cell r="C2885" t="str">
            <v>BOILERMAKER</v>
          </cell>
          <cell r="D2885" t="str">
            <v>ARTISAN</v>
          </cell>
          <cell r="E2885" t="str">
            <v>DFL</v>
          </cell>
          <cell r="F2885" t="str">
            <v>B/MAKER</v>
          </cell>
        </row>
        <row r="2886">
          <cell r="B2886">
            <v>7905206073184</v>
          </cell>
          <cell r="C2886" t="str">
            <v>STEEL CATCHER</v>
          </cell>
          <cell r="D2886" t="str">
            <v>ARTISAN</v>
          </cell>
          <cell r="E2886" t="str">
            <v>DFL</v>
          </cell>
          <cell r="F2886" t="str">
            <v>STRUCT</v>
          </cell>
        </row>
        <row r="2887">
          <cell r="B2887">
            <v>8308050833085</v>
          </cell>
          <cell r="C2887" t="str">
            <v>GENERAL WORKER</v>
          </cell>
          <cell r="D2887" t="str">
            <v>ASSISTANT</v>
          </cell>
          <cell r="E2887" t="str">
            <v>DFL</v>
          </cell>
          <cell r="F2887" t="str">
            <v>ALL</v>
          </cell>
        </row>
        <row r="2888">
          <cell r="B2888">
            <v>8301018193080</v>
          </cell>
          <cell r="C2888" t="str">
            <v>MAT. CONTROLLER</v>
          </cell>
          <cell r="D2888" t="str">
            <v>ADMIN</v>
          </cell>
          <cell r="E2888" t="str">
            <v>P&amp;G</v>
          </cell>
          <cell r="F2888" t="str">
            <v>ADMIN</v>
          </cell>
        </row>
        <row r="2889">
          <cell r="B2889">
            <v>6706015304088</v>
          </cell>
          <cell r="C2889" t="str">
            <v>DRIVER BUS/HD C14</v>
          </cell>
          <cell r="D2889" t="str">
            <v>OPERATOR</v>
          </cell>
          <cell r="E2889" t="str">
            <v>P&amp;G</v>
          </cell>
          <cell r="F2889" t="str">
            <v>OPERATOR</v>
          </cell>
        </row>
        <row r="2890">
          <cell r="B2890" t="str">
            <v>8405105926086</v>
          </cell>
          <cell r="C2890" t="str">
            <v>RIGGER ASSISTANT</v>
          </cell>
          <cell r="D2890" t="str">
            <v>ARTISAN</v>
          </cell>
          <cell r="E2890" t="str">
            <v>DFL</v>
          </cell>
          <cell r="F2890" t="str">
            <v>RIGGER</v>
          </cell>
        </row>
        <row r="2891">
          <cell r="B2891">
            <v>9103265087083</v>
          </cell>
          <cell r="C2891" t="str">
            <v>WELDER</v>
          </cell>
          <cell r="D2891" t="str">
            <v>ARTISAN</v>
          </cell>
          <cell r="E2891" t="str">
            <v>DFL</v>
          </cell>
          <cell r="F2891" t="str">
            <v>WELD</v>
          </cell>
        </row>
        <row r="2892">
          <cell r="B2892">
            <v>6710155235086</v>
          </cell>
          <cell r="C2892" t="str">
            <v>GENERAL WORKER</v>
          </cell>
          <cell r="D2892" t="str">
            <v>ASSISTANT</v>
          </cell>
          <cell r="E2892" t="str">
            <v>DFL</v>
          </cell>
          <cell r="F2892" t="str">
            <v>ALL</v>
          </cell>
        </row>
        <row r="2893">
          <cell r="B2893">
            <v>7908086423081</v>
          </cell>
          <cell r="C2893" t="str">
            <v>RIGGER ASST/TACKLER</v>
          </cell>
          <cell r="D2893" t="str">
            <v>ARTISAN</v>
          </cell>
          <cell r="E2893" t="str">
            <v>DFL</v>
          </cell>
          <cell r="F2893" t="str">
            <v>RIGGER</v>
          </cell>
        </row>
        <row r="2894">
          <cell r="B2894">
            <v>5701185002084</v>
          </cell>
          <cell r="C2894" t="str">
            <v>S.VISOR B.MAKERS</v>
          </cell>
          <cell r="D2894" t="str">
            <v>SUPERVISION</v>
          </cell>
          <cell r="E2894" t="str">
            <v>P&amp;G</v>
          </cell>
          <cell r="F2894" t="str">
            <v>SUPERV</v>
          </cell>
        </row>
        <row r="2895">
          <cell r="B2895">
            <v>8809175972088</v>
          </cell>
          <cell r="C2895" t="str">
            <v>ASST BOILERMAKER</v>
          </cell>
          <cell r="D2895" t="str">
            <v>SEMI-SKILLED</v>
          </cell>
          <cell r="E2895" t="str">
            <v>DFL</v>
          </cell>
          <cell r="F2895" t="str">
            <v>B/MAKER</v>
          </cell>
        </row>
        <row r="2896">
          <cell r="B2896">
            <v>8307116116089</v>
          </cell>
          <cell r="C2896" t="str">
            <v>GENERAL WORKER</v>
          </cell>
          <cell r="D2896" t="str">
            <v>ASSISTANT</v>
          </cell>
          <cell r="E2896" t="str">
            <v>DFL</v>
          </cell>
          <cell r="F2896" t="str">
            <v>ALL</v>
          </cell>
        </row>
        <row r="2897">
          <cell r="B2897">
            <v>7707176101080</v>
          </cell>
          <cell r="C2897" t="str">
            <v>GENERAL WORKER</v>
          </cell>
          <cell r="D2897" t="str">
            <v>SEMI-SKILLED</v>
          </cell>
          <cell r="E2897" t="str">
            <v>DFL</v>
          </cell>
          <cell r="F2897" t="str">
            <v>ALL</v>
          </cell>
        </row>
        <row r="2898">
          <cell r="B2898" t="str">
            <v>7608185859082</v>
          </cell>
          <cell r="C2898" t="str">
            <v>RIGGER ASST/TACKLER</v>
          </cell>
          <cell r="D2898" t="str">
            <v>SEMI-SKILLED</v>
          </cell>
          <cell r="E2898" t="str">
            <v>DFL</v>
          </cell>
          <cell r="F2898" t="str">
            <v>RIGGER</v>
          </cell>
        </row>
        <row r="2899">
          <cell r="B2899">
            <v>7811180413083</v>
          </cell>
          <cell r="C2899" t="str">
            <v>CLERK ADMIN/SAFETY</v>
          </cell>
          <cell r="D2899" t="str">
            <v>ADMIN</v>
          </cell>
          <cell r="E2899" t="str">
            <v>P&amp;G</v>
          </cell>
          <cell r="F2899" t="str">
            <v>ADMIN</v>
          </cell>
        </row>
        <row r="2900">
          <cell r="B2900">
            <v>8308305670084</v>
          </cell>
          <cell r="C2900" t="str">
            <v>ASST BOILERMAKER</v>
          </cell>
          <cell r="D2900" t="str">
            <v>SEMI-SKILLED</v>
          </cell>
          <cell r="E2900" t="str">
            <v>DFL</v>
          </cell>
          <cell r="F2900" t="str">
            <v>B/MAKER</v>
          </cell>
        </row>
        <row r="2901">
          <cell r="B2901">
            <v>7301056447084</v>
          </cell>
          <cell r="C2901" t="str">
            <v>S.VISOR STRUCTURAL</v>
          </cell>
          <cell r="D2901" t="str">
            <v>SUPERVISION</v>
          </cell>
          <cell r="E2901" t="str">
            <v>P&amp;G</v>
          </cell>
          <cell r="F2901" t="str">
            <v>SUPERV</v>
          </cell>
        </row>
        <row r="2902">
          <cell r="B2902">
            <v>7609215690083</v>
          </cell>
          <cell r="C2902" t="str">
            <v>RIGGER ASST/TACKLER</v>
          </cell>
          <cell r="D2902" t="str">
            <v>SEMI-SKILLED</v>
          </cell>
          <cell r="E2902" t="str">
            <v>DFL</v>
          </cell>
          <cell r="F2902" t="str">
            <v>RIGGER</v>
          </cell>
        </row>
        <row r="2903">
          <cell r="B2903">
            <v>8808226138087</v>
          </cell>
          <cell r="C2903" t="str">
            <v>GENERAL WORKER</v>
          </cell>
          <cell r="D2903" t="str">
            <v>ASSISTANT</v>
          </cell>
          <cell r="E2903" t="str">
            <v>DFL</v>
          </cell>
          <cell r="F2903" t="str">
            <v>ALL</v>
          </cell>
        </row>
        <row r="2904">
          <cell r="B2904">
            <v>9101195290082</v>
          </cell>
          <cell r="C2904" t="str">
            <v>WELDER</v>
          </cell>
          <cell r="D2904" t="str">
            <v>ARTISAN</v>
          </cell>
          <cell r="E2904" t="str">
            <v>DFL</v>
          </cell>
          <cell r="F2904" t="str">
            <v>WELD</v>
          </cell>
        </row>
        <row r="2905">
          <cell r="B2905">
            <v>7407135603082</v>
          </cell>
          <cell r="C2905" t="str">
            <v>SCAFFOLD INSPECTOR</v>
          </cell>
          <cell r="D2905" t="str">
            <v>OPERATOR</v>
          </cell>
          <cell r="E2905" t="str">
            <v>P&amp;G</v>
          </cell>
          <cell r="F2905" t="str">
            <v>OPERATOR</v>
          </cell>
        </row>
        <row r="2906">
          <cell r="B2906" t="str">
            <v>BN864624</v>
          </cell>
          <cell r="C2906" t="str">
            <v>WELDER</v>
          </cell>
          <cell r="D2906" t="str">
            <v>ARTISAN</v>
          </cell>
          <cell r="E2906" t="str">
            <v>DFL</v>
          </cell>
          <cell r="F2906" t="str">
            <v>WELD</v>
          </cell>
        </row>
        <row r="2907">
          <cell r="B2907">
            <v>6405055798081</v>
          </cell>
          <cell r="C2907" t="str">
            <v>MECH FITTER</v>
          </cell>
          <cell r="D2907" t="str">
            <v>ARTISAN</v>
          </cell>
          <cell r="E2907" t="str">
            <v>DFL</v>
          </cell>
          <cell r="F2907" t="str">
            <v>MECH</v>
          </cell>
        </row>
        <row r="2908">
          <cell r="B2908">
            <v>6908215466085</v>
          </cell>
          <cell r="C2908" t="str">
            <v>RIGGER F.MAN</v>
          </cell>
          <cell r="D2908" t="str">
            <v>ARTISAN</v>
          </cell>
          <cell r="E2908" t="str">
            <v>DFL</v>
          </cell>
          <cell r="F2908" t="str">
            <v>RIGGER</v>
          </cell>
        </row>
        <row r="2909">
          <cell r="B2909">
            <v>7710055656083</v>
          </cell>
          <cell r="C2909" t="str">
            <v>S/S BOILERMAKER</v>
          </cell>
          <cell r="D2909" t="str">
            <v>SEMI-SKILLED</v>
          </cell>
          <cell r="E2909" t="str">
            <v>DFL</v>
          </cell>
          <cell r="F2909" t="str">
            <v>B/MAKER</v>
          </cell>
        </row>
        <row r="2910">
          <cell r="B2910">
            <v>8008155921088</v>
          </cell>
          <cell r="C2910" t="str">
            <v>RIGGER ASST/TACKLER</v>
          </cell>
          <cell r="D2910" t="str">
            <v>ARTISAN</v>
          </cell>
          <cell r="E2910" t="str">
            <v>DFL</v>
          </cell>
          <cell r="F2910" t="str">
            <v>RIGGER</v>
          </cell>
        </row>
        <row r="2911">
          <cell r="B2911">
            <v>8706285763086</v>
          </cell>
          <cell r="C2911" t="str">
            <v>WELDER</v>
          </cell>
          <cell r="D2911" t="str">
            <v>ARTISAN</v>
          </cell>
          <cell r="E2911" t="str">
            <v>DFL</v>
          </cell>
          <cell r="F2911" t="str">
            <v>WELD</v>
          </cell>
        </row>
        <row r="2912">
          <cell r="B2912">
            <v>7810215086088</v>
          </cell>
          <cell r="C2912" t="str">
            <v>MECHANICAL FITTER</v>
          </cell>
          <cell r="D2912" t="str">
            <v>ARTISAN</v>
          </cell>
          <cell r="E2912" t="str">
            <v>DFL</v>
          </cell>
          <cell r="F2912" t="str">
            <v>MECH</v>
          </cell>
        </row>
        <row r="2913">
          <cell r="B2913">
            <v>8203075904088</v>
          </cell>
          <cell r="C2913" t="str">
            <v>RIGGER ASST/TACKLER</v>
          </cell>
          <cell r="D2913" t="str">
            <v>SEMI-SKILLED</v>
          </cell>
          <cell r="E2913" t="str">
            <v>DFL</v>
          </cell>
          <cell r="F2913" t="str">
            <v>RIGGER</v>
          </cell>
        </row>
        <row r="2914">
          <cell r="B2914">
            <v>4508285396089</v>
          </cell>
          <cell r="C2914" t="str">
            <v>CRANE OPERATOR</v>
          </cell>
          <cell r="D2914" t="str">
            <v>OPERATOR</v>
          </cell>
          <cell r="E2914" t="str">
            <v>P&amp;G</v>
          </cell>
          <cell r="F2914" t="str">
            <v>OPERATOR</v>
          </cell>
        </row>
        <row r="2915">
          <cell r="B2915">
            <v>8308305565086</v>
          </cell>
          <cell r="C2915" t="str">
            <v>CRANE ASSISTANT</v>
          </cell>
          <cell r="D2915" t="str">
            <v>OPERATOR</v>
          </cell>
          <cell r="E2915" t="str">
            <v>P&amp;G</v>
          </cell>
          <cell r="F2915" t="str">
            <v>OPERATOR</v>
          </cell>
        </row>
        <row r="2916">
          <cell r="B2916">
            <v>8007015413088</v>
          </cell>
          <cell r="C2916" t="str">
            <v>BOILERMAKER</v>
          </cell>
          <cell r="D2916" t="str">
            <v>ARTISAN</v>
          </cell>
          <cell r="E2916" t="str">
            <v>DFL</v>
          </cell>
          <cell r="F2916" t="str">
            <v>B/MAKER</v>
          </cell>
        </row>
        <row r="2917">
          <cell r="B2917">
            <v>8503255556081</v>
          </cell>
          <cell r="C2917" t="str">
            <v>RIGGER ASST/TACKLER</v>
          </cell>
          <cell r="D2917" t="str">
            <v>ARTISAN</v>
          </cell>
          <cell r="E2917" t="str">
            <v>DFL</v>
          </cell>
          <cell r="F2917" t="str">
            <v>RIGGER</v>
          </cell>
        </row>
        <row r="2918">
          <cell r="B2918">
            <v>8210175502084</v>
          </cell>
          <cell r="C2918" t="str">
            <v>RIGGER ASST/TACKLER</v>
          </cell>
          <cell r="D2918" t="str">
            <v>ARTISAN</v>
          </cell>
          <cell r="E2918" t="str">
            <v>DFL</v>
          </cell>
          <cell r="F2918" t="str">
            <v>RIGGER</v>
          </cell>
        </row>
        <row r="2919">
          <cell r="B2919">
            <v>8012285411085</v>
          </cell>
          <cell r="C2919" t="str">
            <v>RIGGER ASST/TACKLER</v>
          </cell>
          <cell r="D2919" t="str">
            <v>ARTISAN</v>
          </cell>
          <cell r="E2919" t="str">
            <v>DFL</v>
          </cell>
          <cell r="F2919" t="str">
            <v>RIGGER</v>
          </cell>
        </row>
        <row r="2920">
          <cell r="B2920">
            <v>9009276407089</v>
          </cell>
          <cell r="C2920" t="str">
            <v>SCAFFOLD ASSISTANT</v>
          </cell>
          <cell r="D2920" t="str">
            <v>OPERATOR</v>
          </cell>
          <cell r="E2920" t="str">
            <v>P&amp;G</v>
          </cell>
          <cell r="F2920" t="str">
            <v>OPERATOR</v>
          </cell>
        </row>
        <row r="2921">
          <cell r="B2921">
            <v>8009266208084</v>
          </cell>
          <cell r="C2921" t="str">
            <v>PAINTER</v>
          </cell>
          <cell r="D2921" t="str">
            <v>SEMI-SKILLED</v>
          </cell>
          <cell r="E2921" t="str">
            <v>DFL</v>
          </cell>
          <cell r="F2921" t="str">
            <v>PAINT</v>
          </cell>
        </row>
        <row r="2922">
          <cell r="B2922" t="str">
            <v>7705305826189</v>
          </cell>
          <cell r="C2922" t="str">
            <v>SPRAY PAINTER</v>
          </cell>
          <cell r="D2922" t="str">
            <v>OPERATOR</v>
          </cell>
          <cell r="E2922" t="str">
            <v>P&amp;G</v>
          </cell>
          <cell r="F2922" t="str">
            <v>OPERATOR</v>
          </cell>
        </row>
        <row r="2923">
          <cell r="B2923">
            <v>7508305502085</v>
          </cell>
          <cell r="C2923" t="str">
            <v>STEEL CATCHER</v>
          </cell>
          <cell r="D2923" t="str">
            <v>SEMI-SKILLED</v>
          </cell>
          <cell r="E2923" t="str">
            <v>DFL</v>
          </cell>
          <cell r="F2923" t="str">
            <v>STRUCT</v>
          </cell>
        </row>
        <row r="2924">
          <cell r="B2924">
            <v>8611266359088</v>
          </cell>
          <cell r="C2924" t="str">
            <v>ASST MECH FITTER</v>
          </cell>
          <cell r="D2924" t="str">
            <v>SEMI-SKILLED</v>
          </cell>
          <cell r="E2924" t="str">
            <v>DFL</v>
          </cell>
          <cell r="F2924" t="str">
            <v>MECH</v>
          </cell>
        </row>
        <row r="2925">
          <cell r="B2925" t="str">
            <v>6301125580080</v>
          </cell>
          <cell r="C2925" t="str">
            <v>STEEL CATCHER</v>
          </cell>
          <cell r="D2925" t="str">
            <v>ARTISAN</v>
          </cell>
          <cell r="E2925" t="str">
            <v>DFL</v>
          </cell>
          <cell r="F2925" t="str">
            <v>STRUCT</v>
          </cell>
        </row>
        <row r="2926">
          <cell r="B2926">
            <v>7706295471085</v>
          </cell>
          <cell r="C2926" t="str">
            <v>ST ERECTOR / S.S. BMAKER</v>
          </cell>
          <cell r="D2926" t="str">
            <v>ARTISAN</v>
          </cell>
          <cell r="E2926" t="str">
            <v>DFL</v>
          </cell>
          <cell r="F2926" t="str">
            <v>STRUCT</v>
          </cell>
        </row>
        <row r="2927">
          <cell r="B2927">
            <v>7701305375087</v>
          </cell>
          <cell r="C2927" t="str">
            <v>WELDER D/C</v>
          </cell>
          <cell r="D2927" t="str">
            <v>ARTISAN</v>
          </cell>
          <cell r="E2927" t="str">
            <v>DFL</v>
          </cell>
          <cell r="F2927" t="str">
            <v>WELD</v>
          </cell>
        </row>
        <row r="2928">
          <cell r="B2928">
            <v>8212205524088</v>
          </cell>
          <cell r="C2928" t="str">
            <v>STOREMAN</v>
          </cell>
          <cell r="D2928" t="str">
            <v>ADMIN</v>
          </cell>
          <cell r="E2928" t="str">
            <v>P&amp;G</v>
          </cell>
          <cell r="F2928" t="str">
            <v>ADMIN</v>
          </cell>
        </row>
        <row r="2929">
          <cell r="B2929">
            <v>7202125494083</v>
          </cell>
          <cell r="C2929" t="str">
            <v>RIGGER ASSISTANT</v>
          </cell>
          <cell r="D2929" t="str">
            <v>ARTISAN</v>
          </cell>
          <cell r="E2929" t="str">
            <v>DFL</v>
          </cell>
          <cell r="F2929" t="str">
            <v>RIGGER</v>
          </cell>
        </row>
        <row r="2930">
          <cell r="B2930">
            <v>8502080498089</v>
          </cell>
          <cell r="C2930" t="str">
            <v>SAFETY REPRESENTATIVE</v>
          </cell>
          <cell r="D2930" t="str">
            <v>ADMIN</v>
          </cell>
          <cell r="E2930" t="str">
            <v>P&amp;G</v>
          </cell>
          <cell r="F2930" t="str">
            <v>ADMIN</v>
          </cell>
        </row>
        <row r="2931">
          <cell r="B2931">
            <v>8207215856082</v>
          </cell>
          <cell r="C2931" t="str">
            <v>RIGGER ASST/TACKLER</v>
          </cell>
          <cell r="D2931" t="str">
            <v>ARTISAN</v>
          </cell>
          <cell r="E2931" t="str">
            <v>DFL</v>
          </cell>
          <cell r="F2931" t="str">
            <v>RIGGER</v>
          </cell>
        </row>
        <row r="2932">
          <cell r="B2932">
            <v>8804206067081</v>
          </cell>
          <cell r="C2932" t="str">
            <v>GENERAL WORKER</v>
          </cell>
          <cell r="D2932" t="str">
            <v>SEMI-SKILLED</v>
          </cell>
          <cell r="E2932" t="str">
            <v>DFL</v>
          </cell>
          <cell r="F2932" t="str">
            <v>ALL</v>
          </cell>
        </row>
        <row r="2933">
          <cell r="B2933">
            <v>7302135442088</v>
          </cell>
          <cell r="C2933" t="str">
            <v>DRIVER ESC 14T C10 / SAFETY REP</v>
          </cell>
          <cell r="D2933" t="str">
            <v>OPERATOR</v>
          </cell>
          <cell r="E2933" t="str">
            <v>P&amp;G</v>
          </cell>
          <cell r="F2933" t="str">
            <v>OPERATOR</v>
          </cell>
        </row>
        <row r="2934">
          <cell r="B2934" t="str">
            <v>8102256010089</v>
          </cell>
          <cell r="C2934" t="str">
            <v>MECHANIC DIESEL</v>
          </cell>
          <cell r="D2934" t="str">
            <v>OPERATOR</v>
          </cell>
          <cell r="E2934" t="str">
            <v>P&amp;G</v>
          </cell>
          <cell r="F2934" t="str">
            <v>OPERATOR</v>
          </cell>
        </row>
        <row r="2935">
          <cell r="B2935">
            <v>7901045478080</v>
          </cell>
          <cell r="C2935" t="str">
            <v>GENERAL WORKER</v>
          </cell>
          <cell r="D2935" t="str">
            <v>SEMI-SKILLED</v>
          </cell>
          <cell r="E2935" t="str">
            <v>DFL</v>
          </cell>
          <cell r="F2935" t="str">
            <v>ALL</v>
          </cell>
        </row>
        <row r="2936">
          <cell r="B2936">
            <v>6803225826081</v>
          </cell>
          <cell r="C2936" t="str">
            <v>RIGGER ASST/TACKLER</v>
          </cell>
          <cell r="D2936" t="str">
            <v>ARTISAN</v>
          </cell>
          <cell r="E2936" t="str">
            <v>DFL</v>
          </cell>
          <cell r="F2936" t="str">
            <v>RIGGER</v>
          </cell>
        </row>
        <row r="2937">
          <cell r="B2937">
            <v>8608165717085</v>
          </cell>
          <cell r="C2937" t="str">
            <v>GENERAL WORKER</v>
          </cell>
          <cell r="D2937" t="str">
            <v>SEMI-SKILLED</v>
          </cell>
          <cell r="E2937" t="str">
            <v>DFL</v>
          </cell>
          <cell r="F2937" t="str">
            <v>ALL</v>
          </cell>
        </row>
        <row r="2938">
          <cell r="B2938">
            <v>5707135496086</v>
          </cell>
          <cell r="C2938" t="str">
            <v>BOILERMAKER</v>
          </cell>
          <cell r="D2938" t="str">
            <v>ARTISAN</v>
          </cell>
          <cell r="E2938" t="str">
            <v>DFL</v>
          </cell>
          <cell r="F2938" t="str">
            <v>B/MAKER</v>
          </cell>
        </row>
        <row r="2939">
          <cell r="B2939">
            <v>8206075891080</v>
          </cell>
          <cell r="C2939" t="str">
            <v>BOILERMAKER</v>
          </cell>
          <cell r="D2939" t="str">
            <v>ARTISAN</v>
          </cell>
          <cell r="E2939" t="str">
            <v>DFL</v>
          </cell>
          <cell r="F2939" t="str">
            <v>B/MAKER</v>
          </cell>
        </row>
        <row r="2940">
          <cell r="B2940">
            <v>8206075891080</v>
          </cell>
          <cell r="C2940" t="str">
            <v>BOILERMAKER</v>
          </cell>
          <cell r="D2940" t="str">
            <v>ARTISAN</v>
          </cell>
          <cell r="E2940" t="str">
            <v>DFL</v>
          </cell>
          <cell r="F2940" t="str">
            <v>B/MAKER</v>
          </cell>
        </row>
        <row r="2941">
          <cell r="B2941" t="str">
            <v>8311025707087</v>
          </cell>
          <cell r="C2941" t="str">
            <v>ASST STEEL ERECTOR</v>
          </cell>
          <cell r="D2941" t="str">
            <v>SEMI-SKILLED</v>
          </cell>
          <cell r="E2941" t="str">
            <v>DFL</v>
          </cell>
          <cell r="F2941" t="str">
            <v>STRUCT</v>
          </cell>
        </row>
        <row r="2942">
          <cell r="B2942">
            <v>8604046143088</v>
          </cell>
          <cell r="C2942" t="str">
            <v>GENERAL WORKER</v>
          </cell>
          <cell r="D2942" t="str">
            <v>ASSISTANT</v>
          </cell>
          <cell r="E2942" t="str">
            <v>DFL</v>
          </cell>
          <cell r="F2942" t="str">
            <v>ALL</v>
          </cell>
        </row>
        <row r="2943">
          <cell r="B2943">
            <v>7410015960085</v>
          </cell>
          <cell r="C2943" t="str">
            <v>GENERAL WORKER</v>
          </cell>
          <cell r="D2943" t="str">
            <v>SEMI-SKILLED</v>
          </cell>
          <cell r="E2943" t="str">
            <v>DFL</v>
          </cell>
          <cell r="F2943" t="str">
            <v>ALL</v>
          </cell>
        </row>
        <row r="2944">
          <cell r="B2944">
            <v>7405156326088</v>
          </cell>
          <cell r="C2944" t="str">
            <v>RIGGER ASST/TACKLER</v>
          </cell>
          <cell r="D2944" t="str">
            <v>SEMI-SKILLED</v>
          </cell>
          <cell r="E2944" t="str">
            <v>DFL</v>
          </cell>
          <cell r="F2944" t="str">
            <v>RIGGER</v>
          </cell>
        </row>
        <row r="2945">
          <cell r="B2945">
            <v>7903295409088</v>
          </cell>
          <cell r="C2945" t="str">
            <v>BRICKLAYER - CIVILS</v>
          </cell>
          <cell r="D2945" t="str">
            <v>ASSISTANT</v>
          </cell>
          <cell r="E2945" t="str">
            <v>DFL</v>
          </cell>
          <cell r="F2945" t="str">
            <v>ALL</v>
          </cell>
        </row>
        <row r="2946">
          <cell r="B2946">
            <v>9004295621083</v>
          </cell>
          <cell r="C2946" t="str">
            <v>GENERAL WORKER</v>
          </cell>
          <cell r="D2946" t="str">
            <v>ASSISTANT</v>
          </cell>
          <cell r="E2946" t="str">
            <v>DFL</v>
          </cell>
          <cell r="F2946" t="str">
            <v>ALL</v>
          </cell>
        </row>
        <row r="2947">
          <cell r="B2947">
            <v>7910035775082</v>
          </cell>
          <cell r="C2947" t="str">
            <v>RIGGER ASST/TACKLER</v>
          </cell>
          <cell r="D2947" t="str">
            <v>ARTISAN</v>
          </cell>
          <cell r="E2947" t="str">
            <v>DFL</v>
          </cell>
          <cell r="F2947" t="str">
            <v>RIGGER</v>
          </cell>
        </row>
        <row r="2948">
          <cell r="B2948">
            <v>5808185832087</v>
          </cell>
          <cell r="C2948" t="str">
            <v>BOILERMAKER</v>
          </cell>
          <cell r="D2948" t="str">
            <v>ARTISAN</v>
          </cell>
          <cell r="E2948" t="str">
            <v>DFL</v>
          </cell>
          <cell r="F2948" t="str">
            <v>B/MAKER</v>
          </cell>
        </row>
        <row r="2949">
          <cell r="B2949">
            <v>5301015218081</v>
          </cell>
          <cell r="C2949" t="str">
            <v>MECHANICAL FITTER</v>
          </cell>
          <cell r="D2949" t="str">
            <v>ARTISAN</v>
          </cell>
          <cell r="E2949" t="str">
            <v>DFL</v>
          </cell>
          <cell r="F2949" t="str">
            <v>MECH</v>
          </cell>
        </row>
        <row r="2950">
          <cell r="B2950">
            <v>8604075593088</v>
          </cell>
          <cell r="C2950" t="str">
            <v>ASST STEEL ERECTOR</v>
          </cell>
          <cell r="D2950" t="str">
            <v>SEMI-SKILLED</v>
          </cell>
          <cell r="E2950" t="str">
            <v>DFL</v>
          </cell>
          <cell r="F2950" t="str">
            <v>STRUCT</v>
          </cell>
        </row>
        <row r="2951">
          <cell r="B2951">
            <v>8612156230082</v>
          </cell>
          <cell r="C2951" t="str">
            <v>GENERAL WORKER</v>
          </cell>
          <cell r="D2951" t="str">
            <v>SEMI-SKILLED</v>
          </cell>
          <cell r="E2951" t="str">
            <v>DFL</v>
          </cell>
          <cell r="F2951" t="str">
            <v>ALL</v>
          </cell>
        </row>
        <row r="2952">
          <cell r="B2952">
            <v>8703255069081</v>
          </cell>
          <cell r="C2952" t="str">
            <v>S/S AUTO ELECTRICIAN</v>
          </cell>
          <cell r="D2952" t="str">
            <v>OPERATOR</v>
          </cell>
          <cell r="E2952" t="str">
            <v>P&amp;G</v>
          </cell>
          <cell r="F2952" t="str">
            <v>OPERATOR</v>
          </cell>
        </row>
        <row r="2953">
          <cell r="B2953">
            <v>8802120096087</v>
          </cell>
          <cell r="C2953" t="str">
            <v>RECEPTIONIST</v>
          </cell>
          <cell r="D2953" t="str">
            <v>ADMIN</v>
          </cell>
          <cell r="E2953" t="str">
            <v>P&amp;G</v>
          </cell>
          <cell r="F2953" t="str">
            <v>ADMIN</v>
          </cell>
        </row>
        <row r="2954">
          <cell r="B2954">
            <v>8706236044081</v>
          </cell>
          <cell r="C2954" t="str">
            <v>RIGGER ASST/TACKLER</v>
          </cell>
          <cell r="D2954" t="str">
            <v>SEMI-SKILLED</v>
          </cell>
          <cell r="E2954" t="str">
            <v>DFL</v>
          </cell>
          <cell r="F2954" t="str">
            <v>RIGGER</v>
          </cell>
        </row>
        <row r="2955">
          <cell r="B2955" t="str">
            <v>AN568948</v>
          </cell>
          <cell r="C2955" t="str">
            <v>STEEL ERECTOR</v>
          </cell>
          <cell r="D2955" t="str">
            <v>ARTISAN</v>
          </cell>
          <cell r="E2955" t="str">
            <v>DFL</v>
          </cell>
          <cell r="F2955" t="str">
            <v>STRUCT</v>
          </cell>
        </row>
        <row r="2956">
          <cell r="B2956">
            <v>7908015249086</v>
          </cell>
          <cell r="C2956" t="str">
            <v>S/S PIPE FITTER</v>
          </cell>
          <cell r="D2956" t="str">
            <v>SEMI-SKILLED</v>
          </cell>
          <cell r="E2956" t="str">
            <v>DFL</v>
          </cell>
          <cell r="F2956" t="str">
            <v>PIPING</v>
          </cell>
        </row>
        <row r="2957">
          <cell r="B2957" t="str">
            <v>H0939663</v>
          </cell>
          <cell r="C2957" t="str">
            <v>RIGGER ASST/TACKLER</v>
          </cell>
          <cell r="D2957" t="str">
            <v>ARTISAN</v>
          </cell>
          <cell r="E2957" t="str">
            <v>DFL</v>
          </cell>
          <cell r="F2957" t="str">
            <v>RIGGER</v>
          </cell>
        </row>
        <row r="2958">
          <cell r="B2958">
            <v>7203157053086</v>
          </cell>
          <cell r="C2958" t="str">
            <v>WELDER STICK</v>
          </cell>
          <cell r="D2958" t="str">
            <v>ARTISAN</v>
          </cell>
          <cell r="E2958" t="str">
            <v>DFL</v>
          </cell>
          <cell r="F2958" t="str">
            <v>WELD</v>
          </cell>
        </row>
        <row r="2959">
          <cell r="B2959" t="str">
            <v>A02190993</v>
          </cell>
          <cell r="C2959" t="str">
            <v>BOILERMAKER</v>
          </cell>
          <cell r="D2959" t="str">
            <v>ARTISAN</v>
          </cell>
          <cell r="E2959" t="str">
            <v>DFL</v>
          </cell>
          <cell r="F2959" t="str">
            <v>B/MAKER</v>
          </cell>
        </row>
        <row r="2960">
          <cell r="B2960">
            <v>8606085295083</v>
          </cell>
          <cell r="C2960" t="str">
            <v>WELDER</v>
          </cell>
          <cell r="D2960" t="str">
            <v>ARTISAN</v>
          </cell>
          <cell r="E2960" t="str">
            <v>DFL</v>
          </cell>
          <cell r="F2960" t="str">
            <v>WELD</v>
          </cell>
        </row>
        <row r="2961">
          <cell r="B2961" t="str">
            <v>8211025335089</v>
          </cell>
          <cell r="C2961" t="str">
            <v>WELDER</v>
          </cell>
          <cell r="D2961" t="str">
            <v>ARTISAN</v>
          </cell>
          <cell r="E2961" t="str">
            <v>DFL</v>
          </cell>
          <cell r="F2961" t="str">
            <v>WELD</v>
          </cell>
        </row>
        <row r="2962">
          <cell r="B2962">
            <v>8808155138082</v>
          </cell>
          <cell r="C2962" t="str">
            <v>MECHANIC APPR DIESEL</v>
          </cell>
          <cell r="D2962" t="str">
            <v>OPERATOR</v>
          </cell>
          <cell r="E2962" t="str">
            <v>P&amp;G</v>
          </cell>
          <cell r="F2962" t="str">
            <v>OPERATOR</v>
          </cell>
        </row>
        <row r="2963">
          <cell r="B2963">
            <v>7512115932086</v>
          </cell>
          <cell r="C2963" t="str">
            <v>RIGGER ASST/TACKLER</v>
          </cell>
          <cell r="D2963" t="str">
            <v>SEMI-SKILLED</v>
          </cell>
          <cell r="E2963" t="str">
            <v>DFL</v>
          </cell>
          <cell r="F2963" t="str">
            <v>RIGGER</v>
          </cell>
        </row>
        <row r="2964">
          <cell r="B2964" t="str">
            <v>8104175557083</v>
          </cell>
          <cell r="C2964" t="str">
            <v>RIGGER ASST/TACKLER</v>
          </cell>
          <cell r="D2964" t="str">
            <v>SEMI-SKILLED</v>
          </cell>
          <cell r="E2964" t="str">
            <v>DFL</v>
          </cell>
          <cell r="F2964" t="str">
            <v>RIGGER</v>
          </cell>
        </row>
        <row r="2965">
          <cell r="B2965">
            <v>8501085160082</v>
          </cell>
          <cell r="C2965" t="str">
            <v>RIGGER ASST/TACKLER</v>
          </cell>
          <cell r="D2965" t="str">
            <v>SEMI-SKILLED</v>
          </cell>
          <cell r="E2965" t="str">
            <v>DFL</v>
          </cell>
          <cell r="F2965" t="str">
            <v>RIGGER</v>
          </cell>
        </row>
        <row r="2966">
          <cell r="B2966">
            <v>8704131080086</v>
          </cell>
          <cell r="C2966" t="str">
            <v>GENERAL WORKER</v>
          </cell>
          <cell r="D2966" t="str">
            <v>ASSISTANT</v>
          </cell>
          <cell r="E2966" t="str">
            <v>DFL</v>
          </cell>
          <cell r="F2966" t="str">
            <v>ALL</v>
          </cell>
        </row>
        <row r="2967">
          <cell r="B2967" t="str">
            <v>8902215700088</v>
          </cell>
          <cell r="C2967" t="str">
            <v>ASST STEEL ERECTOR</v>
          </cell>
          <cell r="D2967" t="str">
            <v>SEMI-SKILLED</v>
          </cell>
          <cell r="E2967" t="str">
            <v>DFL</v>
          </cell>
          <cell r="F2967" t="str">
            <v>STRUCT</v>
          </cell>
        </row>
        <row r="2968">
          <cell r="B2968">
            <v>5411205691086</v>
          </cell>
          <cell r="C2968" t="str">
            <v xml:space="preserve">RIGGER </v>
          </cell>
          <cell r="D2968" t="str">
            <v>ARTISAN</v>
          </cell>
          <cell r="E2968" t="str">
            <v>DFL</v>
          </cell>
          <cell r="F2968" t="str">
            <v>RIGGER</v>
          </cell>
        </row>
        <row r="2969">
          <cell r="B2969">
            <v>7006275853083</v>
          </cell>
          <cell r="C2969" t="str">
            <v>RIGGER ASST/TACKLER</v>
          </cell>
          <cell r="D2969" t="str">
            <v>ARTISAN</v>
          </cell>
          <cell r="E2969" t="str">
            <v>DFL</v>
          </cell>
          <cell r="F2969" t="str">
            <v>RIGGER</v>
          </cell>
        </row>
        <row r="2970">
          <cell r="B2970">
            <v>6910015922085</v>
          </cell>
          <cell r="C2970" t="str">
            <v>DRIVER TRACTOR</v>
          </cell>
          <cell r="D2970" t="str">
            <v>OPERATOR</v>
          </cell>
          <cell r="E2970" t="str">
            <v>P&amp;G</v>
          </cell>
          <cell r="F2970" t="str">
            <v>OPERATOR</v>
          </cell>
        </row>
        <row r="2971">
          <cell r="B2971">
            <v>8501245693089</v>
          </cell>
          <cell r="C2971" t="str">
            <v>S/S BOILERMAKER</v>
          </cell>
          <cell r="D2971" t="str">
            <v>ARTISAN</v>
          </cell>
          <cell r="E2971" t="str">
            <v>DFL</v>
          </cell>
          <cell r="F2971" t="str">
            <v>B/MAKER</v>
          </cell>
        </row>
        <row r="2972">
          <cell r="B2972">
            <v>8109155920086</v>
          </cell>
          <cell r="C2972" t="str">
            <v>GENERAL WORKER</v>
          </cell>
          <cell r="D2972" t="str">
            <v>SEMI-SKILLED</v>
          </cell>
          <cell r="E2972" t="str">
            <v>DFL</v>
          </cell>
          <cell r="F2972" t="str">
            <v>ALL</v>
          </cell>
        </row>
        <row r="2973">
          <cell r="B2973">
            <v>8612235664087</v>
          </cell>
          <cell r="C2973" t="str">
            <v>PIPE FITTER</v>
          </cell>
          <cell r="D2973" t="str">
            <v>ARTISAN</v>
          </cell>
          <cell r="E2973" t="str">
            <v>DFL</v>
          </cell>
          <cell r="F2973" t="str">
            <v>PIPING</v>
          </cell>
        </row>
        <row r="2974">
          <cell r="B2974">
            <v>8501305308081</v>
          </cell>
          <cell r="C2974" t="str">
            <v>F.MAN ST ERECTORS</v>
          </cell>
          <cell r="D2974" t="str">
            <v>ARTISAN</v>
          </cell>
          <cell r="E2974" t="str">
            <v>DFL</v>
          </cell>
          <cell r="F2974" t="str">
            <v>STRUCT</v>
          </cell>
        </row>
        <row r="2975">
          <cell r="B2975">
            <v>7709275896081</v>
          </cell>
          <cell r="C2975" t="str">
            <v>RIGGER ASST/TACKLER</v>
          </cell>
          <cell r="D2975" t="str">
            <v>ARTISAN</v>
          </cell>
          <cell r="E2975" t="str">
            <v>DFL</v>
          </cell>
          <cell r="F2975" t="str">
            <v>RIGGER</v>
          </cell>
        </row>
        <row r="2976">
          <cell r="B2976">
            <v>8209105114085</v>
          </cell>
          <cell r="C2976" t="str">
            <v>MAT. CONTROLLER</v>
          </cell>
          <cell r="D2976" t="str">
            <v>ADMIN</v>
          </cell>
          <cell r="E2976" t="str">
            <v>P&amp;G</v>
          </cell>
          <cell r="F2976" t="str">
            <v>ADMIN</v>
          </cell>
        </row>
        <row r="2977">
          <cell r="B2977">
            <v>8211095226085</v>
          </cell>
          <cell r="C2977" t="str">
            <v>PIPE FITTER</v>
          </cell>
          <cell r="D2977" t="str">
            <v>ARTISAN</v>
          </cell>
          <cell r="E2977" t="str">
            <v>DFL</v>
          </cell>
          <cell r="F2977" t="str">
            <v>PIPING</v>
          </cell>
        </row>
        <row r="2978">
          <cell r="B2978">
            <v>8112095808080</v>
          </cell>
          <cell r="C2978" t="str">
            <v>STEEL CATCHER</v>
          </cell>
          <cell r="D2978" t="str">
            <v>ARTISAN</v>
          </cell>
          <cell r="E2978" t="str">
            <v>DFL</v>
          </cell>
          <cell r="F2978" t="str">
            <v>STRUCT</v>
          </cell>
        </row>
        <row r="2979">
          <cell r="B2979" t="str">
            <v>7406265486086</v>
          </cell>
          <cell r="C2979" t="str">
            <v>ASST STEEL ERECTOR</v>
          </cell>
          <cell r="D2979" t="str">
            <v>SEMI-SKILLED</v>
          </cell>
          <cell r="E2979" t="str">
            <v>DFL</v>
          </cell>
          <cell r="F2979" t="str">
            <v>STRUCT</v>
          </cell>
        </row>
        <row r="2980">
          <cell r="B2980" t="str">
            <v>8906035857085</v>
          </cell>
          <cell r="C2980" t="str">
            <v>ASST STEEL ERECTOR</v>
          </cell>
          <cell r="D2980" t="str">
            <v>SEMI-SKILLED</v>
          </cell>
          <cell r="E2980" t="str">
            <v>DFL</v>
          </cell>
          <cell r="F2980" t="str">
            <v>STRUCT</v>
          </cell>
        </row>
        <row r="2981">
          <cell r="B2981">
            <v>8209256127084</v>
          </cell>
          <cell r="C2981" t="str">
            <v>PAINTER</v>
          </cell>
          <cell r="D2981" t="str">
            <v>ARTISAN</v>
          </cell>
          <cell r="E2981" t="str">
            <v>DFL</v>
          </cell>
          <cell r="F2981" t="str">
            <v>PAINT</v>
          </cell>
        </row>
        <row r="2982">
          <cell r="B2982">
            <v>8202010969081</v>
          </cell>
          <cell r="C2982" t="str">
            <v>GENERAL WORKER</v>
          </cell>
          <cell r="D2982" t="str">
            <v>SEMI-SKILLED</v>
          </cell>
          <cell r="E2982" t="str">
            <v>DFL</v>
          </cell>
          <cell r="F2982" t="str">
            <v>ALL</v>
          </cell>
        </row>
        <row r="2983">
          <cell r="B2983">
            <v>8304165517085</v>
          </cell>
          <cell r="C2983" t="str">
            <v>GENERAL WORKER</v>
          </cell>
          <cell r="D2983" t="str">
            <v>SEMI-SKILLED</v>
          </cell>
          <cell r="E2983" t="str">
            <v>DFL</v>
          </cell>
          <cell r="F2983" t="str">
            <v>ALL</v>
          </cell>
        </row>
        <row r="2984">
          <cell r="B2984">
            <v>9006016259085</v>
          </cell>
          <cell r="C2984" t="str">
            <v>RIGGER ASST/TACKLER</v>
          </cell>
          <cell r="D2984" t="str">
            <v>ARTISAN</v>
          </cell>
          <cell r="E2984" t="str">
            <v>DFL</v>
          </cell>
          <cell r="F2984" t="str">
            <v>RIGGER</v>
          </cell>
        </row>
        <row r="2985">
          <cell r="B2985">
            <v>5611285439088</v>
          </cell>
          <cell r="C2985" t="str">
            <v>STEEL ERECTOR - TBQ</v>
          </cell>
          <cell r="D2985" t="str">
            <v>ARTISAN</v>
          </cell>
          <cell r="E2985" t="str">
            <v>DFL</v>
          </cell>
          <cell r="F2985" t="str">
            <v>STRUCT</v>
          </cell>
        </row>
        <row r="2986">
          <cell r="B2986" t="str">
            <v>8802175207084</v>
          </cell>
          <cell r="C2986" t="str">
            <v>S/S BOILERMAKER</v>
          </cell>
          <cell r="D2986" t="str">
            <v>ARTISAN</v>
          </cell>
          <cell r="E2986" t="str">
            <v>DFL</v>
          </cell>
          <cell r="F2986" t="str">
            <v>B/MAKER</v>
          </cell>
        </row>
        <row r="2987">
          <cell r="B2987">
            <v>8404115815082</v>
          </cell>
          <cell r="C2987" t="str">
            <v>GENERAL WORKER</v>
          </cell>
          <cell r="D2987" t="str">
            <v>SEMI-SKILLED</v>
          </cell>
          <cell r="E2987" t="str">
            <v>DFL</v>
          </cell>
          <cell r="F2987" t="str">
            <v>ALL</v>
          </cell>
        </row>
        <row r="2988">
          <cell r="B2988">
            <v>8103025647086</v>
          </cell>
          <cell r="C2988" t="str">
            <v>RIGGER ASST/TACKLER</v>
          </cell>
          <cell r="D2988" t="str">
            <v>SEMI-SKILLED</v>
          </cell>
          <cell r="E2988" t="str">
            <v>DFL</v>
          </cell>
          <cell r="F2988" t="str">
            <v>RIGGER</v>
          </cell>
        </row>
        <row r="2989">
          <cell r="B2989" t="str">
            <v>AN701737</v>
          </cell>
          <cell r="C2989" t="str">
            <v>MECHANIC</v>
          </cell>
          <cell r="D2989" t="str">
            <v>OPERATOR</v>
          </cell>
          <cell r="E2989" t="str">
            <v>P&amp;G</v>
          </cell>
          <cell r="F2989" t="str">
            <v>OPERATOR</v>
          </cell>
        </row>
        <row r="2990">
          <cell r="B2990">
            <v>8106295261082</v>
          </cell>
          <cell r="C2990" t="str">
            <v>MAT. COORDINATOR PIPING</v>
          </cell>
          <cell r="D2990" t="str">
            <v>ADMIN</v>
          </cell>
          <cell r="E2990" t="str">
            <v>P&amp;G</v>
          </cell>
          <cell r="F2990" t="str">
            <v>ADMIN</v>
          </cell>
        </row>
        <row r="2991">
          <cell r="B2991">
            <v>9010305838088</v>
          </cell>
          <cell r="C2991" t="str">
            <v>RIGGER ASST/TACKLER</v>
          </cell>
          <cell r="D2991" t="str">
            <v>SEMI-SKILLED</v>
          </cell>
          <cell r="E2991" t="str">
            <v>DFL</v>
          </cell>
          <cell r="F2991" t="str">
            <v>RIGGER</v>
          </cell>
        </row>
        <row r="2992">
          <cell r="B2992">
            <v>8510256255084</v>
          </cell>
          <cell r="C2992" t="str">
            <v>GENERAL WORKER</v>
          </cell>
          <cell r="D2992" t="str">
            <v>SEMI-SKILLED</v>
          </cell>
          <cell r="E2992" t="str">
            <v>DFL</v>
          </cell>
          <cell r="F2992" t="str">
            <v>ALL</v>
          </cell>
        </row>
        <row r="2993">
          <cell r="B2993" t="str">
            <v>ZN288223</v>
          </cell>
          <cell r="C2993" t="str">
            <v>BOILERMAKER</v>
          </cell>
          <cell r="D2993" t="str">
            <v>ARTISAN</v>
          </cell>
          <cell r="E2993" t="str">
            <v>DFL</v>
          </cell>
          <cell r="F2993" t="str">
            <v>B/MAKER</v>
          </cell>
        </row>
        <row r="2994">
          <cell r="B2994">
            <v>6709045334083</v>
          </cell>
          <cell r="C2994" t="str">
            <v>CRANE OPERATOR</v>
          </cell>
          <cell r="D2994" t="str">
            <v>OPERATOR</v>
          </cell>
          <cell r="E2994" t="str">
            <v>P&amp;G</v>
          </cell>
          <cell r="F2994" t="str">
            <v>OPERATOR</v>
          </cell>
        </row>
        <row r="2995">
          <cell r="B2995">
            <v>7909025557088</v>
          </cell>
          <cell r="C2995" t="str">
            <v>SAFETY OFFICER</v>
          </cell>
          <cell r="D2995" t="str">
            <v>ADMIN</v>
          </cell>
          <cell r="E2995" t="str">
            <v>P&amp;G</v>
          </cell>
          <cell r="F2995" t="str">
            <v>ADMIN</v>
          </cell>
        </row>
        <row r="2996">
          <cell r="B2996">
            <v>7806065388087</v>
          </cell>
          <cell r="C2996" t="str">
            <v>GENERAL WORKER</v>
          </cell>
          <cell r="D2996" t="str">
            <v>SEMI-SKILLED</v>
          </cell>
          <cell r="E2996" t="str">
            <v>DFL</v>
          </cell>
          <cell r="F2996" t="str">
            <v>ALL</v>
          </cell>
        </row>
        <row r="2997">
          <cell r="B2997">
            <v>8502026403086</v>
          </cell>
          <cell r="C2997" t="str">
            <v>RIGGER ASST/TACKLER</v>
          </cell>
          <cell r="D2997" t="str">
            <v>SEMI-SKILLED</v>
          </cell>
          <cell r="E2997" t="str">
            <v>DFL</v>
          </cell>
          <cell r="F2997" t="str">
            <v>RIGGER</v>
          </cell>
        </row>
        <row r="2998">
          <cell r="B2998">
            <v>6508045404080</v>
          </cell>
          <cell r="C2998" t="str">
            <v>RIGGER</v>
          </cell>
          <cell r="D2998" t="str">
            <v>ARTISAN</v>
          </cell>
          <cell r="E2998" t="str">
            <v>DFL</v>
          </cell>
          <cell r="F2998" t="str">
            <v>RIGGER</v>
          </cell>
        </row>
        <row r="2999">
          <cell r="B2999">
            <v>8209115353087</v>
          </cell>
          <cell r="C2999" t="str">
            <v>RIGGER ASST/TACKLER</v>
          </cell>
          <cell r="D2999" t="str">
            <v>SEMI-SKILLED</v>
          </cell>
          <cell r="E2999" t="str">
            <v>DFL</v>
          </cell>
          <cell r="F2999" t="str">
            <v>RIGGER</v>
          </cell>
        </row>
        <row r="3000">
          <cell r="B3000">
            <v>8501090523084</v>
          </cell>
          <cell r="C3000" t="str">
            <v>GENERAL WORKER</v>
          </cell>
          <cell r="D3000" t="str">
            <v>SEMI-SKILLED</v>
          </cell>
          <cell r="E3000" t="str">
            <v>DFL</v>
          </cell>
          <cell r="F3000" t="str">
            <v>ALL</v>
          </cell>
        </row>
        <row r="3001">
          <cell r="B3001">
            <v>7905016172085</v>
          </cell>
          <cell r="C3001" t="str">
            <v>MECHANICAL FITTER</v>
          </cell>
          <cell r="D3001" t="str">
            <v>ARTISAN</v>
          </cell>
          <cell r="E3001" t="str">
            <v>DFL</v>
          </cell>
          <cell r="F3001" t="str">
            <v>MECH</v>
          </cell>
        </row>
        <row r="3002">
          <cell r="B3002">
            <v>7806067361082</v>
          </cell>
          <cell r="C3002" t="str">
            <v>RIGGER ASST/TACKLER</v>
          </cell>
          <cell r="D3002" t="str">
            <v>SEMI-SKILLED</v>
          </cell>
          <cell r="E3002" t="str">
            <v>DFL</v>
          </cell>
          <cell r="F3002" t="str">
            <v>RIGGER</v>
          </cell>
        </row>
        <row r="3003">
          <cell r="B3003">
            <v>7209185660081</v>
          </cell>
          <cell r="C3003" t="str">
            <v>S.VISOR PLASTICIANS</v>
          </cell>
          <cell r="D3003" t="str">
            <v>SUPERVISION</v>
          </cell>
          <cell r="E3003" t="str">
            <v>P&amp;G</v>
          </cell>
          <cell r="F3003" t="str">
            <v>SUPERV</v>
          </cell>
        </row>
        <row r="3004">
          <cell r="B3004">
            <v>8908135491088</v>
          </cell>
          <cell r="C3004" t="str">
            <v>RIGGER ASST/TACKLER</v>
          </cell>
          <cell r="D3004" t="str">
            <v>ARTISAN</v>
          </cell>
          <cell r="E3004" t="str">
            <v>DFL</v>
          </cell>
          <cell r="F3004" t="str">
            <v>RIGGER</v>
          </cell>
        </row>
        <row r="3005">
          <cell r="B3005">
            <v>8908135491088</v>
          </cell>
          <cell r="C3005" t="str">
            <v>RIGGER ASST/TACKLER</v>
          </cell>
          <cell r="D3005" t="str">
            <v>ARTISAN</v>
          </cell>
          <cell r="E3005" t="str">
            <v>DFL</v>
          </cell>
          <cell r="F3005" t="str">
            <v>RIGGER</v>
          </cell>
        </row>
        <row r="3006">
          <cell r="B3006" t="str">
            <v>5402045539080</v>
          </cell>
          <cell r="C3006" t="str">
            <v>DRIVER TRACTOR</v>
          </cell>
          <cell r="D3006" t="str">
            <v>OPERATOR</v>
          </cell>
          <cell r="E3006" t="str">
            <v>P&amp;G</v>
          </cell>
          <cell r="F3006" t="str">
            <v>OPERATOR</v>
          </cell>
        </row>
        <row r="3007">
          <cell r="B3007" t="str">
            <v>6911235393081</v>
          </cell>
          <cell r="C3007" t="str">
            <v>DRIVER TRACTOR</v>
          </cell>
          <cell r="D3007" t="str">
            <v>OPERATOR</v>
          </cell>
          <cell r="E3007" t="str">
            <v>P&amp;G</v>
          </cell>
          <cell r="F3007" t="str">
            <v>OPERATOR</v>
          </cell>
        </row>
        <row r="3008">
          <cell r="B3008">
            <v>6510045456086</v>
          </cell>
          <cell r="C3008" t="str">
            <v xml:space="preserve">MECHANIC </v>
          </cell>
          <cell r="D3008" t="str">
            <v>OPERATOR</v>
          </cell>
          <cell r="E3008" t="str">
            <v>P&amp;G</v>
          </cell>
          <cell r="F3008" t="str">
            <v>OPERATOR</v>
          </cell>
        </row>
        <row r="3009">
          <cell r="B3009">
            <v>8709265381085</v>
          </cell>
          <cell r="C3009" t="str">
            <v>GENERAL WORKER</v>
          </cell>
          <cell r="D3009" t="str">
            <v>ASSISTANT</v>
          </cell>
          <cell r="E3009" t="str">
            <v>DFL</v>
          </cell>
          <cell r="F3009" t="str">
            <v>ALL</v>
          </cell>
        </row>
        <row r="3010">
          <cell r="B3010">
            <v>8601165526085</v>
          </cell>
          <cell r="C3010" t="str">
            <v>BOILERMAKER</v>
          </cell>
          <cell r="D3010" t="str">
            <v>ARTISAN</v>
          </cell>
          <cell r="E3010" t="str">
            <v>DFL</v>
          </cell>
          <cell r="F3010" t="str">
            <v>B/MAKER</v>
          </cell>
        </row>
        <row r="3011">
          <cell r="B3011">
            <v>8904295687086</v>
          </cell>
          <cell r="C3011" t="str">
            <v>RIGGER ASST/TACKLER</v>
          </cell>
          <cell r="D3011" t="str">
            <v>SEMI-SKILLED</v>
          </cell>
          <cell r="E3011" t="str">
            <v>DFL</v>
          </cell>
          <cell r="F3011" t="str">
            <v>RIGGER</v>
          </cell>
        </row>
        <row r="3012">
          <cell r="B3012">
            <v>7003126286084</v>
          </cell>
          <cell r="C3012" t="str">
            <v>WELDER</v>
          </cell>
          <cell r="D3012" t="str">
            <v>ARTISAN</v>
          </cell>
          <cell r="E3012" t="str">
            <v>DFL</v>
          </cell>
          <cell r="F3012" t="str">
            <v>WELD</v>
          </cell>
        </row>
        <row r="3013">
          <cell r="B3013">
            <v>7906155393086</v>
          </cell>
          <cell r="C3013" t="str">
            <v>RIGGER ASST/TACKLER</v>
          </cell>
          <cell r="D3013" t="str">
            <v>ARTISAN</v>
          </cell>
          <cell r="E3013" t="str">
            <v>DFL</v>
          </cell>
          <cell r="F3013" t="str">
            <v>RIGGER</v>
          </cell>
        </row>
        <row r="3014">
          <cell r="B3014">
            <v>7909265496088</v>
          </cell>
          <cell r="C3014" t="str">
            <v>F.MAN PAINTERS</v>
          </cell>
          <cell r="D3014" t="str">
            <v>ARTISAN</v>
          </cell>
          <cell r="E3014" t="str">
            <v>DFL</v>
          </cell>
          <cell r="F3014" t="str">
            <v>PAINT</v>
          </cell>
        </row>
        <row r="3015">
          <cell r="B3015">
            <v>8007215996080</v>
          </cell>
          <cell r="C3015" t="str">
            <v>STEEL ERECTOR</v>
          </cell>
          <cell r="D3015" t="str">
            <v>ARTISAN</v>
          </cell>
          <cell r="E3015" t="str">
            <v>DFL</v>
          </cell>
          <cell r="F3015" t="str">
            <v>STRUCT</v>
          </cell>
        </row>
        <row r="3016">
          <cell r="B3016">
            <v>7611015048082</v>
          </cell>
          <cell r="C3016" t="str">
            <v>RIGGER</v>
          </cell>
          <cell r="D3016" t="str">
            <v>ARTISAN</v>
          </cell>
          <cell r="E3016" t="str">
            <v>DFL</v>
          </cell>
          <cell r="F3016" t="str">
            <v>RIGGER</v>
          </cell>
        </row>
        <row r="3017">
          <cell r="B3017" t="str">
            <v>AN924731</v>
          </cell>
          <cell r="C3017" t="str">
            <v>BOILERMAKER</v>
          </cell>
          <cell r="D3017" t="str">
            <v>ARTISAN</v>
          </cell>
          <cell r="E3017" t="str">
            <v>DFL</v>
          </cell>
          <cell r="F3017" t="str">
            <v>B/MAKER</v>
          </cell>
        </row>
        <row r="3018">
          <cell r="B3018">
            <v>7410045405085</v>
          </cell>
          <cell r="C3018" t="str">
            <v>CH.PICKER OPERATOR</v>
          </cell>
          <cell r="D3018" t="str">
            <v>OPERATOR</v>
          </cell>
          <cell r="E3018" t="str">
            <v>P&amp;G</v>
          </cell>
          <cell r="F3018" t="str">
            <v>OPERATOR</v>
          </cell>
        </row>
        <row r="3019">
          <cell r="B3019" t="str">
            <v>8102135848089</v>
          </cell>
          <cell r="C3019" t="str">
            <v>SAFETY REPRESENTATIVE</v>
          </cell>
          <cell r="D3019" t="str">
            <v>ADMIN</v>
          </cell>
          <cell r="E3019" t="str">
            <v>P&amp;G</v>
          </cell>
          <cell r="F3019" t="str">
            <v>ADMIN</v>
          </cell>
        </row>
        <row r="3020">
          <cell r="B3020">
            <v>9203025951089</v>
          </cell>
          <cell r="C3020" t="str">
            <v>GENERAL WORKER</v>
          </cell>
          <cell r="D3020" t="str">
            <v>ASSISTANT</v>
          </cell>
          <cell r="E3020" t="str">
            <v>DFL</v>
          </cell>
          <cell r="F3020" t="str">
            <v>ALL</v>
          </cell>
        </row>
        <row r="3021">
          <cell r="B3021">
            <v>8406056314082</v>
          </cell>
          <cell r="C3021" t="str">
            <v>WELDER</v>
          </cell>
          <cell r="D3021" t="str">
            <v>ARTISAN</v>
          </cell>
          <cell r="E3021" t="str">
            <v>DFL</v>
          </cell>
          <cell r="F3021" t="str">
            <v>WELD</v>
          </cell>
        </row>
        <row r="3022">
          <cell r="B3022">
            <v>8609250929080</v>
          </cell>
          <cell r="C3022" t="str">
            <v>BOILERMAKER</v>
          </cell>
          <cell r="D3022" t="str">
            <v>ARTISAN</v>
          </cell>
          <cell r="E3022" t="str">
            <v>DFL</v>
          </cell>
          <cell r="F3022" t="str">
            <v>B/MAKER</v>
          </cell>
        </row>
        <row r="3023">
          <cell r="B3023">
            <v>8801215688089</v>
          </cell>
          <cell r="C3023" t="str">
            <v>SAFETY OFFICER</v>
          </cell>
          <cell r="D3023" t="str">
            <v>ADMIN</v>
          </cell>
          <cell r="E3023" t="str">
            <v>P&amp;G</v>
          </cell>
          <cell r="F3023" t="str">
            <v>ADMIN</v>
          </cell>
        </row>
        <row r="3024">
          <cell r="B3024">
            <v>7402155806087</v>
          </cell>
          <cell r="C3024" t="str">
            <v>STEEL ERECTOR</v>
          </cell>
          <cell r="D3024" t="str">
            <v>ARTISAN</v>
          </cell>
          <cell r="E3024" t="str">
            <v>DFL</v>
          </cell>
          <cell r="F3024" t="str">
            <v>STRUCT</v>
          </cell>
        </row>
        <row r="3025">
          <cell r="B3025">
            <v>8507115425080</v>
          </cell>
          <cell r="C3025" t="str">
            <v>PIPE FITTER</v>
          </cell>
          <cell r="D3025" t="str">
            <v>ARTISAN</v>
          </cell>
          <cell r="E3025" t="str">
            <v>DFL</v>
          </cell>
          <cell r="F3025" t="str">
            <v>PIPING</v>
          </cell>
        </row>
        <row r="3026">
          <cell r="B3026" t="str">
            <v>8712095218089</v>
          </cell>
          <cell r="C3026" t="str">
            <v>QTY SURVEYOR JNR</v>
          </cell>
          <cell r="D3026" t="str">
            <v>ADMIN</v>
          </cell>
          <cell r="E3026" t="str">
            <v>P&amp;G</v>
          </cell>
          <cell r="F3026" t="str">
            <v>ADMIN</v>
          </cell>
        </row>
        <row r="3027">
          <cell r="B3027">
            <v>8301255758082</v>
          </cell>
          <cell r="C3027" t="str">
            <v>RIGGER ASST/TACKLER</v>
          </cell>
          <cell r="D3027" t="str">
            <v>ARTISAN</v>
          </cell>
          <cell r="E3027" t="str">
            <v>DFL</v>
          </cell>
          <cell r="F3027" t="str">
            <v>RIGGER</v>
          </cell>
        </row>
        <row r="3028">
          <cell r="B3028">
            <v>8002036167086</v>
          </cell>
          <cell r="C3028" t="str">
            <v>SCAFFOLD SUPERVISOR</v>
          </cell>
          <cell r="D3028" t="str">
            <v>SUPERVISION</v>
          </cell>
          <cell r="E3028" t="str">
            <v>P&amp;G</v>
          </cell>
          <cell r="F3028" t="str">
            <v>SUPERV</v>
          </cell>
        </row>
        <row r="3029">
          <cell r="B3029">
            <v>8612256761085</v>
          </cell>
          <cell r="C3029" t="str">
            <v>SCAFFOLD ERECTOR</v>
          </cell>
          <cell r="D3029" t="str">
            <v>OPERATOR</v>
          </cell>
          <cell r="E3029" t="str">
            <v>P&amp;G</v>
          </cell>
          <cell r="F3029" t="str">
            <v>OPERATOR</v>
          </cell>
        </row>
        <row r="3030">
          <cell r="B3030">
            <v>8606056195080</v>
          </cell>
          <cell r="C3030" t="str">
            <v>SCAFFOLD ERECTOR</v>
          </cell>
          <cell r="D3030" t="str">
            <v>OPERATOR</v>
          </cell>
          <cell r="E3030" t="str">
            <v>P&amp;G</v>
          </cell>
          <cell r="F3030" t="str">
            <v>OPERATOR</v>
          </cell>
        </row>
        <row r="3031">
          <cell r="B3031">
            <v>8409076112080</v>
          </cell>
          <cell r="C3031" t="str">
            <v>RIGGER ASST/TACKLER</v>
          </cell>
          <cell r="D3031" t="str">
            <v>ARTISAN</v>
          </cell>
          <cell r="E3031" t="str">
            <v>DFL</v>
          </cell>
          <cell r="F3031" t="str">
            <v>RIGGER</v>
          </cell>
        </row>
        <row r="3032">
          <cell r="B3032">
            <v>8808155391087</v>
          </cell>
          <cell r="C3032" t="str">
            <v>GENERAL WORKER</v>
          </cell>
          <cell r="D3032" t="str">
            <v>ASSISTANT</v>
          </cell>
          <cell r="E3032" t="str">
            <v>DFL</v>
          </cell>
          <cell r="F3032" t="str">
            <v>ALL</v>
          </cell>
        </row>
        <row r="3033">
          <cell r="B3033" t="str">
            <v>5804025991084</v>
          </cell>
          <cell r="C3033" t="str">
            <v>STEEL ERECTOR - TBQ</v>
          </cell>
          <cell r="D3033" t="str">
            <v>ARTISAN</v>
          </cell>
          <cell r="E3033" t="str">
            <v>DFL</v>
          </cell>
          <cell r="F3033" t="str">
            <v>STRUCT</v>
          </cell>
        </row>
        <row r="3034">
          <cell r="B3034">
            <v>9004245912087</v>
          </cell>
          <cell r="C3034" t="str">
            <v>STEEL ERECTOR</v>
          </cell>
          <cell r="D3034" t="str">
            <v>ARTISAN</v>
          </cell>
          <cell r="E3034" t="str">
            <v>DFL</v>
          </cell>
          <cell r="F3034" t="str">
            <v>STRUCT</v>
          </cell>
        </row>
        <row r="3035">
          <cell r="B3035">
            <v>6905095925180</v>
          </cell>
          <cell r="C3035" t="str">
            <v>FOREMAN</v>
          </cell>
          <cell r="D3035" t="str">
            <v>ARTISAN</v>
          </cell>
          <cell r="E3035" t="str">
            <v>DFL</v>
          </cell>
          <cell r="F3035" t="str">
            <v>ALL</v>
          </cell>
        </row>
        <row r="3036">
          <cell r="B3036" t="str">
            <v>7807056123087</v>
          </cell>
          <cell r="C3036" t="str">
            <v>STEEL ERECTOR</v>
          </cell>
          <cell r="D3036" t="str">
            <v>ARTISAN</v>
          </cell>
          <cell r="E3036" t="str">
            <v>DFL</v>
          </cell>
          <cell r="F3036" t="str">
            <v>STRUCT</v>
          </cell>
        </row>
        <row r="3037">
          <cell r="B3037" t="str">
            <v>5302065808086</v>
          </cell>
          <cell r="C3037" t="str">
            <v>RIGGER ASST/TACKLER</v>
          </cell>
          <cell r="D3037" t="str">
            <v>ARTISAN</v>
          </cell>
          <cell r="E3037" t="str">
            <v>DFL</v>
          </cell>
          <cell r="F3037" t="str">
            <v>RIGGER</v>
          </cell>
        </row>
        <row r="3038">
          <cell r="B3038" t="str">
            <v>4508125453082</v>
          </cell>
          <cell r="C3038" t="str">
            <v>DRIVER 3T CD 11</v>
          </cell>
          <cell r="D3038" t="str">
            <v>OPERATOR</v>
          </cell>
          <cell r="E3038" t="str">
            <v>P&amp;G</v>
          </cell>
          <cell r="F3038" t="str">
            <v>OPERATOR</v>
          </cell>
        </row>
        <row r="3039">
          <cell r="B3039" t="str">
            <v>7511285618087</v>
          </cell>
          <cell r="C3039" t="str">
            <v>RIGGER ASST/TACKLER</v>
          </cell>
          <cell r="D3039" t="str">
            <v>SEMI-SKILLED</v>
          </cell>
          <cell r="E3039" t="str">
            <v>DFL</v>
          </cell>
          <cell r="F3039" t="str">
            <v>RIGGER</v>
          </cell>
        </row>
        <row r="3040">
          <cell r="B3040">
            <v>6702205338085</v>
          </cell>
          <cell r="C3040" t="str">
            <v>STEEL ERECTOR - TBQ</v>
          </cell>
          <cell r="D3040" t="str">
            <v>ARTISAN</v>
          </cell>
          <cell r="E3040" t="str">
            <v>DFL</v>
          </cell>
          <cell r="F3040" t="str">
            <v>RIGGER</v>
          </cell>
        </row>
        <row r="3041">
          <cell r="B3041">
            <v>7602035784087</v>
          </cell>
          <cell r="C3041" t="str">
            <v>BOILERMAKER</v>
          </cell>
          <cell r="D3041" t="str">
            <v>ARTISAN</v>
          </cell>
          <cell r="E3041" t="str">
            <v>DFL</v>
          </cell>
          <cell r="F3041" t="str">
            <v>B/MAKER</v>
          </cell>
        </row>
        <row r="3042">
          <cell r="B3042">
            <v>7505156415086</v>
          </cell>
          <cell r="C3042" t="str">
            <v>STEEL ERECTOR - TBQ</v>
          </cell>
          <cell r="D3042" t="str">
            <v>ARTISAN</v>
          </cell>
          <cell r="E3042" t="str">
            <v>DFL</v>
          </cell>
          <cell r="F3042" t="str">
            <v>STRUCT</v>
          </cell>
        </row>
        <row r="3043">
          <cell r="B3043">
            <v>7905275548082</v>
          </cell>
          <cell r="C3043" t="str">
            <v>ASST STEEL ERECTOR</v>
          </cell>
          <cell r="D3043" t="str">
            <v>SEMI-SKILLED</v>
          </cell>
          <cell r="E3043" t="str">
            <v>DFL</v>
          </cell>
          <cell r="F3043" t="str">
            <v>STRUCT</v>
          </cell>
        </row>
        <row r="3044">
          <cell r="B3044">
            <v>8001056226087</v>
          </cell>
          <cell r="C3044" t="str">
            <v>S.VISOR ST ERECTORS</v>
          </cell>
          <cell r="D3044" t="str">
            <v>ARTISAN</v>
          </cell>
          <cell r="E3044" t="str">
            <v>DFL</v>
          </cell>
          <cell r="F3044" t="str">
            <v>STRUCT</v>
          </cell>
        </row>
        <row r="3045">
          <cell r="B3045">
            <v>6502165369082</v>
          </cell>
          <cell r="C3045" t="str">
            <v>STEEL CATCHER</v>
          </cell>
          <cell r="D3045" t="str">
            <v>ARTISAN</v>
          </cell>
          <cell r="E3045" t="str">
            <v>DFL</v>
          </cell>
          <cell r="F3045" t="str">
            <v>STRUCT</v>
          </cell>
        </row>
        <row r="3046">
          <cell r="B3046" t="str">
            <v>8505057474082</v>
          </cell>
          <cell r="C3046" t="str">
            <v>RIGGER ASST/TACKLER</v>
          </cell>
          <cell r="D3046" t="str">
            <v>SEMI-SKILLED</v>
          </cell>
          <cell r="E3046" t="str">
            <v>DFL</v>
          </cell>
          <cell r="F3046" t="str">
            <v>RIGGER</v>
          </cell>
        </row>
        <row r="3047">
          <cell r="B3047" t="str">
            <v>AN838933</v>
          </cell>
          <cell r="C3047" t="str">
            <v>PIPE FITTER</v>
          </cell>
          <cell r="D3047" t="str">
            <v>ARTISAN</v>
          </cell>
          <cell r="E3047" t="str">
            <v>DFL</v>
          </cell>
          <cell r="F3047" t="str">
            <v>PIPING</v>
          </cell>
        </row>
        <row r="3048">
          <cell r="B3048">
            <v>6103045696081</v>
          </cell>
          <cell r="C3048" t="str">
            <v>BOILERMAKER</v>
          </cell>
          <cell r="D3048" t="str">
            <v>ARTISAN</v>
          </cell>
          <cell r="E3048" t="str">
            <v>DFL</v>
          </cell>
          <cell r="F3048" t="str">
            <v>B/MAKER</v>
          </cell>
        </row>
        <row r="3049">
          <cell r="B3049" t="str">
            <v>7102206049089</v>
          </cell>
          <cell r="C3049" t="str">
            <v>STEEL ERECTOR - TBQ</v>
          </cell>
          <cell r="D3049" t="str">
            <v>ARTISAN</v>
          </cell>
          <cell r="E3049" t="str">
            <v>DFL</v>
          </cell>
          <cell r="F3049" t="str">
            <v>STRUCT</v>
          </cell>
        </row>
        <row r="3050">
          <cell r="B3050">
            <v>7611125862083</v>
          </cell>
          <cell r="C3050" t="str">
            <v>STEEL CATCHER</v>
          </cell>
          <cell r="D3050" t="str">
            <v>ARTISAN</v>
          </cell>
          <cell r="E3050" t="str">
            <v>DFL</v>
          </cell>
          <cell r="F3050" t="str">
            <v>STRUCT</v>
          </cell>
        </row>
        <row r="3051">
          <cell r="B3051" t="str">
            <v>8302035573080</v>
          </cell>
          <cell r="C3051" t="str">
            <v>ASST STEEL ERECTOR</v>
          </cell>
          <cell r="D3051" t="str">
            <v>SEMI-SKILLED</v>
          </cell>
          <cell r="E3051" t="str">
            <v>DFL</v>
          </cell>
          <cell r="F3051" t="str">
            <v>STRUCT</v>
          </cell>
        </row>
        <row r="3052">
          <cell r="B3052">
            <v>7105155840085</v>
          </cell>
          <cell r="C3052" t="str">
            <v>SCAFFOLD ERECTOR</v>
          </cell>
          <cell r="D3052" t="str">
            <v>OPERATOR</v>
          </cell>
          <cell r="E3052" t="str">
            <v>P&amp;G</v>
          </cell>
          <cell r="F3052" t="str">
            <v>OPERATOR</v>
          </cell>
        </row>
        <row r="3053">
          <cell r="B3053" t="str">
            <v>5812255306089</v>
          </cell>
          <cell r="C3053" t="str">
            <v>BOILERMAKER</v>
          </cell>
          <cell r="D3053" t="str">
            <v>ARTISAN</v>
          </cell>
          <cell r="E3053" t="str">
            <v>DFL</v>
          </cell>
          <cell r="F3053" t="str">
            <v>B/MAKER</v>
          </cell>
        </row>
        <row r="3054">
          <cell r="B3054">
            <v>6810185359086</v>
          </cell>
          <cell r="C3054" t="str">
            <v>DRIVER HD CD 14</v>
          </cell>
          <cell r="D3054" t="str">
            <v>OPERATOR</v>
          </cell>
          <cell r="E3054" t="str">
            <v>P&amp;G</v>
          </cell>
          <cell r="F3054" t="str">
            <v>OPERATOR</v>
          </cell>
        </row>
        <row r="3055">
          <cell r="B3055">
            <v>8109135643089</v>
          </cell>
          <cell r="C3055" t="str">
            <v>CRANE OPERATOR</v>
          </cell>
          <cell r="D3055" t="str">
            <v>OPERATOR</v>
          </cell>
          <cell r="E3055" t="str">
            <v>P&amp;G</v>
          </cell>
          <cell r="F3055" t="str">
            <v>OPERATOR</v>
          </cell>
        </row>
        <row r="3056">
          <cell r="B3056">
            <v>5911075712086</v>
          </cell>
          <cell r="C3056" t="str">
            <v>MECHANICAL FITTER</v>
          </cell>
          <cell r="D3056" t="str">
            <v>ARTISAN</v>
          </cell>
          <cell r="E3056" t="str">
            <v>DFL</v>
          </cell>
          <cell r="F3056" t="str">
            <v>MECH</v>
          </cell>
        </row>
        <row r="3057">
          <cell r="B3057" t="str">
            <v>5206185414081</v>
          </cell>
          <cell r="C3057" t="str">
            <v>DRIVER HD CD 14</v>
          </cell>
          <cell r="D3057" t="str">
            <v>OPERATOR</v>
          </cell>
          <cell r="E3057" t="str">
            <v>P&amp;G</v>
          </cell>
          <cell r="F3057" t="str">
            <v>OPERATOR</v>
          </cell>
        </row>
        <row r="3058">
          <cell r="B3058">
            <v>8207255518089</v>
          </cell>
          <cell r="C3058" t="str">
            <v>BOILERMAKER</v>
          </cell>
          <cell r="D3058" t="str">
            <v>ARTISAN</v>
          </cell>
          <cell r="E3058" t="str">
            <v>DFL</v>
          </cell>
          <cell r="F3058" t="str">
            <v>B/MAKER</v>
          </cell>
        </row>
        <row r="3059">
          <cell r="B3059">
            <v>6409115063080</v>
          </cell>
          <cell r="C3059" t="str">
            <v>S.VISOR MECHANICAL</v>
          </cell>
          <cell r="D3059" t="str">
            <v>SUPERVISION</v>
          </cell>
          <cell r="E3059" t="str">
            <v>P&amp;G</v>
          </cell>
          <cell r="F3059" t="str">
            <v>SUPERV</v>
          </cell>
        </row>
        <row r="3060">
          <cell r="B3060">
            <v>9306165372089</v>
          </cell>
          <cell r="C3060" t="str">
            <v>S/S MECH FITTER</v>
          </cell>
          <cell r="D3060" t="str">
            <v>SEMI-SKILLED</v>
          </cell>
          <cell r="E3060" t="str">
            <v>DFL</v>
          </cell>
          <cell r="F3060" t="str">
            <v>MECH</v>
          </cell>
        </row>
        <row r="3061">
          <cell r="B3061">
            <v>7112175281084</v>
          </cell>
          <cell r="C3061" t="str">
            <v>SUPERVISOR</v>
          </cell>
          <cell r="D3061" t="str">
            <v>SUPERVISION</v>
          </cell>
          <cell r="E3061" t="str">
            <v>P&amp;G</v>
          </cell>
          <cell r="F3061" t="str">
            <v>SUPERV</v>
          </cell>
        </row>
        <row r="3062">
          <cell r="B3062">
            <v>8409115564085</v>
          </cell>
          <cell r="C3062" t="str">
            <v>RIGGER ASST/TACKLER</v>
          </cell>
          <cell r="D3062" t="str">
            <v>ARTISAN</v>
          </cell>
          <cell r="E3062" t="str">
            <v>DFL</v>
          </cell>
          <cell r="F3062" t="str">
            <v>RIGGER</v>
          </cell>
        </row>
        <row r="3063">
          <cell r="B3063">
            <v>8807215923087</v>
          </cell>
          <cell r="C3063" t="str">
            <v>SURVEYOR ASSISTANT</v>
          </cell>
          <cell r="D3063" t="str">
            <v>ADMIN</v>
          </cell>
          <cell r="E3063" t="str">
            <v>P&amp;G</v>
          </cell>
          <cell r="F3063" t="str">
            <v>ADMIN</v>
          </cell>
        </row>
        <row r="3064">
          <cell r="B3064">
            <v>8506105382087</v>
          </cell>
          <cell r="C3064" t="str">
            <v>GENERAL WORKER</v>
          </cell>
          <cell r="D3064" t="str">
            <v>ASSISTANT</v>
          </cell>
          <cell r="E3064" t="str">
            <v>DFL</v>
          </cell>
          <cell r="F3064" t="str">
            <v>ALL</v>
          </cell>
        </row>
        <row r="3065">
          <cell r="B3065" t="str">
            <v>8606305365088</v>
          </cell>
          <cell r="C3065" t="str">
            <v>ASST STEEL ERECTOR</v>
          </cell>
          <cell r="D3065" t="str">
            <v>SEMI-SKILLED</v>
          </cell>
          <cell r="E3065" t="str">
            <v>DFL</v>
          </cell>
          <cell r="F3065" t="str">
            <v>STRUCT</v>
          </cell>
        </row>
        <row r="3066">
          <cell r="B3066" t="str">
            <v>8101140881085</v>
          </cell>
          <cell r="C3066" t="str">
            <v>GENERAL WORKER</v>
          </cell>
          <cell r="D3066" t="str">
            <v>ASSISTANT</v>
          </cell>
          <cell r="E3066" t="str">
            <v>DFL</v>
          </cell>
          <cell r="F3066" t="str">
            <v>ALL</v>
          </cell>
        </row>
        <row r="3067">
          <cell r="B3067">
            <v>8403165749084</v>
          </cell>
          <cell r="C3067" t="str">
            <v>RIGGER ASST/TACKLER</v>
          </cell>
          <cell r="D3067" t="str">
            <v>SEMI-SKILLED</v>
          </cell>
          <cell r="E3067" t="str">
            <v>DFL</v>
          </cell>
          <cell r="F3067" t="str">
            <v>ALL</v>
          </cell>
        </row>
        <row r="3068">
          <cell r="B3068">
            <v>8604276212082</v>
          </cell>
          <cell r="C3068" t="str">
            <v>GENERAL WORKER</v>
          </cell>
          <cell r="D3068" t="str">
            <v>SEMI-SKILLED</v>
          </cell>
          <cell r="E3068" t="str">
            <v>DFL</v>
          </cell>
          <cell r="F3068" t="str">
            <v>ALL</v>
          </cell>
        </row>
        <row r="3069">
          <cell r="B3069">
            <v>8305075859087</v>
          </cell>
          <cell r="C3069" t="str">
            <v>GENERAL WORKER</v>
          </cell>
          <cell r="D3069" t="str">
            <v>SEMI-SKILLED</v>
          </cell>
          <cell r="E3069" t="str">
            <v>DFL</v>
          </cell>
          <cell r="F3069" t="str">
            <v>ALL</v>
          </cell>
        </row>
        <row r="3070">
          <cell r="B3070">
            <v>4907285152080</v>
          </cell>
          <cell r="C3070" t="str">
            <v>WELDER</v>
          </cell>
          <cell r="D3070" t="str">
            <v>ARTISAN</v>
          </cell>
          <cell r="E3070" t="str">
            <v>DFL</v>
          </cell>
          <cell r="F3070" t="str">
            <v>WELD</v>
          </cell>
        </row>
        <row r="3071">
          <cell r="B3071">
            <v>8312065646086</v>
          </cell>
          <cell r="C3071" t="str">
            <v>RIGGER ASST/TACKLER</v>
          </cell>
          <cell r="D3071" t="str">
            <v>SEMI-SKILLED</v>
          </cell>
          <cell r="E3071" t="str">
            <v>DFL</v>
          </cell>
          <cell r="F3071" t="str">
            <v>RIGGER</v>
          </cell>
        </row>
        <row r="3072">
          <cell r="B3072">
            <v>8812136009081</v>
          </cell>
          <cell r="C3072" t="str">
            <v>RIGGER ASST/TACKLER</v>
          </cell>
          <cell r="D3072" t="str">
            <v>SEMI-SKILLED</v>
          </cell>
          <cell r="E3072" t="str">
            <v>DFL</v>
          </cell>
          <cell r="F3072" t="str">
            <v>RIGGER</v>
          </cell>
        </row>
        <row r="3073">
          <cell r="B3073" t="str">
            <v xml:space="preserve">8505076253087 </v>
          </cell>
          <cell r="C3073" t="str">
            <v xml:space="preserve">GENERAL WORKER </v>
          </cell>
          <cell r="D3073" t="str">
            <v>ASSISTANT</v>
          </cell>
          <cell r="E3073" t="str">
            <v>DFL</v>
          </cell>
          <cell r="F3073" t="str">
            <v>ALL</v>
          </cell>
        </row>
        <row r="3074">
          <cell r="B3074">
            <v>8011085532082</v>
          </cell>
          <cell r="C3074" t="str">
            <v>RIGGER ASST/TACKLER</v>
          </cell>
          <cell r="D3074" t="str">
            <v>ARTISAN</v>
          </cell>
          <cell r="E3074" t="str">
            <v>DFL</v>
          </cell>
          <cell r="F3074" t="str">
            <v>RIGGER</v>
          </cell>
        </row>
        <row r="3075">
          <cell r="B3075">
            <v>7202015421089</v>
          </cell>
          <cell r="C3075" t="str">
            <v>GENERAL WORKER</v>
          </cell>
          <cell r="D3075" t="str">
            <v>SEMI-SKILLED</v>
          </cell>
          <cell r="E3075" t="str">
            <v>DFL</v>
          </cell>
          <cell r="F3075" t="str">
            <v>ALL</v>
          </cell>
        </row>
        <row r="3076">
          <cell r="B3076">
            <v>6603265268081</v>
          </cell>
          <cell r="C3076" t="str">
            <v>MECHANICAL FITTER</v>
          </cell>
          <cell r="D3076" t="str">
            <v>ARTISAN</v>
          </cell>
          <cell r="E3076" t="str">
            <v>DFL</v>
          </cell>
          <cell r="F3076" t="str">
            <v>MECH</v>
          </cell>
        </row>
        <row r="3077">
          <cell r="B3077">
            <v>7702046060087</v>
          </cell>
          <cell r="C3077" t="str">
            <v>RIGGER ASST/TACKLER</v>
          </cell>
          <cell r="D3077" t="str">
            <v>SEMI-SKILLED</v>
          </cell>
          <cell r="E3077" t="str">
            <v>DFL</v>
          </cell>
          <cell r="F3077" t="str">
            <v>RIGGER</v>
          </cell>
        </row>
        <row r="3078">
          <cell r="B3078">
            <v>7812126454082</v>
          </cell>
          <cell r="C3078" t="str">
            <v>RIGGER ASST/TACKLER</v>
          </cell>
          <cell r="D3078" t="str">
            <v>ARTISAN</v>
          </cell>
          <cell r="E3078" t="str">
            <v>DFL</v>
          </cell>
          <cell r="F3078" t="str">
            <v>RIGGER</v>
          </cell>
        </row>
        <row r="3079">
          <cell r="B3079">
            <v>8301105054088</v>
          </cell>
          <cell r="C3079" t="str">
            <v>GENERAL WORKER</v>
          </cell>
          <cell r="D3079" t="str">
            <v>SEMI-SKILLED</v>
          </cell>
          <cell r="E3079" t="str">
            <v>DFL</v>
          </cell>
          <cell r="F3079" t="str">
            <v>ALL</v>
          </cell>
        </row>
        <row r="3080">
          <cell r="B3080">
            <v>8101145902084</v>
          </cell>
          <cell r="C3080" t="str">
            <v>RIGGER ASST/TACKLER</v>
          </cell>
          <cell r="D3080" t="str">
            <v>ARTISAN</v>
          </cell>
          <cell r="E3080" t="str">
            <v>DFL</v>
          </cell>
          <cell r="F3080" t="str">
            <v>RIGGER</v>
          </cell>
        </row>
        <row r="3081">
          <cell r="B3081">
            <v>7101145367081</v>
          </cell>
          <cell r="C3081" t="str">
            <v>DRIVER TRACTOR</v>
          </cell>
          <cell r="D3081" t="str">
            <v>OPERATOR</v>
          </cell>
          <cell r="E3081" t="str">
            <v>P&amp;G</v>
          </cell>
          <cell r="F3081" t="str">
            <v>OPERATOR</v>
          </cell>
        </row>
        <row r="3082">
          <cell r="B3082">
            <v>8208055453089</v>
          </cell>
          <cell r="C3082" t="str">
            <v>GENERAL WORKER</v>
          </cell>
          <cell r="D3082" t="str">
            <v>SEMI-SKILLED</v>
          </cell>
          <cell r="E3082" t="str">
            <v>DFL</v>
          </cell>
          <cell r="F3082" t="str">
            <v>ALL</v>
          </cell>
        </row>
        <row r="3083">
          <cell r="B3083">
            <v>8802195322087</v>
          </cell>
          <cell r="C3083" t="str">
            <v>STEEL CATCHER</v>
          </cell>
          <cell r="D3083" t="str">
            <v>ARTISAN</v>
          </cell>
          <cell r="E3083" t="str">
            <v>DFL</v>
          </cell>
          <cell r="F3083" t="str">
            <v>STRUCT</v>
          </cell>
        </row>
        <row r="3084">
          <cell r="B3084" t="str">
            <v>8706126065089</v>
          </cell>
          <cell r="C3084" t="str">
            <v>RIGGER ASST/TACKLER</v>
          </cell>
          <cell r="D3084" t="str">
            <v>ARTISAN</v>
          </cell>
          <cell r="E3084" t="str">
            <v>DFL</v>
          </cell>
          <cell r="F3084" t="str">
            <v>RIGGER</v>
          </cell>
        </row>
        <row r="3085">
          <cell r="B3085">
            <v>6703036789082</v>
          </cell>
          <cell r="C3085" t="str">
            <v>RIGGER</v>
          </cell>
          <cell r="D3085" t="str">
            <v>ARTISAN</v>
          </cell>
          <cell r="E3085" t="str">
            <v>DFL</v>
          </cell>
          <cell r="F3085" t="str">
            <v>RIGGER</v>
          </cell>
        </row>
        <row r="3086">
          <cell r="B3086">
            <v>8302176166082</v>
          </cell>
          <cell r="C3086" t="str">
            <v>GENERAL WORKER</v>
          </cell>
          <cell r="D3086" t="str">
            <v>ASSISTANT</v>
          </cell>
          <cell r="E3086" t="str">
            <v>DFL</v>
          </cell>
          <cell r="F3086" t="str">
            <v>ALL</v>
          </cell>
        </row>
        <row r="3087">
          <cell r="B3087">
            <v>7403285593082</v>
          </cell>
          <cell r="C3087" t="str">
            <v>STEEL ERECTOR</v>
          </cell>
          <cell r="D3087" t="str">
            <v>ARTISAN</v>
          </cell>
          <cell r="E3087" t="str">
            <v>DFL</v>
          </cell>
          <cell r="F3087" t="str">
            <v>STRUCT</v>
          </cell>
        </row>
        <row r="3088">
          <cell r="B3088">
            <v>7106126091089</v>
          </cell>
          <cell r="C3088" t="str">
            <v>PIPE FITTER</v>
          </cell>
          <cell r="D3088" t="str">
            <v>ARTISAN</v>
          </cell>
          <cell r="E3088" t="str">
            <v>DFL</v>
          </cell>
          <cell r="F3088" t="str">
            <v>PIPING</v>
          </cell>
        </row>
        <row r="3089">
          <cell r="B3089">
            <v>8202045451089</v>
          </cell>
          <cell r="C3089" t="str">
            <v>GENERAL WORKER</v>
          </cell>
          <cell r="D3089" t="str">
            <v>SEMI-SKILLED</v>
          </cell>
          <cell r="E3089" t="str">
            <v>DFL</v>
          </cell>
          <cell r="F3089" t="str">
            <v>ALL</v>
          </cell>
        </row>
        <row r="3090">
          <cell r="B3090">
            <v>5502205653082</v>
          </cell>
          <cell r="C3090" t="str">
            <v>RIGGER ASST/TACKLER</v>
          </cell>
          <cell r="D3090" t="str">
            <v>ARTISAN</v>
          </cell>
          <cell r="E3090" t="str">
            <v>DFL</v>
          </cell>
          <cell r="F3090" t="str">
            <v>RIGGER</v>
          </cell>
        </row>
        <row r="3091">
          <cell r="B3091">
            <v>6102035157088</v>
          </cell>
          <cell r="C3091" t="str">
            <v>GENERAL WORKER</v>
          </cell>
          <cell r="D3091" t="str">
            <v>SEMI-SKILLED</v>
          </cell>
          <cell r="E3091" t="str">
            <v>DFL</v>
          </cell>
          <cell r="F3091" t="str">
            <v>ALL</v>
          </cell>
        </row>
        <row r="3092">
          <cell r="B3092">
            <v>7101285652086</v>
          </cell>
          <cell r="C3092" t="str">
            <v>PIPE FITTER</v>
          </cell>
          <cell r="D3092" t="str">
            <v>ARTISAN</v>
          </cell>
          <cell r="E3092" t="str">
            <v>DFL</v>
          </cell>
          <cell r="F3092" t="str">
            <v>PIPING</v>
          </cell>
        </row>
        <row r="3093">
          <cell r="B3093">
            <v>7702245531086</v>
          </cell>
          <cell r="C3093" t="str">
            <v>GENERAL WORKER</v>
          </cell>
          <cell r="D3093" t="str">
            <v>SEMI-SKILLED</v>
          </cell>
          <cell r="E3093" t="str">
            <v>DFL</v>
          </cell>
          <cell r="F3093" t="str">
            <v>ALL</v>
          </cell>
        </row>
        <row r="3094">
          <cell r="B3094">
            <v>7910085883083</v>
          </cell>
          <cell r="C3094" t="str">
            <v>RIGGER ASST/TACKLER</v>
          </cell>
          <cell r="D3094" t="str">
            <v>ARTISAN</v>
          </cell>
          <cell r="E3094" t="str">
            <v>DFL</v>
          </cell>
          <cell r="F3094" t="str">
            <v>RIGGER</v>
          </cell>
        </row>
        <row r="3095">
          <cell r="B3095">
            <v>8609156157083</v>
          </cell>
          <cell r="C3095" t="str">
            <v>GENERAL WORKER</v>
          </cell>
          <cell r="D3095" t="str">
            <v>SEMI-SKILLED</v>
          </cell>
          <cell r="E3095" t="str">
            <v>DFL</v>
          </cell>
          <cell r="F3095" t="str">
            <v>ALL</v>
          </cell>
        </row>
        <row r="3096">
          <cell r="B3096">
            <v>7811165567085</v>
          </cell>
          <cell r="C3096" t="str">
            <v>CRANE ASSISTANT</v>
          </cell>
          <cell r="D3096" t="str">
            <v>SEMI-SKILLED</v>
          </cell>
          <cell r="E3096" t="str">
            <v>DFL</v>
          </cell>
          <cell r="F3096" t="str">
            <v>ALL</v>
          </cell>
        </row>
        <row r="3097">
          <cell r="B3097">
            <v>8608275475087</v>
          </cell>
          <cell r="C3097" t="str">
            <v>PIPE FITTER</v>
          </cell>
          <cell r="D3097" t="str">
            <v>ARTISAN</v>
          </cell>
          <cell r="E3097" t="str">
            <v>DFL</v>
          </cell>
          <cell r="F3097" t="str">
            <v>PIPING</v>
          </cell>
        </row>
        <row r="3098">
          <cell r="B3098">
            <v>8911065360083</v>
          </cell>
          <cell r="C3098" t="str">
            <v>GENERAL WORKER</v>
          </cell>
          <cell r="D3098" t="str">
            <v>ASSISTANT</v>
          </cell>
          <cell r="E3098" t="str">
            <v>DFL</v>
          </cell>
          <cell r="F3098" t="str">
            <v>ALL</v>
          </cell>
        </row>
        <row r="3099">
          <cell r="B3099">
            <v>8511095537088</v>
          </cell>
          <cell r="C3099" t="str">
            <v>ASST STEEL ERECTOR</v>
          </cell>
          <cell r="D3099" t="str">
            <v>SEMI-SKILLED</v>
          </cell>
          <cell r="E3099" t="str">
            <v>DFL</v>
          </cell>
          <cell r="F3099" t="str">
            <v>STRUCT</v>
          </cell>
        </row>
        <row r="3100">
          <cell r="B3100">
            <v>8012045902084</v>
          </cell>
          <cell r="C3100" t="str">
            <v>RIGGER ASST/TACKLER</v>
          </cell>
          <cell r="D3100" t="str">
            <v>SEMI-SKILLED</v>
          </cell>
          <cell r="E3100" t="str">
            <v>DFL</v>
          </cell>
          <cell r="F3100" t="str">
            <v>RIGGER</v>
          </cell>
        </row>
        <row r="3101">
          <cell r="B3101">
            <v>7203156413083</v>
          </cell>
          <cell r="C3101" t="str">
            <v>TLB OPERATOR</v>
          </cell>
          <cell r="D3101" t="str">
            <v>OPERATOR</v>
          </cell>
          <cell r="E3101" t="str">
            <v>P&amp;G</v>
          </cell>
          <cell r="F3101" t="str">
            <v>OPERATOR</v>
          </cell>
        </row>
        <row r="3102">
          <cell r="B3102">
            <v>8107225400089</v>
          </cell>
          <cell r="C3102" t="str">
            <v>GENERAL WORKER</v>
          </cell>
          <cell r="D3102" t="str">
            <v>SEMI-SKILLED</v>
          </cell>
          <cell r="E3102" t="str">
            <v>DFL</v>
          </cell>
          <cell r="F3102" t="str">
            <v>ALL</v>
          </cell>
        </row>
        <row r="3103">
          <cell r="B3103">
            <v>5810155706085</v>
          </cell>
          <cell r="C3103" t="str">
            <v>STOREMAN</v>
          </cell>
          <cell r="D3103" t="str">
            <v>ADMIN</v>
          </cell>
          <cell r="E3103" t="str">
            <v>P&amp;G</v>
          </cell>
          <cell r="F3103" t="str">
            <v>ADMIN</v>
          </cell>
        </row>
        <row r="3104">
          <cell r="B3104">
            <v>7607076148084</v>
          </cell>
          <cell r="C3104" t="str">
            <v>RIGGER ASST/TACKLER</v>
          </cell>
          <cell r="D3104" t="str">
            <v>SEMI-SKILLED</v>
          </cell>
          <cell r="E3104" t="str">
            <v>DFL</v>
          </cell>
          <cell r="F3104" t="str">
            <v>RIGGER</v>
          </cell>
        </row>
        <row r="3105">
          <cell r="B3105">
            <v>8802255405087</v>
          </cell>
          <cell r="C3105" t="str">
            <v>WELDER D/C</v>
          </cell>
          <cell r="D3105" t="str">
            <v>ARTISAN</v>
          </cell>
          <cell r="E3105" t="str">
            <v>DFL</v>
          </cell>
          <cell r="F3105" t="str">
            <v>WELD</v>
          </cell>
        </row>
        <row r="3106">
          <cell r="B3106">
            <v>6508145343089</v>
          </cell>
          <cell r="C3106" t="str">
            <v>MECHANICAL FITTER</v>
          </cell>
          <cell r="D3106" t="str">
            <v>ARTISAN</v>
          </cell>
          <cell r="E3106" t="str">
            <v>DFL</v>
          </cell>
          <cell r="F3106" t="str">
            <v>MECH</v>
          </cell>
        </row>
        <row r="3107">
          <cell r="B3107">
            <v>7005185358084</v>
          </cell>
          <cell r="C3107" t="str">
            <v>PIPE FITTER</v>
          </cell>
          <cell r="D3107" t="str">
            <v>ARTISAN</v>
          </cell>
          <cell r="E3107" t="str">
            <v>DFL</v>
          </cell>
          <cell r="F3107" t="str">
            <v>PIPING</v>
          </cell>
        </row>
        <row r="3108">
          <cell r="B3108">
            <v>8609246025084</v>
          </cell>
          <cell r="C3108" t="str">
            <v>WELDER D/C</v>
          </cell>
          <cell r="D3108" t="str">
            <v>ARTISAN</v>
          </cell>
          <cell r="E3108" t="str">
            <v>DFL</v>
          </cell>
          <cell r="F3108" t="str">
            <v>WELD</v>
          </cell>
        </row>
        <row r="3109">
          <cell r="B3109" t="str">
            <v>6603046296088</v>
          </cell>
          <cell r="C3109" t="str">
            <v>AUTO ELECTRICIAN</v>
          </cell>
          <cell r="D3109" t="str">
            <v>OPERATOR</v>
          </cell>
          <cell r="E3109" t="str">
            <v>P&amp;G</v>
          </cell>
          <cell r="F3109" t="str">
            <v>OPERATOR</v>
          </cell>
        </row>
        <row r="3110">
          <cell r="B3110">
            <v>8807035516087</v>
          </cell>
          <cell r="C3110" t="str">
            <v>CRANE OPERATOR</v>
          </cell>
          <cell r="D3110" t="str">
            <v>OPERATOR</v>
          </cell>
          <cell r="E3110" t="str">
            <v>P&amp;G</v>
          </cell>
          <cell r="F3110" t="str">
            <v>OPERATOR</v>
          </cell>
        </row>
        <row r="3111">
          <cell r="B3111" t="str">
            <v>BN907732</v>
          </cell>
          <cell r="C3111" t="str">
            <v>BOILERMAKER</v>
          </cell>
          <cell r="D3111" t="str">
            <v>ARTISAN</v>
          </cell>
          <cell r="E3111" t="str">
            <v>DFL</v>
          </cell>
          <cell r="F3111" t="str">
            <v>B/MAKER</v>
          </cell>
        </row>
        <row r="3112">
          <cell r="B3112">
            <v>8512305071082</v>
          </cell>
          <cell r="C3112" t="str">
            <v>MAT. CONTROLLER</v>
          </cell>
          <cell r="D3112" t="str">
            <v>ADMIN</v>
          </cell>
          <cell r="E3112" t="str">
            <v>P&amp;G</v>
          </cell>
          <cell r="F3112" t="str">
            <v>ADMIN</v>
          </cell>
        </row>
        <row r="3113">
          <cell r="B3113">
            <v>8110065032087</v>
          </cell>
          <cell r="C3113" t="str">
            <v>GENERAL WORKER</v>
          </cell>
          <cell r="D3113" t="str">
            <v>SEMI-SKILLED</v>
          </cell>
          <cell r="E3113" t="str">
            <v>DFL</v>
          </cell>
          <cell r="F3113" t="str">
            <v>ALL</v>
          </cell>
        </row>
        <row r="3114">
          <cell r="B3114">
            <v>6802245182087</v>
          </cell>
          <cell r="C3114" t="str">
            <v>BOILERMAKER</v>
          </cell>
          <cell r="D3114" t="str">
            <v>ARTISAN</v>
          </cell>
          <cell r="E3114" t="str">
            <v>DFL</v>
          </cell>
          <cell r="F3114" t="str">
            <v>B/MAKER</v>
          </cell>
        </row>
        <row r="3115">
          <cell r="B3115">
            <v>8904145143082</v>
          </cell>
          <cell r="C3115" t="str">
            <v>MECHANIC</v>
          </cell>
          <cell r="D3115" t="str">
            <v>OPERATOR</v>
          </cell>
          <cell r="E3115" t="str">
            <v>P&amp;G</v>
          </cell>
          <cell r="F3115" t="str">
            <v>OPERATOR</v>
          </cell>
        </row>
        <row r="3116">
          <cell r="B3116">
            <v>7510235384089</v>
          </cell>
          <cell r="C3116" t="str">
            <v>STEEL CATCHER</v>
          </cell>
          <cell r="D3116" t="str">
            <v>ARTISAN</v>
          </cell>
          <cell r="E3116" t="str">
            <v>DFL</v>
          </cell>
          <cell r="F3116" t="str">
            <v>STRUCT</v>
          </cell>
        </row>
        <row r="3117">
          <cell r="B3117">
            <v>7709265254085</v>
          </cell>
          <cell r="C3117" t="str">
            <v>F.MAN MECH FITTERS</v>
          </cell>
          <cell r="D3117" t="str">
            <v>ARTISAN</v>
          </cell>
          <cell r="E3117" t="str">
            <v>DFL</v>
          </cell>
          <cell r="F3117" t="str">
            <v>MECH</v>
          </cell>
        </row>
        <row r="3118">
          <cell r="B3118" t="str">
            <v>7506106678187</v>
          </cell>
          <cell r="C3118" t="str">
            <v>S/S BOILERMAKER</v>
          </cell>
          <cell r="D3118" t="str">
            <v>ARTISAN</v>
          </cell>
          <cell r="E3118" t="str">
            <v>DFL</v>
          </cell>
          <cell r="F3118" t="str">
            <v>B/MAKER</v>
          </cell>
        </row>
        <row r="3119">
          <cell r="B3119" t="str">
            <v>H1857636</v>
          </cell>
          <cell r="C3119" t="str">
            <v>WELDER</v>
          </cell>
          <cell r="D3119" t="str">
            <v>ARTISAN</v>
          </cell>
          <cell r="E3119" t="str">
            <v>DFL</v>
          </cell>
          <cell r="F3119" t="str">
            <v>WELD</v>
          </cell>
        </row>
        <row r="3120">
          <cell r="B3120">
            <v>4808175540089</v>
          </cell>
          <cell r="C3120" t="str">
            <v>DRIVER TRACTOR</v>
          </cell>
          <cell r="D3120" t="str">
            <v>OPERATOR</v>
          </cell>
          <cell r="E3120" t="str">
            <v>P&amp;G</v>
          </cell>
          <cell r="F3120" t="str">
            <v>OPERATOR</v>
          </cell>
        </row>
        <row r="3121">
          <cell r="B3121">
            <v>8103265490080</v>
          </cell>
          <cell r="C3121" t="str">
            <v>WELDER D/C</v>
          </cell>
          <cell r="D3121" t="str">
            <v>ARTISAN</v>
          </cell>
          <cell r="E3121" t="str">
            <v>DFL</v>
          </cell>
          <cell r="F3121" t="str">
            <v>WELD</v>
          </cell>
        </row>
        <row r="3122">
          <cell r="B3122">
            <v>7908086108088</v>
          </cell>
          <cell r="C3122" t="str">
            <v>STEEL ERECTOR - TBQ</v>
          </cell>
          <cell r="D3122" t="str">
            <v>ARTISAN</v>
          </cell>
          <cell r="E3122" t="str">
            <v>DFL</v>
          </cell>
          <cell r="F3122" t="str">
            <v>STRUCT</v>
          </cell>
        </row>
        <row r="3123">
          <cell r="B3123" t="str">
            <v>8010085638089</v>
          </cell>
          <cell r="C3123" t="str">
            <v>SCAFFOLD ERECTOR</v>
          </cell>
          <cell r="D3123" t="str">
            <v>OPERATOR</v>
          </cell>
          <cell r="E3123" t="str">
            <v>P&amp;G</v>
          </cell>
          <cell r="F3123" t="str">
            <v>OPERATOR</v>
          </cell>
        </row>
        <row r="3124">
          <cell r="B3124" t="str">
            <v>6811155631082</v>
          </cell>
          <cell r="C3124" t="str">
            <v>SCAFFOLD ERECTOR</v>
          </cell>
          <cell r="D3124" t="str">
            <v>OPERATOR</v>
          </cell>
          <cell r="E3124" t="str">
            <v>P&amp;G</v>
          </cell>
          <cell r="F3124" t="str">
            <v>OPERATOR</v>
          </cell>
        </row>
        <row r="3125">
          <cell r="B3125">
            <v>8311295764081</v>
          </cell>
          <cell r="C3125" t="str">
            <v>RIGGER ASST/TACKLER</v>
          </cell>
          <cell r="D3125" t="str">
            <v>SEMI-SKILLED</v>
          </cell>
          <cell r="E3125" t="str">
            <v>DFL</v>
          </cell>
          <cell r="F3125" t="str">
            <v>RIGGER</v>
          </cell>
        </row>
        <row r="3126">
          <cell r="B3126">
            <v>6910115925087</v>
          </cell>
          <cell r="C3126" t="str">
            <v>RIGGER ASST/TACKLER</v>
          </cell>
          <cell r="D3126" t="str">
            <v>ARTISAN</v>
          </cell>
          <cell r="E3126" t="str">
            <v>DFL</v>
          </cell>
          <cell r="F3126" t="str">
            <v>RIGGER</v>
          </cell>
        </row>
        <row r="3127">
          <cell r="B3127">
            <v>8910080038088</v>
          </cell>
          <cell r="C3127" t="str">
            <v xml:space="preserve">QC JUNIOR </v>
          </cell>
          <cell r="D3127" t="str">
            <v>ADMIN</v>
          </cell>
          <cell r="E3127" t="str">
            <v>P&amp;G</v>
          </cell>
          <cell r="F3127" t="str">
            <v>ADMIN</v>
          </cell>
        </row>
        <row r="3128">
          <cell r="B3128">
            <v>6710155626086</v>
          </cell>
          <cell r="C3128" t="str">
            <v>PIPE FITTER</v>
          </cell>
          <cell r="D3128" t="str">
            <v>ARTISAN</v>
          </cell>
          <cell r="E3128" t="str">
            <v>DFL</v>
          </cell>
          <cell r="F3128" t="str">
            <v>PIPING</v>
          </cell>
        </row>
        <row r="3129">
          <cell r="B3129" t="str">
            <v>BN126470</v>
          </cell>
          <cell r="C3129" t="str">
            <v>MECHANICAL FITTER</v>
          </cell>
          <cell r="D3129" t="str">
            <v>ARTISAN</v>
          </cell>
          <cell r="E3129" t="str">
            <v>DFL</v>
          </cell>
          <cell r="F3129" t="str">
            <v>MECH</v>
          </cell>
        </row>
        <row r="3130">
          <cell r="B3130">
            <v>7401045546085</v>
          </cell>
          <cell r="C3130" t="str">
            <v>RIGGER ASST/TACKLER</v>
          </cell>
          <cell r="D3130" t="str">
            <v>ARTISAN</v>
          </cell>
          <cell r="E3130" t="str">
            <v>DFL</v>
          </cell>
          <cell r="F3130" t="str">
            <v>RIGGER</v>
          </cell>
        </row>
        <row r="3131">
          <cell r="B3131">
            <v>7707235780080</v>
          </cell>
          <cell r="C3131" t="str">
            <v>MECHANIC ASSISTANT</v>
          </cell>
          <cell r="D3131" t="str">
            <v>OPERATOR</v>
          </cell>
          <cell r="E3131" t="str">
            <v>P&amp;G</v>
          </cell>
          <cell r="F3131" t="str">
            <v>OPERATOR</v>
          </cell>
        </row>
        <row r="3132">
          <cell r="B3132">
            <v>7912025535088</v>
          </cell>
          <cell r="C3132" t="str">
            <v>WELDER</v>
          </cell>
          <cell r="D3132" t="str">
            <v>ARTISAN</v>
          </cell>
          <cell r="E3132" t="str">
            <v>DFL</v>
          </cell>
          <cell r="F3132" t="str">
            <v>WELD</v>
          </cell>
        </row>
        <row r="3133">
          <cell r="B3133">
            <v>8401305620082</v>
          </cell>
          <cell r="C3133" t="str">
            <v>S.VISOR PIPING</v>
          </cell>
          <cell r="D3133" t="str">
            <v>SUPERVISION</v>
          </cell>
          <cell r="E3133" t="str">
            <v>P&amp;G</v>
          </cell>
          <cell r="F3133" t="str">
            <v>SUPERV</v>
          </cell>
        </row>
        <row r="3134">
          <cell r="B3134" t="str">
            <v>6002245292081</v>
          </cell>
          <cell r="C3134" t="str">
            <v>MECHANIC TRAILER</v>
          </cell>
          <cell r="D3134" t="str">
            <v>OPERATOR</v>
          </cell>
          <cell r="E3134" t="str">
            <v>P&amp;G</v>
          </cell>
          <cell r="F3134" t="str">
            <v>OPERATOR</v>
          </cell>
        </row>
        <row r="3135">
          <cell r="B3135">
            <v>8106067013083</v>
          </cell>
          <cell r="C3135" t="str">
            <v>F.MAN RIGGER ASST</v>
          </cell>
          <cell r="D3135" t="str">
            <v>ARTISAN</v>
          </cell>
          <cell r="E3135" t="str">
            <v>DFL</v>
          </cell>
          <cell r="F3135" t="str">
            <v>RIGGER</v>
          </cell>
        </row>
        <row r="3136">
          <cell r="B3136">
            <v>8603036481086</v>
          </cell>
          <cell r="C3136" t="str">
            <v>RIGGER ASST/TACKLER</v>
          </cell>
          <cell r="D3136" t="str">
            <v>ARTISAN</v>
          </cell>
          <cell r="E3136" t="str">
            <v>DFL</v>
          </cell>
          <cell r="F3136" t="str">
            <v>RIGGER</v>
          </cell>
        </row>
        <row r="3137">
          <cell r="B3137">
            <v>8703105958087</v>
          </cell>
          <cell r="C3137" t="str">
            <v>RIGGER ASST/TACKLER</v>
          </cell>
          <cell r="D3137" t="str">
            <v>SEMI-SKILLED</v>
          </cell>
          <cell r="E3137" t="str">
            <v>DFL</v>
          </cell>
          <cell r="F3137" t="str">
            <v>RIGGER</v>
          </cell>
        </row>
        <row r="3138">
          <cell r="B3138">
            <v>7411175010083</v>
          </cell>
          <cell r="C3138" t="str">
            <v>PIPE FITTER</v>
          </cell>
          <cell r="D3138" t="str">
            <v>ARTISAN</v>
          </cell>
          <cell r="E3138" t="str">
            <v>DFL</v>
          </cell>
          <cell r="F3138" t="str">
            <v>PIPING</v>
          </cell>
        </row>
        <row r="3139">
          <cell r="B3139" t="str">
            <v>G0071319</v>
          </cell>
          <cell r="C3139" t="str">
            <v>WELDER (STICK)</v>
          </cell>
          <cell r="D3139" t="str">
            <v>ARTISAN</v>
          </cell>
          <cell r="E3139" t="str">
            <v>DFL</v>
          </cell>
          <cell r="F3139" t="str">
            <v>WELD</v>
          </cell>
        </row>
        <row r="3140">
          <cell r="B3140">
            <v>7410105335081</v>
          </cell>
          <cell r="C3140" t="str">
            <v>DRIVER BUS CD 14</v>
          </cell>
          <cell r="D3140" t="str">
            <v>OPERATOR</v>
          </cell>
          <cell r="E3140" t="str">
            <v>P&amp;G</v>
          </cell>
          <cell r="F3140" t="str">
            <v>OPERATOR</v>
          </cell>
        </row>
        <row r="3141">
          <cell r="B3141">
            <v>8606015446087</v>
          </cell>
          <cell r="C3141" t="str">
            <v>CRANE OPERATOR</v>
          </cell>
          <cell r="D3141" t="str">
            <v>OPERATOR</v>
          </cell>
          <cell r="E3141" t="str">
            <v>P&amp;G</v>
          </cell>
          <cell r="F3141" t="str">
            <v>OPERATOR</v>
          </cell>
        </row>
        <row r="3142">
          <cell r="B3142">
            <v>7201215760080</v>
          </cell>
          <cell r="C3142" t="str">
            <v>SCAFFOLD ERECTOR</v>
          </cell>
          <cell r="D3142" t="str">
            <v>OPERATOR</v>
          </cell>
          <cell r="E3142" t="str">
            <v>P&amp;G</v>
          </cell>
          <cell r="F3142" t="str">
            <v>OPERATOR</v>
          </cell>
        </row>
        <row r="3143">
          <cell r="B3143">
            <v>5706125867082</v>
          </cell>
          <cell r="C3143" t="str">
            <v>WELDER</v>
          </cell>
          <cell r="D3143" t="str">
            <v>ARTISAN</v>
          </cell>
          <cell r="E3143" t="str">
            <v>DFL</v>
          </cell>
          <cell r="F3143" t="str">
            <v>WELD</v>
          </cell>
        </row>
        <row r="3144">
          <cell r="B3144">
            <v>6303035751082</v>
          </cell>
          <cell r="C3144" t="str">
            <v>BOILERMAKER</v>
          </cell>
          <cell r="D3144" t="str">
            <v>ARTISAN</v>
          </cell>
          <cell r="E3144" t="str">
            <v>DFL</v>
          </cell>
          <cell r="F3144" t="str">
            <v>B/MAKER</v>
          </cell>
        </row>
        <row r="3145">
          <cell r="B3145">
            <v>7305065810083</v>
          </cell>
          <cell r="C3145" t="str">
            <v>RIGGER ASST/TACKLER</v>
          </cell>
          <cell r="D3145" t="str">
            <v>ARTISAN</v>
          </cell>
          <cell r="E3145" t="str">
            <v>DFL</v>
          </cell>
          <cell r="F3145" t="str">
            <v>RIGGER</v>
          </cell>
        </row>
        <row r="3146">
          <cell r="B3146">
            <v>7811215772081</v>
          </cell>
          <cell r="C3146" t="str">
            <v>S/S BOILERMAKER</v>
          </cell>
          <cell r="D3146" t="str">
            <v>ARTISAN</v>
          </cell>
          <cell r="E3146" t="str">
            <v>DFL</v>
          </cell>
          <cell r="F3146" t="str">
            <v>B/MAKER</v>
          </cell>
        </row>
        <row r="3147">
          <cell r="B3147">
            <v>8208235524080</v>
          </cell>
          <cell r="C3147" t="str">
            <v>RIGGER ASST/TACKLER</v>
          </cell>
          <cell r="D3147" t="str">
            <v>ARTISAN</v>
          </cell>
          <cell r="E3147" t="str">
            <v>DFL</v>
          </cell>
          <cell r="F3147" t="str">
            <v>RIGGER</v>
          </cell>
        </row>
        <row r="3148">
          <cell r="B3148">
            <v>7909285760083</v>
          </cell>
          <cell r="C3148" t="str">
            <v>STEEL ERECTOR - TBQ</v>
          </cell>
          <cell r="D3148" t="str">
            <v>ARTISAN</v>
          </cell>
          <cell r="E3148" t="str">
            <v>DFL</v>
          </cell>
          <cell r="F3148" t="str">
            <v>STRUCT</v>
          </cell>
        </row>
        <row r="3149">
          <cell r="B3149">
            <v>8801135907080</v>
          </cell>
          <cell r="C3149" t="str">
            <v>RIGGER ASST/TACKLER</v>
          </cell>
          <cell r="D3149" t="str">
            <v>ARTISAN</v>
          </cell>
          <cell r="E3149" t="str">
            <v>DFL</v>
          </cell>
          <cell r="F3149" t="str">
            <v>RIGGER</v>
          </cell>
        </row>
        <row r="3150">
          <cell r="B3150">
            <v>7202115465085</v>
          </cell>
          <cell r="C3150" t="str">
            <v>RIGGER ASST/TACKLER</v>
          </cell>
          <cell r="D3150" t="str">
            <v>SEMI-SKILLED</v>
          </cell>
          <cell r="E3150" t="str">
            <v>DFL</v>
          </cell>
          <cell r="F3150" t="str">
            <v>RIGGER</v>
          </cell>
        </row>
        <row r="3151">
          <cell r="B3151">
            <v>6404035140084</v>
          </cell>
          <cell r="C3151" t="str">
            <v>RIGGER ASST/TACKLER</v>
          </cell>
          <cell r="D3151" t="str">
            <v>ARTISAN</v>
          </cell>
          <cell r="E3151" t="str">
            <v>DFL</v>
          </cell>
          <cell r="F3151" t="str">
            <v>RIGGER</v>
          </cell>
        </row>
        <row r="3152">
          <cell r="B3152">
            <v>7401045546085</v>
          </cell>
          <cell r="C3152" t="str">
            <v>RIGGER ASST/TACKLER</v>
          </cell>
          <cell r="D3152" t="str">
            <v>ARTISAN</v>
          </cell>
          <cell r="E3152" t="str">
            <v>DFL</v>
          </cell>
          <cell r="F3152" t="str">
            <v>RIGGER</v>
          </cell>
        </row>
        <row r="3153">
          <cell r="B3153">
            <v>5607285045081</v>
          </cell>
          <cell r="C3153" t="str">
            <v>PIPE FITTER</v>
          </cell>
          <cell r="D3153" t="str">
            <v>ARTISAN</v>
          </cell>
          <cell r="E3153" t="str">
            <v>DFL</v>
          </cell>
          <cell r="F3153" t="str">
            <v>PIPING</v>
          </cell>
        </row>
        <row r="3154">
          <cell r="B3154">
            <v>5902245238185</v>
          </cell>
          <cell r="C3154" t="str">
            <v>S.VISOR B.MAKERS SNR</v>
          </cell>
          <cell r="D3154" t="str">
            <v>SUPERVISION</v>
          </cell>
          <cell r="E3154" t="str">
            <v>P&amp;G</v>
          </cell>
          <cell r="F3154" t="str">
            <v>SUPERV</v>
          </cell>
        </row>
        <row r="3155">
          <cell r="B3155">
            <v>7605205945081</v>
          </cell>
          <cell r="C3155" t="str">
            <v>PIPE FITTER</v>
          </cell>
          <cell r="D3155" t="str">
            <v>ARTISAN</v>
          </cell>
          <cell r="E3155" t="str">
            <v>DFL</v>
          </cell>
          <cell r="F3155" t="str">
            <v>PIPING</v>
          </cell>
        </row>
        <row r="3156">
          <cell r="B3156" t="str">
            <v>AF072283</v>
          </cell>
          <cell r="C3156" t="str">
            <v xml:space="preserve">PIPE FITTER </v>
          </cell>
          <cell r="D3156" t="str">
            <v>ARTISAN</v>
          </cell>
          <cell r="E3156" t="str">
            <v>DFL</v>
          </cell>
          <cell r="F3156" t="str">
            <v>PIPING</v>
          </cell>
        </row>
        <row r="3157">
          <cell r="B3157">
            <v>6407115138084</v>
          </cell>
          <cell r="C3157" t="str">
            <v>S.VISOR PLASTICIANS</v>
          </cell>
          <cell r="D3157" t="str">
            <v>SUPERVISION</v>
          </cell>
          <cell r="E3157" t="str">
            <v>P&amp;G</v>
          </cell>
          <cell r="F3157" t="str">
            <v>SUPERV</v>
          </cell>
        </row>
        <row r="3158">
          <cell r="B3158">
            <v>7603045497082</v>
          </cell>
          <cell r="C3158" t="str">
            <v>WELDER D/C</v>
          </cell>
          <cell r="D3158" t="str">
            <v>ARTISAN</v>
          </cell>
          <cell r="E3158" t="str">
            <v>DFL</v>
          </cell>
          <cell r="F3158" t="str">
            <v>WELD</v>
          </cell>
        </row>
        <row r="3159">
          <cell r="B3159">
            <v>8805015331089</v>
          </cell>
          <cell r="C3159" t="str">
            <v>RIGGER ASST/TACKLER</v>
          </cell>
          <cell r="D3159" t="str">
            <v>SEMI-SKILLED</v>
          </cell>
          <cell r="E3159" t="str">
            <v>DFL</v>
          </cell>
          <cell r="F3159" t="str">
            <v>RIGGER</v>
          </cell>
        </row>
        <row r="3160">
          <cell r="B3160">
            <v>9007235538085</v>
          </cell>
          <cell r="C3160" t="str">
            <v>WELDER D/C</v>
          </cell>
          <cell r="D3160" t="str">
            <v>ARTISAN</v>
          </cell>
          <cell r="E3160" t="str">
            <v>DFL</v>
          </cell>
          <cell r="F3160" t="str">
            <v>WELD</v>
          </cell>
        </row>
        <row r="3161">
          <cell r="B3161">
            <v>6703095448083</v>
          </cell>
          <cell r="C3161" t="str">
            <v>BOILERMAKER</v>
          </cell>
          <cell r="D3161" t="str">
            <v>ARTISAN</v>
          </cell>
          <cell r="E3161" t="str">
            <v>DFL</v>
          </cell>
          <cell r="F3161" t="str">
            <v>B/MAKER</v>
          </cell>
        </row>
        <row r="3162">
          <cell r="B3162">
            <v>5905135122088</v>
          </cell>
          <cell r="C3162" t="str">
            <v>S.VISOR MECHANICAL</v>
          </cell>
          <cell r="D3162" t="str">
            <v>SUPERVISION</v>
          </cell>
          <cell r="E3162" t="str">
            <v>P&amp;G</v>
          </cell>
          <cell r="F3162" t="str">
            <v>SUPERV</v>
          </cell>
        </row>
        <row r="3163">
          <cell r="B3163" t="str">
            <v>BN990780</v>
          </cell>
          <cell r="C3163" t="str">
            <v>PIPE FITTER</v>
          </cell>
          <cell r="D3163" t="str">
            <v>ARTISAN</v>
          </cell>
          <cell r="E3163" t="str">
            <v>DFL</v>
          </cell>
          <cell r="F3163" t="str">
            <v>PIPING</v>
          </cell>
        </row>
        <row r="3164">
          <cell r="B3164">
            <v>8910015995089</v>
          </cell>
          <cell r="C3164" t="str">
            <v>STEEL CATCHER</v>
          </cell>
          <cell r="D3164" t="str">
            <v>ARTISAN</v>
          </cell>
          <cell r="E3164" t="str">
            <v>DFL</v>
          </cell>
          <cell r="F3164" t="str">
            <v>STRUCT</v>
          </cell>
        </row>
        <row r="3165">
          <cell r="B3165">
            <v>7907155842080</v>
          </cell>
          <cell r="C3165" t="str">
            <v>PIPE FITTER</v>
          </cell>
          <cell r="D3165" t="str">
            <v>ARTISAN</v>
          </cell>
          <cell r="E3165" t="str">
            <v>DFL</v>
          </cell>
          <cell r="F3165" t="str">
            <v>PIPING</v>
          </cell>
        </row>
        <row r="3166">
          <cell r="B3166">
            <v>9201145255084</v>
          </cell>
          <cell r="C3166" t="str">
            <v>GENERAL WORKER</v>
          </cell>
          <cell r="D3166" t="str">
            <v>SEMI-SKILLED</v>
          </cell>
          <cell r="E3166" t="str">
            <v>DFL</v>
          </cell>
          <cell r="F3166" t="str">
            <v>ALL</v>
          </cell>
        </row>
        <row r="3167">
          <cell r="B3167">
            <v>6203245748086</v>
          </cell>
          <cell r="C3167" t="str">
            <v>BOILERMAKER</v>
          </cell>
          <cell r="D3167" t="str">
            <v>ARTISAN</v>
          </cell>
          <cell r="E3167" t="str">
            <v>DFL</v>
          </cell>
          <cell r="F3167" t="str">
            <v>B/MAKER</v>
          </cell>
        </row>
        <row r="3168">
          <cell r="B3168">
            <v>6912056163181</v>
          </cell>
          <cell r="C3168" t="str">
            <v>BOILERMAKER</v>
          </cell>
          <cell r="D3168" t="str">
            <v>ARTISAN</v>
          </cell>
          <cell r="E3168" t="str">
            <v>DFL</v>
          </cell>
          <cell r="F3168" t="str">
            <v>B/MAKER</v>
          </cell>
        </row>
        <row r="3169">
          <cell r="B3169">
            <v>7904126318183</v>
          </cell>
          <cell r="C3169" t="str">
            <v>PIPE FITTER</v>
          </cell>
          <cell r="D3169" t="str">
            <v>ARTISAN</v>
          </cell>
          <cell r="E3169" t="str">
            <v>DFL</v>
          </cell>
          <cell r="F3169" t="str">
            <v>PIPING</v>
          </cell>
        </row>
        <row r="3170">
          <cell r="B3170">
            <v>7710085561089</v>
          </cell>
          <cell r="C3170" t="str">
            <v>PIPE FITTER</v>
          </cell>
          <cell r="D3170" t="str">
            <v>ARTISAN</v>
          </cell>
          <cell r="E3170" t="str">
            <v>DFL</v>
          </cell>
          <cell r="F3170" t="str">
            <v>PIPING</v>
          </cell>
        </row>
        <row r="3171">
          <cell r="B3171">
            <v>8412256664086</v>
          </cell>
          <cell r="C3171" t="str">
            <v>PIPE FITTER</v>
          </cell>
          <cell r="D3171" t="str">
            <v>ARTISAN</v>
          </cell>
          <cell r="E3171" t="str">
            <v>DFL</v>
          </cell>
          <cell r="F3171" t="str">
            <v>PIPING</v>
          </cell>
        </row>
        <row r="3172">
          <cell r="B3172">
            <v>6108295361088</v>
          </cell>
          <cell r="C3172" t="str">
            <v>BOILERMAKER</v>
          </cell>
          <cell r="D3172" t="str">
            <v>ARTISAN</v>
          </cell>
          <cell r="E3172" t="str">
            <v>DFL</v>
          </cell>
          <cell r="F3172" t="str">
            <v>B/MAKER</v>
          </cell>
        </row>
        <row r="3173">
          <cell r="B3173" t="str">
            <v>AN890134</v>
          </cell>
          <cell r="C3173" t="str">
            <v>BOILERMAKER</v>
          </cell>
          <cell r="D3173" t="str">
            <v>ARTISAN</v>
          </cell>
          <cell r="E3173" t="str">
            <v>DFL</v>
          </cell>
          <cell r="F3173" t="str">
            <v>B/MAKER</v>
          </cell>
        </row>
        <row r="3174">
          <cell r="B3174">
            <v>8003045555089</v>
          </cell>
          <cell r="C3174" t="str">
            <v>SAFETY REPRESENTATIVE</v>
          </cell>
          <cell r="D3174" t="str">
            <v>ADMIN</v>
          </cell>
          <cell r="E3174" t="str">
            <v>P&amp;G</v>
          </cell>
          <cell r="F3174" t="str">
            <v>ADMIN</v>
          </cell>
        </row>
        <row r="3175">
          <cell r="B3175">
            <v>6108215279089</v>
          </cell>
          <cell r="C3175" t="str">
            <v>STEEL ERECTOR - TBQ</v>
          </cell>
          <cell r="D3175" t="str">
            <v>SEMI-SKILLED</v>
          </cell>
          <cell r="E3175" t="str">
            <v>DFL</v>
          </cell>
          <cell r="F3175" t="str">
            <v>STRUCT</v>
          </cell>
        </row>
        <row r="3176">
          <cell r="B3176">
            <v>5004295552084</v>
          </cell>
          <cell r="C3176" t="str">
            <v>STOREMAN</v>
          </cell>
          <cell r="D3176" t="str">
            <v>ADMIN</v>
          </cell>
          <cell r="E3176" t="str">
            <v>P&amp;G</v>
          </cell>
          <cell r="F3176" t="str">
            <v>ADMIN</v>
          </cell>
        </row>
        <row r="3177">
          <cell r="B3177">
            <v>6804290368082</v>
          </cell>
          <cell r="C3177" t="str">
            <v>SAFETY OFFICER</v>
          </cell>
          <cell r="D3177" t="str">
            <v>ADMIN</v>
          </cell>
          <cell r="E3177" t="str">
            <v>P&amp;G</v>
          </cell>
          <cell r="F3177" t="str">
            <v>ADMIN</v>
          </cell>
        </row>
        <row r="3178">
          <cell r="B3178">
            <v>5904295451080</v>
          </cell>
          <cell r="C3178" t="str">
            <v>S.VISOR PIPING</v>
          </cell>
          <cell r="D3178" t="str">
            <v>SUPERVISION</v>
          </cell>
          <cell r="E3178" t="str">
            <v>P&amp;G</v>
          </cell>
          <cell r="F3178" t="str">
            <v>SUPERV</v>
          </cell>
        </row>
        <row r="3179">
          <cell r="B3179">
            <v>6101285247086</v>
          </cell>
          <cell r="C3179" t="str">
            <v>STEEL ERECTOR</v>
          </cell>
          <cell r="D3179" t="str">
            <v>ARTISAN</v>
          </cell>
          <cell r="E3179" t="str">
            <v>DFL</v>
          </cell>
          <cell r="F3179" t="str">
            <v>STRUCT</v>
          </cell>
        </row>
        <row r="3180">
          <cell r="B3180">
            <v>8302236003085</v>
          </cell>
          <cell r="C3180" t="str">
            <v>STEEL CATCHER</v>
          </cell>
          <cell r="D3180" t="str">
            <v>ARTISAN</v>
          </cell>
          <cell r="E3180" t="str">
            <v>DFL</v>
          </cell>
          <cell r="F3180" t="str">
            <v>STRUCT</v>
          </cell>
        </row>
        <row r="3181">
          <cell r="B3181">
            <v>8202235679085</v>
          </cell>
          <cell r="C3181" t="str">
            <v>GENERAL WORKER</v>
          </cell>
          <cell r="D3181" t="str">
            <v>SEMI-SKILLED</v>
          </cell>
          <cell r="E3181" t="str">
            <v>DFL</v>
          </cell>
          <cell r="F3181" t="str">
            <v>ALL</v>
          </cell>
        </row>
        <row r="3182">
          <cell r="B3182">
            <v>7911035521088</v>
          </cell>
          <cell r="C3182" t="str">
            <v>F.MAN B.MAKERS</v>
          </cell>
          <cell r="D3182" t="str">
            <v>ARTISAN</v>
          </cell>
          <cell r="E3182" t="str">
            <v>DFL</v>
          </cell>
          <cell r="F3182" t="str">
            <v>B/MAKER</v>
          </cell>
        </row>
        <row r="3183">
          <cell r="B3183">
            <v>8212095272087</v>
          </cell>
          <cell r="C3183" t="str">
            <v>PIPE FITTER</v>
          </cell>
          <cell r="D3183" t="str">
            <v>ARTISAN</v>
          </cell>
          <cell r="E3183" t="str">
            <v>DFL</v>
          </cell>
          <cell r="F3183" t="str">
            <v>PIPING</v>
          </cell>
        </row>
        <row r="3184">
          <cell r="B3184">
            <v>8302225936089</v>
          </cell>
          <cell r="C3184" t="str">
            <v>GENERAL WORKER</v>
          </cell>
          <cell r="D3184" t="str">
            <v>SEMI-SKILLED</v>
          </cell>
          <cell r="E3184" t="str">
            <v>DFL</v>
          </cell>
          <cell r="F3184" t="str">
            <v>ALL</v>
          </cell>
        </row>
        <row r="3185">
          <cell r="B3185">
            <v>7709026085083</v>
          </cell>
          <cell r="C3185" t="str">
            <v>BOILERMAKER</v>
          </cell>
          <cell r="D3185" t="str">
            <v>ARTISAN</v>
          </cell>
          <cell r="E3185" t="str">
            <v>DFL</v>
          </cell>
          <cell r="F3185" t="str">
            <v>B/MAKER</v>
          </cell>
        </row>
        <row r="3186">
          <cell r="B3186">
            <v>9107195906080</v>
          </cell>
          <cell r="C3186" t="str">
            <v>GENERAL WORKER</v>
          </cell>
          <cell r="D3186" t="str">
            <v>SEMI-SKILLED</v>
          </cell>
          <cell r="E3186" t="str">
            <v>DFL</v>
          </cell>
          <cell r="F3186" t="str">
            <v>ALL</v>
          </cell>
        </row>
        <row r="3187">
          <cell r="B3187">
            <v>9111216102083</v>
          </cell>
          <cell r="C3187" t="str">
            <v>GENERAL WORKER</v>
          </cell>
          <cell r="D3187" t="str">
            <v>SEMI-SKILLED</v>
          </cell>
          <cell r="E3187" t="str">
            <v>DFL</v>
          </cell>
          <cell r="F3187" t="str">
            <v>ALL</v>
          </cell>
        </row>
        <row r="3188">
          <cell r="B3188">
            <v>9205136105083</v>
          </cell>
          <cell r="C3188" t="str">
            <v>S/S BOILERMAKER</v>
          </cell>
          <cell r="D3188" t="str">
            <v>SEMI-SKILLED</v>
          </cell>
          <cell r="E3188" t="str">
            <v>DFL</v>
          </cell>
          <cell r="F3188" t="str">
            <v>B/MAKER</v>
          </cell>
        </row>
        <row r="3189">
          <cell r="B3189">
            <v>6807075338089</v>
          </cell>
          <cell r="C3189" t="str">
            <v>STEEL CATCHER</v>
          </cell>
          <cell r="D3189" t="str">
            <v>SEMI-SKILLED</v>
          </cell>
          <cell r="E3189" t="str">
            <v>DFL</v>
          </cell>
          <cell r="F3189" t="str">
            <v>STRUCT</v>
          </cell>
        </row>
        <row r="3190">
          <cell r="B3190">
            <v>7701285556086</v>
          </cell>
          <cell r="C3190" t="str">
            <v>BOILERMAKER</v>
          </cell>
          <cell r="D3190" t="str">
            <v>ARTISAN</v>
          </cell>
          <cell r="E3190" t="str">
            <v>DFL</v>
          </cell>
          <cell r="F3190" t="str">
            <v>B/MAKER</v>
          </cell>
        </row>
        <row r="3191">
          <cell r="B3191" t="str">
            <v>BN508987</v>
          </cell>
          <cell r="C3191" t="str">
            <v>WELDER</v>
          </cell>
          <cell r="D3191" t="str">
            <v>ARTISAN</v>
          </cell>
          <cell r="E3191" t="str">
            <v>DFL</v>
          </cell>
          <cell r="F3191" t="str">
            <v>WELD</v>
          </cell>
        </row>
        <row r="3192">
          <cell r="B3192">
            <v>8706266095086</v>
          </cell>
          <cell r="C3192" t="str">
            <v>WELDER</v>
          </cell>
          <cell r="D3192" t="str">
            <v>ARTISAN</v>
          </cell>
          <cell r="E3192" t="str">
            <v>DFL</v>
          </cell>
          <cell r="F3192" t="str">
            <v>WELD</v>
          </cell>
        </row>
        <row r="3193">
          <cell r="B3193">
            <v>8309125769080</v>
          </cell>
          <cell r="C3193" t="str">
            <v>RIGGER</v>
          </cell>
          <cell r="D3193" t="str">
            <v>ARTISAN</v>
          </cell>
          <cell r="E3193" t="str">
            <v>DFL</v>
          </cell>
          <cell r="F3193" t="str">
            <v>RIGGER</v>
          </cell>
        </row>
        <row r="3194">
          <cell r="B3194">
            <v>7607065993086</v>
          </cell>
          <cell r="C3194" t="str">
            <v>SAFETY REPRESENTATIVE</v>
          </cell>
          <cell r="D3194" t="str">
            <v>ADMIN</v>
          </cell>
          <cell r="E3194" t="str">
            <v>P&amp;G</v>
          </cell>
          <cell r="F3194" t="str">
            <v>ADMIN</v>
          </cell>
        </row>
        <row r="3195">
          <cell r="B3195">
            <v>6706205541085</v>
          </cell>
          <cell r="C3195" t="str">
            <v>STEEL ERECTOR - TBQ</v>
          </cell>
          <cell r="D3195" t="str">
            <v>ARTISAN</v>
          </cell>
          <cell r="E3195" t="str">
            <v>DFL</v>
          </cell>
          <cell r="F3195" t="str">
            <v>STRUCT</v>
          </cell>
        </row>
        <row r="3196">
          <cell r="B3196">
            <v>6412275219088</v>
          </cell>
          <cell r="C3196" t="str">
            <v>S.VISOR PIPING SNR</v>
          </cell>
          <cell r="D3196" t="str">
            <v>SUPERVISION</v>
          </cell>
          <cell r="E3196" t="str">
            <v>P&amp;G</v>
          </cell>
          <cell r="F3196" t="str">
            <v>SUPERV</v>
          </cell>
        </row>
        <row r="3197">
          <cell r="B3197">
            <v>7701305375087</v>
          </cell>
          <cell r="C3197" t="str">
            <v>WELDER D/C</v>
          </cell>
          <cell r="D3197" t="str">
            <v>ARTISAN</v>
          </cell>
          <cell r="E3197" t="str">
            <v>DFL</v>
          </cell>
          <cell r="F3197" t="str">
            <v>WELD</v>
          </cell>
        </row>
        <row r="3198">
          <cell r="B3198" t="str">
            <v>A02190993</v>
          </cell>
          <cell r="C3198" t="str">
            <v>BOILERMAKER</v>
          </cell>
          <cell r="D3198" t="str">
            <v>ARTISAN</v>
          </cell>
          <cell r="E3198" t="str">
            <v>DFL</v>
          </cell>
          <cell r="F3198" t="str">
            <v>B/MAKER</v>
          </cell>
        </row>
        <row r="3199">
          <cell r="B3199">
            <v>8109155920086</v>
          </cell>
          <cell r="C3199" t="str">
            <v>GENERAL WORKER</v>
          </cell>
          <cell r="D3199" t="str">
            <v>SEMI-SKILLED</v>
          </cell>
          <cell r="E3199" t="str">
            <v>DFL</v>
          </cell>
          <cell r="F3199" t="str">
            <v>ALL</v>
          </cell>
        </row>
        <row r="3200">
          <cell r="B3200">
            <v>7909025557088</v>
          </cell>
          <cell r="C3200" t="str">
            <v>SAFETY OFFICER</v>
          </cell>
          <cell r="D3200" t="str">
            <v>ADMIN</v>
          </cell>
          <cell r="E3200" t="str">
            <v>P&amp;G</v>
          </cell>
          <cell r="F3200" t="str">
            <v>ADMIN</v>
          </cell>
        </row>
        <row r="3201">
          <cell r="B3201">
            <v>8801215688089</v>
          </cell>
          <cell r="C3201" t="str">
            <v>SAFETY OFFICER</v>
          </cell>
          <cell r="D3201" t="str">
            <v>ADMIN</v>
          </cell>
          <cell r="E3201" t="str">
            <v>P&amp;G</v>
          </cell>
          <cell r="F3201" t="str">
            <v>ADMIN</v>
          </cell>
        </row>
        <row r="3202">
          <cell r="B3202" t="str">
            <v>AN838933</v>
          </cell>
          <cell r="C3202" t="str">
            <v>PIPE FITTER</v>
          </cell>
          <cell r="D3202" t="str">
            <v>ARTISAN</v>
          </cell>
          <cell r="E3202" t="str">
            <v>DFL</v>
          </cell>
          <cell r="F3202" t="str">
            <v>PIPING</v>
          </cell>
        </row>
        <row r="3203">
          <cell r="B3203">
            <v>6103045696081</v>
          </cell>
          <cell r="C3203" t="str">
            <v>BOILERMAKER</v>
          </cell>
          <cell r="D3203" t="str">
            <v>ARTISAN</v>
          </cell>
          <cell r="E3203" t="str">
            <v>DFL</v>
          </cell>
          <cell r="F3203" t="str">
            <v>B/MAKER</v>
          </cell>
        </row>
        <row r="3204">
          <cell r="B3204">
            <v>6409115063080</v>
          </cell>
          <cell r="C3204" t="str">
            <v>S.VISOR MECHANICAL</v>
          </cell>
          <cell r="D3204" t="str">
            <v>SUPERVISION</v>
          </cell>
          <cell r="E3204" t="str">
            <v>P&amp;G</v>
          </cell>
          <cell r="F3204" t="str">
            <v>SUPERV</v>
          </cell>
        </row>
        <row r="3205">
          <cell r="B3205">
            <v>6603265268081</v>
          </cell>
          <cell r="C3205" t="str">
            <v>MECHANICAL FITTER</v>
          </cell>
          <cell r="D3205" t="str">
            <v>ARTISAN</v>
          </cell>
          <cell r="E3205" t="str">
            <v>DFL</v>
          </cell>
          <cell r="F3205" t="str">
            <v>MECH</v>
          </cell>
        </row>
        <row r="3206">
          <cell r="B3206">
            <v>7101285652086</v>
          </cell>
          <cell r="C3206" t="str">
            <v>PIPE FITTER</v>
          </cell>
          <cell r="D3206" t="str">
            <v>ARTISAN</v>
          </cell>
          <cell r="E3206" t="str">
            <v>DFL</v>
          </cell>
          <cell r="F3206" t="str">
            <v>PIPING</v>
          </cell>
        </row>
        <row r="3207">
          <cell r="B3207">
            <v>8608275475087</v>
          </cell>
          <cell r="C3207" t="str">
            <v>PIPE FITTER</v>
          </cell>
          <cell r="D3207" t="str">
            <v>ARTISAN</v>
          </cell>
          <cell r="E3207" t="str">
            <v>DFL</v>
          </cell>
          <cell r="F3207" t="str">
            <v>PIPING</v>
          </cell>
        </row>
        <row r="3208">
          <cell r="B3208">
            <v>8609246025084</v>
          </cell>
          <cell r="C3208" t="str">
            <v>WELDER D/C</v>
          </cell>
          <cell r="D3208" t="str">
            <v>ARTISAN</v>
          </cell>
          <cell r="E3208" t="str">
            <v>DFL</v>
          </cell>
          <cell r="F3208" t="str">
            <v>WELD</v>
          </cell>
        </row>
        <row r="3209">
          <cell r="B3209" t="str">
            <v>BN907732</v>
          </cell>
          <cell r="C3209" t="str">
            <v>BOILERMAKER</v>
          </cell>
          <cell r="D3209" t="str">
            <v>ARTISAN</v>
          </cell>
          <cell r="E3209" t="str">
            <v>DFL</v>
          </cell>
          <cell r="F3209" t="str">
            <v>B/MAKER</v>
          </cell>
        </row>
        <row r="3210">
          <cell r="B3210">
            <v>6710155626086</v>
          </cell>
          <cell r="C3210" t="str">
            <v>PIPE FITTER</v>
          </cell>
          <cell r="D3210" t="str">
            <v>ARTISAN</v>
          </cell>
          <cell r="E3210" t="str">
            <v>DFL</v>
          </cell>
          <cell r="F3210" t="str">
            <v>PIPING</v>
          </cell>
        </row>
        <row r="3211">
          <cell r="B3211" t="str">
            <v>BN126470</v>
          </cell>
          <cell r="C3211" t="str">
            <v>MECHANICAL FITTER</v>
          </cell>
          <cell r="D3211" t="str">
            <v>ARTISAN</v>
          </cell>
          <cell r="E3211" t="str">
            <v>DFL</v>
          </cell>
          <cell r="F3211" t="str">
            <v>MECH</v>
          </cell>
        </row>
        <row r="3212">
          <cell r="B3212">
            <v>7411175010083</v>
          </cell>
          <cell r="C3212" t="str">
            <v>PIPE FITTER</v>
          </cell>
          <cell r="D3212" t="str">
            <v>ARTISAN</v>
          </cell>
          <cell r="E3212" t="str">
            <v>DFL</v>
          </cell>
          <cell r="F3212" t="str">
            <v>PIPING</v>
          </cell>
        </row>
        <row r="3213">
          <cell r="B3213">
            <v>5703035060080</v>
          </cell>
          <cell r="C3213" t="str">
            <v>QTY SURVEYOR</v>
          </cell>
          <cell r="D3213" t="str">
            <v>ADMIN</v>
          </cell>
          <cell r="E3213" t="str">
            <v>P&amp;G</v>
          </cell>
          <cell r="F3213" t="str">
            <v>ADMIN</v>
          </cell>
        </row>
        <row r="3214">
          <cell r="B3214">
            <v>9110185208087</v>
          </cell>
          <cell r="C3214" t="str">
            <v>DRAUGHTSMAN</v>
          </cell>
          <cell r="D3214" t="str">
            <v>ADMIN</v>
          </cell>
          <cell r="E3214" t="str">
            <v>P&amp;G</v>
          </cell>
          <cell r="F3214" t="str">
            <v>ADMIN</v>
          </cell>
        </row>
        <row r="3215">
          <cell r="B3215">
            <v>8812075215087</v>
          </cell>
          <cell r="C3215" t="str">
            <v>Q.C. INSPECTOR</v>
          </cell>
          <cell r="D3215" t="str">
            <v>ADMIN</v>
          </cell>
          <cell r="E3215" t="str">
            <v>P&amp;G</v>
          </cell>
          <cell r="F3215" t="str">
            <v>ADMIN</v>
          </cell>
        </row>
        <row r="3216">
          <cell r="B3216">
            <v>7010195132081</v>
          </cell>
          <cell r="C3216" t="str">
            <v>S.VISOR MAT CONTROL</v>
          </cell>
          <cell r="D3216" t="str">
            <v>SUPERVISION</v>
          </cell>
          <cell r="E3216" t="str">
            <v>P&amp;G</v>
          </cell>
          <cell r="F3216" t="str">
            <v>SUPERV</v>
          </cell>
        </row>
        <row r="3217">
          <cell r="B3217">
            <v>7010195132081</v>
          </cell>
          <cell r="C3217" t="str">
            <v>S.VISOR MAT CONTROL</v>
          </cell>
          <cell r="D3217" t="str">
            <v>SUPERVISION</v>
          </cell>
          <cell r="E3217" t="str">
            <v>P&amp;G</v>
          </cell>
          <cell r="F3217" t="str">
            <v>SUPERV</v>
          </cell>
        </row>
        <row r="3218">
          <cell r="B3218">
            <v>9202075064082</v>
          </cell>
          <cell r="C3218" t="str">
            <v>MAT. CONTROLLER</v>
          </cell>
          <cell r="D3218" t="str">
            <v>ADMIN</v>
          </cell>
          <cell r="E3218" t="str">
            <v>P&amp;G</v>
          </cell>
          <cell r="F3218" t="str">
            <v>ADMIN</v>
          </cell>
        </row>
        <row r="3219">
          <cell r="B3219">
            <v>9202075064082</v>
          </cell>
          <cell r="C3219" t="str">
            <v>MAT. CONTROLLER</v>
          </cell>
          <cell r="D3219" t="str">
            <v>ADMIN</v>
          </cell>
          <cell r="E3219" t="str">
            <v>P&amp;G</v>
          </cell>
          <cell r="F3219" t="str">
            <v>ADMIN</v>
          </cell>
        </row>
        <row r="3220">
          <cell r="B3220" t="str">
            <v>03FE35573</v>
          </cell>
          <cell r="C3220" t="str">
            <v>QC DOC CONTROL SNR</v>
          </cell>
          <cell r="D3220" t="str">
            <v>ADMIN</v>
          </cell>
          <cell r="E3220" t="str">
            <v>P&amp;G</v>
          </cell>
          <cell r="F3220" t="str">
            <v>ADMIN</v>
          </cell>
        </row>
        <row r="3221">
          <cell r="B3221" t="str">
            <v>03FE35573</v>
          </cell>
          <cell r="C3221" t="str">
            <v>QC DOC CONTROL SNR</v>
          </cell>
          <cell r="D3221" t="str">
            <v>ADMIN</v>
          </cell>
          <cell r="E3221" t="str">
            <v>P&amp;G</v>
          </cell>
          <cell r="F3221" t="str">
            <v>ADMIN</v>
          </cell>
        </row>
        <row r="3222">
          <cell r="B3222">
            <v>8703250192086</v>
          </cell>
          <cell r="C3222" t="str">
            <v>QC CLERK</v>
          </cell>
          <cell r="D3222" t="str">
            <v>ADMIN</v>
          </cell>
          <cell r="E3222" t="str">
            <v>P&amp;G</v>
          </cell>
          <cell r="F3222" t="str">
            <v>ADMIN</v>
          </cell>
        </row>
        <row r="3223">
          <cell r="B3223">
            <v>8703250192086</v>
          </cell>
          <cell r="C3223" t="str">
            <v>QC CLERK</v>
          </cell>
          <cell r="D3223" t="str">
            <v>ADMIN</v>
          </cell>
          <cell r="E3223" t="str">
            <v>P&amp;G</v>
          </cell>
          <cell r="F3223" t="str">
            <v>ADMIN</v>
          </cell>
        </row>
        <row r="3224">
          <cell r="B3224">
            <v>9007270159086</v>
          </cell>
          <cell r="C3224" t="str">
            <v>ADMIN ASSISTANT</v>
          </cell>
          <cell r="D3224" t="str">
            <v>ADMIN</v>
          </cell>
          <cell r="E3224" t="str">
            <v>P&amp;G</v>
          </cell>
          <cell r="F3224" t="str">
            <v>ADMIN</v>
          </cell>
        </row>
        <row r="3225">
          <cell r="B3225">
            <v>9007270159086</v>
          </cell>
          <cell r="C3225" t="str">
            <v>ADMIN ASSISTANT</v>
          </cell>
          <cell r="D3225" t="str">
            <v>ADMIN</v>
          </cell>
          <cell r="E3225" t="str">
            <v>P&amp;G</v>
          </cell>
          <cell r="F3225" t="str">
            <v>ADMIN</v>
          </cell>
        </row>
        <row r="3226">
          <cell r="B3226">
            <v>8312060080083</v>
          </cell>
          <cell r="C3226" t="str">
            <v>SAFETY OFFICER - JUNIOR</v>
          </cell>
          <cell r="D3226" t="str">
            <v>ADMIN</v>
          </cell>
          <cell r="E3226" t="str">
            <v>P&amp;G</v>
          </cell>
          <cell r="F3226" t="str">
            <v>ADMIN</v>
          </cell>
        </row>
        <row r="3227">
          <cell r="B3227">
            <v>8312060080083</v>
          </cell>
          <cell r="C3227" t="str">
            <v>SAFETY OFFICER - JUNIOR</v>
          </cell>
          <cell r="D3227" t="str">
            <v>ADMIN</v>
          </cell>
          <cell r="E3227" t="str">
            <v>P&amp;G</v>
          </cell>
          <cell r="F3227" t="str">
            <v>ADMIN</v>
          </cell>
        </row>
        <row r="3228">
          <cell r="B3228">
            <v>8312060080083</v>
          </cell>
          <cell r="C3228" t="str">
            <v>SAFETY OFFICER - JUNIOR</v>
          </cell>
          <cell r="D3228" t="str">
            <v>ADMIN</v>
          </cell>
          <cell r="E3228" t="str">
            <v>P&amp;G</v>
          </cell>
          <cell r="F3228" t="str">
            <v>ADMIN</v>
          </cell>
        </row>
        <row r="3229">
          <cell r="B3229">
            <v>7312015132089</v>
          </cell>
          <cell r="C3229" t="str">
            <v>SUPERVISOR</v>
          </cell>
          <cell r="D3229" t="str">
            <v>SUPERVISION</v>
          </cell>
          <cell r="E3229" t="str">
            <v>P&amp;G</v>
          </cell>
          <cell r="F3229" t="str">
            <v>SUPERV</v>
          </cell>
        </row>
        <row r="3230">
          <cell r="B3230">
            <v>7312015132089</v>
          </cell>
          <cell r="C3230" t="str">
            <v>SUPERVISOR</v>
          </cell>
          <cell r="D3230" t="str">
            <v>SUPERVISION</v>
          </cell>
          <cell r="E3230" t="str">
            <v>P&amp;G</v>
          </cell>
          <cell r="F3230" t="str">
            <v>SUPERV</v>
          </cell>
        </row>
        <row r="3231">
          <cell r="B3231">
            <v>8303255027088</v>
          </cell>
          <cell r="C3231" t="str">
            <v>S.VISOR PRODUCTION</v>
          </cell>
          <cell r="D3231" t="str">
            <v>SUPERVISION</v>
          </cell>
          <cell r="E3231" t="str">
            <v>P&amp;G</v>
          </cell>
          <cell r="F3231" t="str">
            <v>SUPERV</v>
          </cell>
        </row>
        <row r="3232">
          <cell r="B3232">
            <v>8702250025080</v>
          </cell>
          <cell r="C3232" t="str">
            <v>SAFETY OFFICER - JUNIOR</v>
          </cell>
          <cell r="D3232" t="str">
            <v>ADMIN</v>
          </cell>
          <cell r="E3232" t="str">
            <v>P&amp;G</v>
          </cell>
          <cell r="F3232" t="str">
            <v>ADMIN</v>
          </cell>
        </row>
        <row r="3233">
          <cell r="B3233">
            <v>8702250025080</v>
          </cell>
          <cell r="C3233" t="str">
            <v>SAFETY OFFICER - JUNIOR</v>
          </cell>
          <cell r="D3233" t="str">
            <v>ADMIN</v>
          </cell>
          <cell r="E3233" t="str">
            <v>P&amp;G</v>
          </cell>
          <cell r="F3233" t="str">
            <v>ADMIN</v>
          </cell>
        </row>
        <row r="3234">
          <cell r="B3234">
            <v>8702250025080</v>
          </cell>
          <cell r="C3234" t="str">
            <v>SAFETY OFFICER - JUNIOR</v>
          </cell>
          <cell r="D3234" t="str">
            <v>ADMIN</v>
          </cell>
          <cell r="E3234" t="str">
            <v>P&amp;G</v>
          </cell>
          <cell r="F3234" t="str">
            <v>ADMIN</v>
          </cell>
        </row>
        <row r="3235">
          <cell r="B3235">
            <v>8403065008086</v>
          </cell>
          <cell r="C3235" t="str">
            <v>QUALITY CONTROLLER</v>
          </cell>
          <cell r="D3235" t="str">
            <v>ADMIN</v>
          </cell>
          <cell r="E3235" t="str">
            <v>P&amp;G</v>
          </cell>
          <cell r="F3235" t="str">
            <v>ADMIN</v>
          </cell>
        </row>
        <row r="3236">
          <cell r="B3236">
            <v>8308245087084</v>
          </cell>
          <cell r="C3236" t="str">
            <v>JNR PLANNER</v>
          </cell>
          <cell r="D3236" t="str">
            <v>ADMIN</v>
          </cell>
          <cell r="E3236" t="str">
            <v>P&amp;G</v>
          </cell>
          <cell r="F3236" t="str">
            <v>ADMIN</v>
          </cell>
        </row>
        <row r="3237">
          <cell r="B3237">
            <v>6407165363087</v>
          </cell>
          <cell r="C3237" t="str">
            <v>STORES COORDINATOR</v>
          </cell>
          <cell r="D3237" t="str">
            <v>ADMIN</v>
          </cell>
          <cell r="E3237" t="str">
            <v>P&amp;G</v>
          </cell>
          <cell r="F3237" t="str">
            <v>ADMIN</v>
          </cell>
        </row>
        <row r="3238">
          <cell r="B3238" t="str">
            <v>8001235172087</v>
          </cell>
          <cell r="C3238" t="str">
            <v>QUALITY CONTROLLER</v>
          </cell>
          <cell r="D3238" t="str">
            <v>ADMIN</v>
          </cell>
          <cell r="E3238" t="str">
            <v>P&amp;G</v>
          </cell>
          <cell r="F3238" t="str">
            <v>ADMIN</v>
          </cell>
        </row>
        <row r="3239">
          <cell r="B3239" t="str">
            <v>8001235172087</v>
          </cell>
          <cell r="C3239" t="str">
            <v>QUALITY CONTROLLER</v>
          </cell>
          <cell r="D3239" t="str">
            <v>ADMIN</v>
          </cell>
          <cell r="E3239" t="str">
            <v>P&amp;G</v>
          </cell>
          <cell r="F3239" t="str">
            <v>ADMIN</v>
          </cell>
        </row>
        <row r="3240">
          <cell r="B3240" t="str">
            <v>8001235172087</v>
          </cell>
          <cell r="C3240" t="str">
            <v>QUALITY CONTROLLER</v>
          </cell>
          <cell r="D3240" t="str">
            <v>ADMIN</v>
          </cell>
          <cell r="E3240" t="str">
            <v>P&amp;G</v>
          </cell>
          <cell r="F3240" t="str">
            <v>ADMIN</v>
          </cell>
        </row>
        <row r="3241">
          <cell r="B3241">
            <v>4712155061084</v>
          </cell>
          <cell r="C3241" t="str">
            <v>S.VISOR STRUCTURAL SNR</v>
          </cell>
          <cell r="D3241" t="str">
            <v>SUPERVISION</v>
          </cell>
          <cell r="E3241" t="str">
            <v>P&amp;G</v>
          </cell>
          <cell r="F3241" t="str">
            <v>SUPERV</v>
          </cell>
        </row>
        <row r="3242">
          <cell r="B3242">
            <v>4712155061084</v>
          </cell>
          <cell r="C3242" t="str">
            <v>S.VISOR STRUCTURAL SNR</v>
          </cell>
          <cell r="D3242" t="str">
            <v>SUPERVISION</v>
          </cell>
          <cell r="E3242" t="str">
            <v>P&amp;G</v>
          </cell>
          <cell r="F3242" t="str">
            <v>SUPERV</v>
          </cell>
        </row>
        <row r="3243">
          <cell r="B3243">
            <v>6508100222088</v>
          </cell>
          <cell r="C3243" t="str">
            <v>SAFETY OFFICER</v>
          </cell>
          <cell r="D3243" t="str">
            <v>ADMIN</v>
          </cell>
          <cell r="E3243" t="str">
            <v>P&amp;G</v>
          </cell>
          <cell r="F3243" t="str">
            <v>ADMIN</v>
          </cell>
        </row>
        <row r="3244">
          <cell r="B3244">
            <v>6508100222088</v>
          </cell>
          <cell r="C3244" t="str">
            <v>SAFETY OFFICER</v>
          </cell>
          <cell r="D3244" t="str">
            <v>ADMIN</v>
          </cell>
          <cell r="E3244" t="str">
            <v>P&amp;G</v>
          </cell>
          <cell r="F3244" t="str">
            <v>ADMIN</v>
          </cell>
        </row>
        <row r="3245">
          <cell r="B3245">
            <v>6005075875081</v>
          </cell>
          <cell r="C3245" t="str">
            <v>S.VISOR WELDING</v>
          </cell>
          <cell r="D3245" t="str">
            <v>SUPERVISION</v>
          </cell>
          <cell r="E3245" t="str">
            <v>P&amp;G</v>
          </cell>
          <cell r="F3245" t="str">
            <v>SUPERV</v>
          </cell>
        </row>
        <row r="3246">
          <cell r="B3246">
            <v>6005075875081</v>
          </cell>
          <cell r="C3246" t="str">
            <v>S.VISOR WELDING</v>
          </cell>
          <cell r="D3246" t="str">
            <v>SUPERVISION</v>
          </cell>
          <cell r="E3246" t="str">
            <v>P&amp;G</v>
          </cell>
          <cell r="F3246" t="str">
            <v>SUPERV</v>
          </cell>
        </row>
        <row r="3247">
          <cell r="B3247">
            <v>8707085195081</v>
          </cell>
          <cell r="C3247" t="str">
            <v>QC INSPECTOR</v>
          </cell>
          <cell r="D3247" t="str">
            <v>ADMIN</v>
          </cell>
          <cell r="E3247" t="str">
            <v>P&amp;G</v>
          </cell>
          <cell r="F3247" t="str">
            <v>ADMIN</v>
          </cell>
        </row>
        <row r="3248">
          <cell r="B3248">
            <v>8707085195081</v>
          </cell>
          <cell r="C3248" t="str">
            <v>QC INSPECTOR</v>
          </cell>
          <cell r="D3248" t="str">
            <v>ADMIN</v>
          </cell>
          <cell r="E3248" t="str">
            <v>P&amp;G</v>
          </cell>
          <cell r="F3248" t="str">
            <v>ADMIN</v>
          </cell>
        </row>
        <row r="3249">
          <cell r="B3249">
            <v>8610215012087</v>
          </cell>
          <cell r="C3249" t="str">
            <v>QUALITY CONTROL INSPECTOR</v>
          </cell>
          <cell r="D3249" t="str">
            <v>ADMIN</v>
          </cell>
          <cell r="E3249" t="str">
            <v>P&amp;G</v>
          </cell>
          <cell r="F3249" t="str">
            <v>ADMIN</v>
          </cell>
        </row>
        <row r="3250">
          <cell r="B3250">
            <v>8610215012087</v>
          </cell>
          <cell r="C3250" t="str">
            <v>QUALITY CONTROL INSPECTOR</v>
          </cell>
          <cell r="D3250" t="str">
            <v>ADMIN</v>
          </cell>
          <cell r="E3250" t="str">
            <v>P&amp;G</v>
          </cell>
          <cell r="F3250" t="str">
            <v>ADMIN</v>
          </cell>
        </row>
        <row r="3251">
          <cell r="B3251">
            <v>7906055259080</v>
          </cell>
          <cell r="C3251" t="str">
            <v>QC INSPECTOR</v>
          </cell>
          <cell r="D3251" t="str">
            <v>ADMIN</v>
          </cell>
          <cell r="E3251" t="str">
            <v>P&amp;G</v>
          </cell>
          <cell r="F3251" t="str">
            <v>ADMIN</v>
          </cell>
        </row>
        <row r="3252">
          <cell r="B3252">
            <v>8804120078081</v>
          </cell>
          <cell r="C3252" t="str">
            <v>PROJ ADMINISTRATOR</v>
          </cell>
          <cell r="D3252" t="str">
            <v>ADMIN</v>
          </cell>
          <cell r="E3252" t="str">
            <v>P&amp;G</v>
          </cell>
          <cell r="F3252" t="str">
            <v>ADMIN</v>
          </cell>
        </row>
        <row r="3253">
          <cell r="B3253">
            <v>7803285018081</v>
          </cell>
          <cell r="C3253" t="str">
            <v>QA/QC INSPECTOR</v>
          </cell>
          <cell r="D3253" t="str">
            <v>ADMIN</v>
          </cell>
          <cell r="E3253" t="str">
            <v>P&amp;G</v>
          </cell>
          <cell r="F3253" t="str">
            <v>ADMIN</v>
          </cell>
        </row>
        <row r="3254">
          <cell r="B3254">
            <v>7803285018081</v>
          </cell>
          <cell r="C3254" t="str">
            <v>QA/QC INSPECTOR</v>
          </cell>
          <cell r="D3254" t="str">
            <v>ADMIN</v>
          </cell>
          <cell r="E3254" t="str">
            <v>P&amp;G</v>
          </cell>
          <cell r="F3254" t="str">
            <v>ADMIN</v>
          </cell>
        </row>
        <row r="3255">
          <cell r="B3255">
            <v>8605185063086</v>
          </cell>
          <cell r="C3255" t="str">
            <v>QC LEVEL 1</v>
          </cell>
          <cell r="D3255" t="str">
            <v>ADMIN</v>
          </cell>
          <cell r="E3255" t="str">
            <v>P&amp;G</v>
          </cell>
          <cell r="F3255" t="str">
            <v>ADMIN</v>
          </cell>
        </row>
        <row r="3256">
          <cell r="B3256">
            <v>8605185063086</v>
          </cell>
          <cell r="C3256" t="str">
            <v>QC LEVEL 1</v>
          </cell>
          <cell r="D3256" t="str">
            <v>ADMIN</v>
          </cell>
          <cell r="E3256" t="str">
            <v>P&amp;G</v>
          </cell>
          <cell r="F3256" t="str">
            <v>ADMIN</v>
          </cell>
        </row>
        <row r="3257">
          <cell r="B3257">
            <v>8408290173084</v>
          </cell>
          <cell r="C3257" t="str">
            <v>QA INSPECTOR</v>
          </cell>
          <cell r="D3257" t="str">
            <v>ADMIN</v>
          </cell>
          <cell r="E3257" t="str">
            <v>P&amp;G</v>
          </cell>
          <cell r="F3257" t="str">
            <v>ADMIN</v>
          </cell>
        </row>
        <row r="3258">
          <cell r="B3258">
            <v>8408290173084</v>
          </cell>
          <cell r="C3258" t="str">
            <v>QA INSPECTOR</v>
          </cell>
          <cell r="D3258" t="str">
            <v>ADMIN</v>
          </cell>
          <cell r="E3258" t="str">
            <v>P&amp;G</v>
          </cell>
          <cell r="F3258" t="str">
            <v>ADMIN</v>
          </cell>
        </row>
        <row r="3259">
          <cell r="B3259">
            <v>8410255010087</v>
          </cell>
          <cell r="C3259" t="str">
            <v>SAFETY OFFICER</v>
          </cell>
          <cell r="D3259" t="str">
            <v>ADMIN</v>
          </cell>
          <cell r="E3259" t="str">
            <v>P&amp;G</v>
          </cell>
          <cell r="F3259" t="str">
            <v>ADMIN</v>
          </cell>
        </row>
        <row r="3260">
          <cell r="B3260">
            <v>5109225560188</v>
          </cell>
          <cell r="C3260" t="str">
            <v>S.VISOR PIPING</v>
          </cell>
          <cell r="D3260" t="str">
            <v>SUPERVISION</v>
          </cell>
          <cell r="E3260" t="str">
            <v>P&amp;G</v>
          </cell>
          <cell r="F3260" t="str">
            <v>SUPERV</v>
          </cell>
        </row>
        <row r="3261">
          <cell r="B3261">
            <v>6311055101088</v>
          </cell>
          <cell r="C3261" t="str">
            <v>S.VISOR PIPING</v>
          </cell>
          <cell r="D3261" t="str">
            <v>SUPERVISION</v>
          </cell>
          <cell r="E3261" t="str">
            <v>P&amp;G</v>
          </cell>
          <cell r="F3261" t="str">
            <v>SUPERV</v>
          </cell>
        </row>
        <row r="3262">
          <cell r="B3262">
            <v>8804285224082</v>
          </cell>
          <cell r="C3262" t="str">
            <v>PIPING COORDINATOR</v>
          </cell>
          <cell r="D3262" t="str">
            <v>ADMIN</v>
          </cell>
          <cell r="E3262" t="str">
            <v>P&amp;G</v>
          </cell>
          <cell r="F3262" t="str">
            <v>ADMIN</v>
          </cell>
        </row>
        <row r="3263">
          <cell r="B3263">
            <v>8804285224082</v>
          </cell>
          <cell r="C3263" t="str">
            <v>PIPING COORDINATOR</v>
          </cell>
          <cell r="D3263" t="str">
            <v>ADMIN</v>
          </cell>
          <cell r="E3263" t="str">
            <v>P&amp;G</v>
          </cell>
          <cell r="F3263" t="str">
            <v>ADMIN</v>
          </cell>
        </row>
        <row r="3264">
          <cell r="B3264">
            <v>8603315067085</v>
          </cell>
          <cell r="C3264" t="str">
            <v>Q.C. SENIOR</v>
          </cell>
          <cell r="D3264" t="str">
            <v>ADMIN</v>
          </cell>
          <cell r="E3264" t="str">
            <v>P&amp;G</v>
          </cell>
          <cell r="F3264" t="str">
            <v>ADMIN</v>
          </cell>
        </row>
        <row r="3265">
          <cell r="B3265">
            <v>8603315067085</v>
          </cell>
          <cell r="C3265" t="str">
            <v>Q.C. SENIOR</v>
          </cell>
          <cell r="D3265" t="str">
            <v>ADMIN</v>
          </cell>
          <cell r="E3265" t="str">
            <v>P&amp;G</v>
          </cell>
          <cell r="F3265" t="str">
            <v>ADMIN</v>
          </cell>
        </row>
        <row r="3266">
          <cell r="B3266">
            <v>8804270196089</v>
          </cell>
          <cell r="C3266" t="str">
            <v>HR OFFICER</v>
          </cell>
          <cell r="D3266" t="str">
            <v>ADMIN</v>
          </cell>
          <cell r="E3266" t="str">
            <v>P&amp;G</v>
          </cell>
          <cell r="F3266" t="str">
            <v>ADMIN</v>
          </cell>
        </row>
        <row r="3267">
          <cell r="B3267">
            <v>7601245056088</v>
          </cell>
          <cell r="C3267" t="str">
            <v>SAFETY OFFICER - SNR</v>
          </cell>
          <cell r="D3267" t="str">
            <v>ADMIN</v>
          </cell>
          <cell r="E3267" t="str">
            <v>P&amp;G</v>
          </cell>
          <cell r="F3267" t="str">
            <v>ADMIN</v>
          </cell>
        </row>
        <row r="3268">
          <cell r="B3268">
            <v>8202165051081</v>
          </cell>
          <cell r="C3268" t="str">
            <v>S.VISOR MECHANICAL</v>
          </cell>
          <cell r="D3268" t="str">
            <v>SUPERVISION</v>
          </cell>
          <cell r="E3268" t="str">
            <v>P&amp;G</v>
          </cell>
          <cell r="F3268" t="str">
            <v>SUPERV</v>
          </cell>
        </row>
        <row r="3269">
          <cell r="B3269">
            <v>6202045116080</v>
          </cell>
          <cell r="C3269" t="str">
            <v>S.VISOR WELDING</v>
          </cell>
          <cell r="D3269" t="str">
            <v>SUPERVISION</v>
          </cell>
          <cell r="E3269" t="str">
            <v>P&amp;G</v>
          </cell>
          <cell r="F3269" t="str">
            <v>SUPERV</v>
          </cell>
        </row>
        <row r="3270">
          <cell r="B3270">
            <v>6202045116080</v>
          </cell>
          <cell r="C3270" t="str">
            <v>S.VISOR WELDING</v>
          </cell>
          <cell r="D3270" t="str">
            <v>SUPERVISION</v>
          </cell>
          <cell r="E3270" t="str">
            <v>P&amp;G</v>
          </cell>
          <cell r="F3270" t="str">
            <v>SUPERV</v>
          </cell>
        </row>
        <row r="3271">
          <cell r="B3271">
            <v>7710165715084</v>
          </cell>
          <cell r="C3271" t="str">
            <v>QUALITY CONTROLLER</v>
          </cell>
          <cell r="D3271" t="str">
            <v>ADMIN</v>
          </cell>
          <cell r="E3271" t="str">
            <v>P&amp;G</v>
          </cell>
          <cell r="F3271" t="str">
            <v>ADMIN</v>
          </cell>
        </row>
        <row r="3272">
          <cell r="B3272">
            <v>6803295434089</v>
          </cell>
          <cell r="C3272" t="str">
            <v>QUALITY CONTROLLER</v>
          </cell>
          <cell r="D3272" t="str">
            <v>ADMIN</v>
          </cell>
          <cell r="E3272" t="str">
            <v>P&amp;G</v>
          </cell>
          <cell r="F3272" t="str">
            <v>ADMIN</v>
          </cell>
        </row>
        <row r="3273">
          <cell r="B3273">
            <v>6803295434089</v>
          </cell>
          <cell r="C3273" t="str">
            <v>QUALITY CONTROLLER</v>
          </cell>
          <cell r="D3273" t="str">
            <v>ADMIN</v>
          </cell>
          <cell r="E3273" t="str">
            <v>P&amp;G</v>
          </cell>
          <cell r="F3273" t="str">
            <v>ADMIN</v>
          </cell>
        </row>
        <row r="3274">
          <cell r="B3274">
            <v>8610285103089</v>
          </cell>
          <cell r="C3274" t="str">
            <v>Q.C. GALVANISING</v>
          </cell>
          <cell r="D3274" t="str">
            <v>ADMIN</v>
          </cell>
          <cell r="E3274" t="str">
            <v>P&amp;G</v>
          </cell>
          <cell r="F3274" t="str">
            <v>ADMIN</v>
          </cell>
        </row>
        <row r="3275">
          <cell r="B3275">
            <v>8610285103089</v>
          </cell>
          <cell r="C3275" t="str">
            <v>Q.C. GALVANISING</v>
          </cell>
          <cell r="D3275" t="str">
            <v>ADMIN</v>
          </cell>
          <cell r="E3275" t="str">
            <v>P&amp;G</v>
          </cell>
          <cell r="F3275" t="str">
            <v>ADMIN</v>
          </cell>
        </row>
        <row r="3276">
          <cell r="B3276">
            <v>8610285103089</v>
          </cell>
          <cell r="C3276" t="str">
            <v>QUALITY CONTROLLER - GALVANISING</v>
          </cell>
          <cell r="D3276" t="str">
            <v>ADMIN</v>
          </cell>
          <cell r="E3276" t="str">
            <v>P&amp;G</v>
          </cell>
          <cell r="F3276" t="str">
            <v>ADMIN</v>
          </cell>
        </row>
        <row r="3277">
          <cell r="B3277">
            <v>5211275110086</v>
          </cell>
          <cell r="C3277" t="str">
            <v>S.VISOR MECHANICAL</v>
          </cell>
          <cell r="D3277" t="str">
            <v>SUPERVISION</v>
          </cell>
          <cell r="E3277" t="str">
            <v>P&amp;G</v>
          </cell>
          <cell r="F3277" t="str">
            <v>SUPERV</v>
          </cell>
        </row>
        <row r="3278">
          <cell r="B3278">
            <v>7110025176082</v>
          </cell>
          <cell r="C3278" t="str">
            <v>Q.C. INSPECTOR (WELDING)</v>
          </cell>
          <cell r="D3278" t="str">
            <v>ADMIN</v>
          </cell>
          <cell r="E3278" t="str">
            <v>P&amp;G</v>
          </cell>
          <cell r="F3278" t="str">
            <v>ADMIN</v>
          </cell>
        </row>
        <row r="3279">
          <cell r="B3279">
            <v>7202265137088</v>
          </cell>
          <cell r="C3279" t="str">
            <v>MATERIAL CONTROLLER</v>
          </cell>
          <cell r="D3279" t="str">
            <v>ADMIN</v>
          </cell>
          <cell r="E3279" t="str">
            <v>P&amp;G</v>
          </cell>
          <cell r="F3279" t="str">
            <v>ADMIN</v>
          </cell>
        </row>
        <row r="3280">
          <cell r="B3280">
            <v>7202265137088</v>
          </cell>
          <cell r="C3280" t="str">
            <v>MATERIAL CONTROLLER</v>
          </cell>
          <cell r="D3280" t="str">
            <v>ADMIN</v>
          </cell>
          <cell r="E3280" t="str">
            <v>P&amp;G</v>
          </cell>
          <cell r="F3280" t="str">
            <v>ADMIN</v>
          </cell>
        </row>
        <row r="3281">
          <cell r="B3281">
            <v>5112285182083</v>
          </cell>
          <cell r="C3281" t="str">
            <v>ASST CONTRACT MANAGER</v>
          </cell>
          <cell r="D3281" t="str">
            <v>ADMIN</v>
          </cell>
          <cell r="E3281" t="str">
            <v>P&amp;G</v>
          </cell>
          <cell r="F3281" t="str">
            <v>ADMIN</v>
          </cell>
        </row>
        <row r="3282">
          <cell r="B3282">
            <v>8012015140087</v>
          </cell>
          <cell r="C3282" t="str">
            <v>QUALITY CONTROLLER</v>
          </cell>
          <cell r="D3282" t="str">
            <v>ADMIN</v>
          </cell>
          <cell r="E3282" t="str">
            <v>P&amp;G</v>
          </cell>
          <cell r="F3282" t="str">
            <v>ADMIN</v>
          </cell>
        </row>
        <row r="3283">
          <cell r="B3283">
            <v>8012015140087</v>
          </cell>
          <cell r="C3283" t="str">
            <v>QUALITY CONTROLLER</v>
          </cell>
          <cell r="D3283" t="str">
            <v>ADMIN</v>
          </cell>
          <cell r="E3283" t="str">
            <v>P&amp;G</v>
          </cell>
          <cell r="F3283" t="str">
            <v>ADMIN</v>
          </cell>
        </row>
        <row r="3284">
          <cell r="B3284">
            <v>7807230502081</v>
          </cell>
          <cell r="C3284" t="str">
            <v>RECEPTIONIST</v>
          </cell>
          <cell r="D3284" t="str">
            <v>ADMIN</v>
          </cell>
          <cell r="E3284" t="str">
            <v>P&amp;G</v>
          </cell>
          <cell r="F3284" t="str">
            <v>ADMIN</v>
          </cell>
        </row>
        <row r="3285">
          <cell r="B3285" t="str">
            <v>ZN111509</v>
          </cell>
          <cell r="C3285" t="str">
            <v>S.VISOR MECHANICAL</v>
          </cell>
          <cell r="D3285" t="str">
            <v>SUPERVISION</v>
          </cell>
          <cell r="E3285" t="str">
            <v>P&amp;G</v>
          </cell>
          <cell r="F3285" t="str">
            <v>SUPERV</v>
          </cell>
        </row>
        <row r="3286">
          <cell r="B3286">
            <v>7111135456083</v>
          </cell>
          <cell r="C3286" t="str">
            <v>SAFETY OFFICER SNR</v>
          </cell>
          <cell r="D3286" t="str">
            <v>ADMIN</v>
          </cell>
          <cell r="E3286" t="str">
            <v>P&amp;G</v>
          </cell>
          <cell r="F3286" t="str">
            <v>ADMIN</v>
          </cell>
        </row>
        <row r="3287">
          <cell r="B3287">
            <v>9009175114083</v>
          </cell>
          <cell r="C3287" t="str">
            <v xml:space="preserve">SAFETY OFFICER </v>
          </cell>
          <cell r="D3287" t="str">
            <v>ADMIN</v>
          </cell>
          <cell r="E3287" t="str">
            <v>P&amp;G</v>
          </cell>
          <cell r="F3287" t="str">
            <v>ADMIN</v>
          </cell>
        </row>
        <row r="3288">
          <cell r="B3288">
            <v>5805055113085</v>
          </cell>
          <cell r="C3288" t="str">
            <v>S.VISOR MAT CONTROL</v>
          </cell>
          <cell r="D3288" t="str">
            <v>SUPERVISION</v>
          </cell>
          <cell r="E3288" t="str">
            <v>P&amp;G</v>
          </cell>
          <cell r="F3288" t="str">
            <v>SUPERV</v>
          </cell>
        </row>
        <row r="3289">
          <cell r="B3289">
            <v>5709285858180</v>
          </cell>
          <cell r="C3289" t="str">
            <v>SUPERINTENDENT : B.MAKERS</v>
          </cell>
          <cell r="D3289" t="str">
            <v>ADMIN</v>
          </cell>
          <cell r="E3289" t="str">
            <v>P&amp;G</v>
          </cell>
          <cell r="F3289" t="str">
            <v>ADMIN</v>
          </cell>
        </row>
        <row r="3290">
          <cell r="B3290">
            <v>5709285858180</v>
          </cell>
          <cell r="C3290" t="str">
            <v>SUPERINTENDENT : B.MAKERS</v>
          </cell>
          <cell r="D3290" t="str">
            <v>ADMIN</v>
          </cell>
          <cell r="E3290" t="str">
            <v>P&amp;G</v>
          </cell>
          <cell r="F3290" t="str">
            <v>ADMIN</v>
          </cell>
        </row>
        <row r="3291">
          <cell r="B3291">
            <v>5309305151081</v>
          </cell>
          <cell r="C3291" t="str">
            <v>SUPERVISOR</v>
          </cell>
          <cell r="D3291" t="str">
            <v>SUPERVISION</v>
          </cell>
          <cell r="E3291" t="str">
            <v>P&amp;G</v>
          </cell>
          <cell r="F3291" t="str">
            <v>SUPERV</v>
          </cell>
        </row>
        <row r="3292">
          <cell r="B3292">
            <v>6812145227080</v>
          </cell>
          <cell r="C3292" t="str">
            <v>PLANNER</v>
          </cell>
          <cell r="D3292" t="str">
            <v>ADMIN</v>
          </cell>
          <cell r="E3292" t="str">
            <v>P&amp;G</v>
          </cell>
          <cell r="F3292" t="str">
            <v>ADMIN</v>
          </cell>
        </row>
        <row r="3293">
          <cell r="B3293">
            <v>8112225332084</v>
          </cell>
          <cell r="C3293" t="str">
            <v>PLANNER</v>
          </cell>
          <cell r="D3293" t="str">
            <v>ADMIN</v>
          </cell>
          <cell r="E3293" t="str">
            <v>P&amp;G</v>
          </cell>
          <cell r="F3293" t="str">
            <v>ADMIN</v>
          </cell>
        </row>
        <row r="3294">
          <cell r="B3294">
            <v>8112225332084</v>
          </cell>
          <cell r="C3294" t="str">
            <v>PLANNER</v>
          </cell>
          <cell r="D3294" t="str">
            <v>ADMIN</v>
          </cell>
          <cell r="E3294" t="str">
            <v>P&amp;G</v>
          </cell>
          <cell r="F3294" t="str">
            <v>ADMIN</v>
          </cell>
        </row>
        <row r="3295">
          <cell r="B3295">
            <v>8112225332084</v>
          </cell>
          <cell r="C3295" t="str">
            <v>PLANNER</v>
          </cell>
          <cell r="D3295" t="str">
            <v>ADMIN</v>
          </cell>
          <cell r="E3295" t="str">
            <v>P&amp;G</v>
          </cell>
          <cell r="F3295" t="str">
            <v>ADMIN</v>
          </cell>
        </row>
        <row r="3296">
          <cell r="B3296">
            <v>4903205163083</v>
          </cell>
          <cell r="C3296" t="str">
            <v>QUALITY CONTROLLER</v>
          </cell>
          <cell r="D3296" t="str">
            <v>ADMIN</v>
          </cell>
          <cell r="E3296" t="str">
            <v>P&amp;G</v>
          </cell>
          <cell r="F3296" t="str">
            <v>ADMIN</v>
          </cell>
        </row>
        <row r="3297">
          <cell r="B3297">
            <v>4903205163083</v>
          </cell>
          <cell r="C3297" t="str">
            <v>QUALITY CONTROLLER</v>
          </cell>
          <cell r="D3297" t="str">
            <v>ADMIN</v>
          </cell>
          <cell r="E3297" t="str">
            <v>P&amp;G</v>
          </cell>
          <cell r="F3297" t="str">
            <v>ADMIN</v>
          </cell>
        </row>
        <row r="3298">
          <cell r="B3298">
            <v>7601050592086</v>
          </cell>
          <cell r="C3298" t="str">
            <v>TEA LADY/CLEANER</v>
          </cell>
          <cell r="D3298" t="str">
            <v>ADMIN</v>
          </cell>
          <cell r="E3298" t="str">
            <v>P&amp;G</v>
          </cell>
          <cell r="F3298" t="str">
            <v>ADMIN</v>
          </cell>
        </row>
        <row r="3299">
          <cell r="B3299">
            <v>7103101126089</v>
          </cell>
          <cell r="C3299" t="str">
            <v>SAFETY OFFICER</v>
          </cell>
          <cell r="D3299" t="str">
            <v>ADMIN</v>
          </cell>
          <cell r="E3299" t="str">
            <v>P&amp;G</v>
          </cell>
          <cell r="F3299" t="str">
            <v>ADMIN</v>
          </cell>
        </row>
        <row r="3300">
          <cell r="B3300">
            <v>8408300617088</v>
          </cell>
          <cell r="C3300" t="str">
            <v>CLEANING LADY</v>
          </cell>
          <cell r="D3300" t="str">
            <v>ADMIN</v>
          </cell>
          <cell r="E3300" t="str">
            <v>P&amp;G</v>
          </cell>
          <cell r="F3300" t="str">
            <v>ADMIN</v>
          </cell>
        </row>
        <row r="3301">
          <cell r="B3301">
            <v>4810165041086</v>
          </cell>
          <cell r="C3301" t="str">
            <v>EXPEDITOR SNR</v>
          </cell>
          <cell r="D3301" t="str">
            <v>ADMIN</v>
          </cell>
          <cell r="E3301" t="str">
            <v>P&amp;G</v>
          </cell>
          <cell r="F3301" t="str">
            <v>ADMIN</v>
          </cell>
        </row>
        <row r="3302">
          <cell r="B3302">
            <v>6306215229084</v>
          </cell>
          <cell r="C3302" t="str">
            <v>SNR S.VISOR PIPING</v>
          </cell>
          <cell r="D3302" t="str">
            <v>SUPERVISION</v>
          </cell>
          <cell r="E3302" t="str">
            <v>P&amp;G</v>
          </cell>
          <cell r="F3302" t="str">
            <v>SUPERV</v>
          </cell>
        </row>
        <row r="3303">
          <cell r="B3303">
            <v>7110245216080</v>
          </cell>
          <cell r="C3303" t="str">
            <v>SAFETY OFFICER</v>
          </cell>
          <cell r="D3303" t="str">
            <v>ADMIN</v>
          </cell>
          <cell r="E3303" t="str">
            <v>P&amp;G</v>
          </cell>
          <cell r="F3303" t="str">
            <v>ADMIN</v>
          </cell>
        </row>
        <row r="3304">
          <cell r="B3304">
            <v>8211065209087</v>
          </cell>
          <cell r="C3304" t="str">
            <v>IR/HR MANAGER</v>
          </cell>
          <cell r="D3304" t="str">
            <v>ADMIN</v>
          </cell>
          <cell r="E3304" t="str">
            <v>P&amp;G</v>
          </cell>
          <cell r="F3304" t="str">
            <v>ADMIN</v>
          </cell>
        </row>
        <row r="3305">
          <cell r="B3305">
            <v>7206285382087</v>
          </cell>
          <cell r="C3305" t="str">
            <v>SUPERVISOR</v>
          </cell>
          <cell r="D3305" t="str">
            <v>SUPERVISION</v>
          </cell>
          <cell r="E3305" t="str">
            <v>P&amp;G</v>
          </cell>
          <cell r="F3305" t="str">
            <v>SUPERV</v>
          </cell>
        </row>
        <row r="3306">
          <cell r="B3306">
            <v>7206285382087</v>
          </cell>
          <cell r="C3306" t="str">
            <v>SUPERVISOR</v>
          </cell>
          <cell r="D3306" t="str">
            <v>SUPERVISION</v>
          </cell>
          <cell r="E3306" t="str">
            <v>P&amp;G</v>
          </cell>
          <cell r="F3306" t="str">
            <v>SUPERV</v>
          </cell>
        </row>
        <row r="3307">
          <cell r="B3307">
            <v>8008200641087</v>
          </cell>
          <cell r="C3307" t="str">
            <v>BBBEE ADMINISTRATOR</v>
          </cell>
          <cell r="D3307" t="str">
            <v>ADMIN</v>
          </cell>
          <cell r="E3307" t="str">
            <v>P&amp;G</v>
          </cell>
          <cell r="F3307" t="str">
            <v>ADMIN</v>
          </cell>
        </row>
        <row r="3308">
          <cell r="B3308">
            <v>7705255871086</v>
          </cell>
          <cell r="C3308" t="str">
            <v>S.VISOR STRUCTURAL</v>
          </cell>
          <cell r="D3308" t="str">
            <v>SUPERVISION</v>
          </cell>
          <cell r="E3308" t="str">
            <v>P&amp;G</v>
          </cell>
          <cell r="F3308" t="str">
            <v>SUPERV</v>
          </cell>
        </row>
        <row r="3309">
          <cell r="B3309">
            <v>7705255871086</v>
          </cell>
          <cell r="C3309" t="str">
            <v>S.VISOR STRUCTURAL</v>
          </cell>
          <cell r="D3309" t="str">
            <v>SUPERVISION</v>
          </cell>
          <cell r="E3309" t="str">
            <v>P&amp;G</v>
          </cell>
          <cell r="F3309" t="str">
            <v>SUPERV</v>
          </cell>
        </row>
        <row r="3310">
          <cell r="B3310">
            <v>8109145412087</v>
          </cell>
          <cell r="C3310" t="str">
            <v>S.VISOR STRUCTURAL</v>
          </cell>
          <cell r="D3310" t="str">
            <v>SUPERVISION</v>
          </cell>
          <cell r="E3310" t="str">
            <v>P&amp;G</v>
          </cell>
          <cell r="F3310" t="str">
            <v>SUPERV</v>
          </cell>
        </row>
        <row r="3311">
          <cell r="B3311">
            <v>8109145412087</v>
          </cell>
          <cell r="C3311" t="str">
            <v>S.VISOR STRUCTURAL</v>
          </cell>
          <cell r="D3311" t="str">
            <v>SUPERVISION</v>
          </cell>
          <cell r="E3311" t="str">
            <v>P&amp;G</v>
          </cell>
          <cell r="F3311" t="str">
            <v>SUPERV</v>
          </cell>
        </row>
        <row r="3312">
          <cell r="B3312">
            <v>7501175477082</v>
          </cell>
          <cell r="C3312" t="str">
            <v>S.VISOR STRUCTURAL</v>
          </cell>
          <cell r="D3312" t="str">
            <v>SUPERVISION</v>
          </cell>
          <cell r="E3312" t="str">
            <v>P&amp;G</v>
          </cell>
          <cell r="F3312" t="str">
            <v>SUPERV</v>
          </cell>
        </row>
        <row r="3313">
          <cell r="B3313">
            <v>7002265689082</v>
          </cell>
          <cell r="C3313" t="str">
            <v>SAFETY OFFICER - SNR</v>
          </cell>
          <cell r="D3313" t="str">
            <v>ADMIN</v>
          </cell>
          <cell r="E3313" t="str">
            <v>P&amp;G</v>
          </cell>
          <cell r="F3313" t="str">
            <v>ADMIN</v>
          </cell>
        </row>
        <row r="3314">
          <cell r="B3314">
            <v>9109205320088</v>
          </cell>
          <cell r="C3314" t="str">
            <v>SAFETY OFFICER</v>
          </cell>
          <cell r="D3314" t="str">
            <v>ADMIN</v>
          </cell>
          <cell r="E3314" t="str">
            <v>P&amp;G</v>
          </cell>
          <cell r="F3314" t="str">
            <v>ADMIN</v>
          </cell>
        </row>
        <row r="3315">
          <cell r="B3315">
            <v>8309151050082</v>
          </cell>
          <cell r="C3315" t="str">
            <v>I.R. OFFICER</v>
          </cell>
          <cell r="D3315" t="str">
            <v>ADMIN</v>
          </cell>
          <cell r="E3315" t="str">
            <v>P&amp;G</v>
          </cell>
          <cell r="F3315" t="str">
            <v>ADMIN</v>
          </cell>
        </row>
        <row r="3316">
          <cell r="B3316">
            <v>8309151050082</v>
          </cell>
          <cell r="C3316" t="str">
            <v>I.R. OFFICER</v>
          </cell>
          <cell r="D3316" t="str">
            <v>ADMIN</v>
          </cell>
          <cell r="E3316" t="str">
            <v>P&amp;G</v>
          </cell>
          <cell r="F3316" t="str">
            <v>ADMIN</v>
          </cell>
        </row>
        <row r="3317">
          <cell r="B3317">
            <v>9101165133080</v>
          </cell>
          <cell r="C3317" t="str">
            <v>Q.C. INSPECTOR JNR</v>
          </cell>
          <cell r="D3317" t="str">
            <v>ADMIN</v>
          </cell>
          <cell r="E3317" t="str">
            <v>P&amp;G</v>
          </cell>
          <cell r="F3317" t="str">
            <v>ADMIN</v>
          </cell>
        </row>
        <row r="3318">
          <cell r="B3318">
            <v>9101165133080</v>
          </cell>
          <cell r="C3318" t="str">
            <v>Q.C. INSPECTOR JNR</v>
          </cell>
          <cell r="D3318" t="str">
            <v>ADMIN</v>
          </cell>
          <cell r="E3318" t="str">
            <v>P&amp;G</v>
          </cell>
          <cell r="F3318" t="str">
            <v>ADMIN</v>
          </cell>
        </row>
        <row r="3319">
          <cell r="B3319">
            <v>7006015769086</v>
          </cell>
          <cell r="C3319" t="str">
            <v>SUPERVISOR</v>
          </cell>
          <cell r="D3319" t="str">
            <v>SUPERVISION</v>
          </cell>
          <cell r="E3319" t="str">
            <v>P&amp;G</v>
          </cell>
          <cell r="F3319" t="str">
            <v>SUPERV</v>
          </cell>
        </row>
        <row r="3320">
          <cell r="B3320">
            <v>7006015769086</v>
          </cell>
          <cell r="C3320" t="str">
            <v>SUPERVISOR</v>
          </cell>
          <cell r="D3320" t="str">
            <v>SUPERVISION</v>
          </cell>
          <cell r="E3320" t="str">
            <v>P&amp;G</v>
          </cell>
          <cell r="F3320" t="str">
            <v>SUPERV</v>
          </cell>
        </row>
        <row r="3321">
          <cell r="B3321">
            <v>7006015769086</v>
          </cell>
          <cell r="C3321" t="str">
            <v>SUPERVISOR</v>
          </cell>
          <cell r="D3321" t="str">
            <v>SUPERVISION</v>
          </cell>
          <cell r="E3321" t="str">
            <v>P&amp;G</v>
          </cell>
          <cell r="F3321" t="str">
            <v>SUPERV</v>
          </cell>
        </row>
        <row r="3322">
          <cell r="B3322">
            <v>5908185595088</v>
          </cell>
          <cell r="C3322" t="str">
            <v>S.VISOR PIPING</v>
          </cell>
          <cell r="D3322" t="str">
            <v>SUPERVISION</v>
          </cell>
          <cell r="E3322" t="str">
            <v>P&amp;G</v>
          </cell>
          <cell r="F3322" t="str">
            <v>SUPERV</v>
          </cell>
        </row>
        <row r="3323">
          <cell r="B3323">
            <v>7911085631084</v>
          </cell>
          <cell r="C3323" t="str">
            <v>S.VISOR STRUCTURAL</v>
          </cell>
          <cell r="D3323" t="str">
            <v>SUPERVISION</v>
          </cell>
          <cell r="E3323" t="str">
            <v>P&amp;G</v>
          </cell>
          <cell r="F3323" t="str">
            <v>SUPERV</v>
          </cell>
        </row>
        <row r="3324">
          <cell r="B3324">
            <v>8910050582081</v>
          </cell>
          <cell r="C3324" t="str">
            <v>CLEANER</v>
          </cell>
          <cell r="D3324" t="str">
            <v>ADMIN</v>
          </cell>
          <cell r="E3324" t="str">
            <v>P&amp;G</v>
          </cell>
          <cell r="F3324" t="str">
            <v>ADMIN</v>
          </cell>
        </row>
        <row r="3325">
          <cell r="B3325">
            <v>5708025039085</v>
          </cell>
          <cell r="C3325" t="str">
            <v>SAFETY OFFICER</v>
          </cell>
          <cell r="D3325" t="str">
            <v>ADMIN</v>
          </cell>
          <cell r="E3325" t="str">
            <v>P&amp;G</v>
          </cell>
          <cell r="F3325" t="str">
            <v>ADMIN</v>
          </cell>
        </row>
        <row r="3326">
          <cell r="B3326">
            <v>7805025430088</v>
          </cell>
          <cell r="C3326" t="str">
            <v xml:space="preserve">FOREMAN </v>
          </cell>
          <cell r="D3326" t="str">
            <v>ARTISAN</v>
          </cell>
          <cell r="E3326" t="str">
            <v xml:space="preserve">DFL </v>
          </cell>
          <cell r="F3326" t="str">
            <v>ALL</v>
          </cell>
        </row>
        <row r="3327">
          <cell r="B3327">
            <v>6504055047083</v>
          </cell>
          <cell r="C3327" t="str">
            <v>SAFETY OFFICER</v>
          </cell>
          <cell r="D3327" t="str">
            <v>ADMIN</v>
          </cell>
          <cell r="E3327" t="str">
            <v>P&amp;G</v>
          </cell>
          <cell r="F3327" t="str">
            <v>ADMIN</v>
          </cell>
        </row>
        <row r="3328">
          <cell r="B3328">
            <v>6504055047083</v>
          </cell>
          <cell r="C3328" t="str">
            <v>SAFETY OFFICER</v>
          </cell>
          <cell r="D3328" t="str">
            <v>ADMIN</v>
          </cell>
          <cell r="E3328" t="str">
            <v>P&amp;G</v>
          </cell>
          <cell r="F3328" t="str">
            <v>ADMIN</v>
          </cell>
        </row>
        <row r="3329">
          <cell r="B3329">
            <v>7704095336087</v>
          </cell>
          <cell r="C3329" t="str">
            <v>S.VISOR STRUCTURAL</v>
          </cell>
          <cell r="D3329" t="str">
            <v>SUPERVISION</v>
          </cell>
          <cell r="E3329" t="str">
            <v>P&amp;G</v>
          </cell>
          <cell r="F3329" t="str">
            <v>SUPERV</v>
          </cell>
        </row>
        <row r="3330">
          <cell r="B3330">
            <v>7704095336087</v>
          </cell>
          <cell r="C3330" t="str">
            <v>S.VISOR STRUCTURAL</v>
          </cell>
          <cell r="D3330" t="str">
            <v>SUPERVISION</v>
          </cell>
          <cell r="E3330" t="str">
            <v>P&amp;G</v>
          </cell>
          <cell r="F3330" t="str">
            <v>SUPERV</v>
          </cell>
        </row>
        <row r="3331">
          <cell r="B3331">
            <v>6206225939088</v>
          </cell>
          <cell r="C3331" t="str">
            <v>MAT. CONTROLLER</v>
          </cell>
          <cell r="D3331" t="str">
            <v>ADMIN</v>
          </cell>
          <cell r="E3331" t="str">
            <v>P&amp;G</v>
          </cell>
          <cell r="F3331" t="str">
            <v>ADMIN</v>
          </cell>
        </row>
        <row r="3332">
          <cell r="B3332">
            <v>6202195374083</v>
          </cell>
          <cell r="C3332" t="str">
            <v>S.VISOR MAT CONTROL</v>
          </cell>
          <cell r="D3332" t="str">
            <v>SUPERVISION</v>
          </cell>
          <cell r="E3332" t="str">
            <v>P&amp;G</v>
          </cell>
          <cell r="F3332" t="str">
            <v>SUPERV</v>
          </cell>
        </row>
        <row r="3333">
          <cell r="B3333">
            <v>6202195374083</v>
          </cell>
          <cell r="C3333" t="str">
            <v>S.VISOR MAT CONTROL</v>
          </cell>
          <cell r="D3333" t="str">
            <v>SUPERVISION</v>
          </cell>
          <cell r="E3333" t="str">
            <v>P&amp;G</v>
          </cell>
          <cell r="F3333" t="str">
            <v>SUPERV</v>
          </cell>
        </row>
        <row r="3334">
          <cell r="B3334">
            <v>5308205410089</v>
          </cell>
          <cell r="C3334" t="str">
            <v>S.VISOR PIPING</v>
          </cell>
          <cell r="D3334" t="str">
            <v>SUPERVISION</v>
          </cell>
          <cell r="E3334" t="str">
            <v>P&amp;G</v>
          </cell>
          <cell r="F3334" t="str">
            <v>SUPERV</v>
          </cell>
        </row>
        <row r="3335">
          <cell r="B3335">
            <v>5308205410089</v>
          </cell>
          <cell r="C3335" t="str">
            <v>S.VISOR PIPING</v>
          </cell>
          <cell r="D3335" t="str">
            <v>SUPERVISION</v>
          </cell>
          <cell r="E3335" t="str">
            <v>P&amp;G</v>
          </cell>
          <cell r="F3335" t="str">
            <v>SUPERV</v>
          </cell>
        </row>
        <row r="3336">
          <cell r="B3336">
            <v>8202045623083</v>
          </cell>
          <cell r="C3336" t="str">
            <v>S.VISOR STRUCTURAL</v>
          </cell>
          <cell r="D3336" t="str">
            <v>SUPERVISION</v>
          </cell>
          <cell r="E3336" t="str">
            <v>P&amp;G</v>
          </cell>
          <cell r="F3336" t="str">
            <v>SUPERV</v>
          </cell>
        </row>
        <row r="3337">
          <cell r="B3337">
            <v>8202045623083</v>
          </cell>
          <cell r="C3337" t="str">
            <v>S.VISOR STRUCTURAL</v>
          </cell>
          <cell r="D3337" t="str">
            <v>SUPERVISION</v>
          </cell>
          <cell r="E3337" t="str">
            <v>P&amp;G</v>
          </cell>
          <cell r="F3337" t="str">
            <v>SUPERV</v>
          </cell>
        </row>
        <row r="3338">
          <cell r="B3338">
            <v>6310125779089</v>
          </cell>
          <cell r="C3338" t="str">
            <v>SUPERVISOR</v>
          </cell>
          <cell r="D3338" t="str">
            <v>SUPERVISION</v>
          </cell>
          <cell r="E3338" t="str">
            <v>P&amp;G</v>
          </cell>
          <cell r="F3338" t="str">
            <v>SUPERV</v>
          </cell>
        </row>
        <row r="3339">
          <cell r="B3339">
            <v>8711275732083</v>
          </cell>
          <cell r="C3339" t="str">
            <v>QUALITY CONTROLLER</v>
          </cell>
          <cell r="D3339" t="str">
            <v>ADMIN</v>
          </cell>
          <cell r="E3339" t="str">
            <v>P&amp;G</v>
          </cell>
          <cell r="F3339" t="str">
            <v>ADMIN</v>
          </cell>
        </row>
        <row r="3340">
          <cell r="B3340">
            <v>8711275732083</v>
          </cell>
          <cell r="C3340" t="str">
            <v>QUALITY CONTROLLER</v>
          </cell>
          <cell r="D3340" t="str">
            <v>ADMIN</v>
          </cell>
          <cell r="E3340" t="str">
            <v>P&amp;G</v>
          </cell>
          <cell r="F3340" t="str">
            <v>ADMIN</v>
          </cell>
        </row>
        <row r="3341">
          <cell r="B3341">
            <v>6303100253089</v>
          </cell>
          <cell r="C3341" t="str">
            <v>TEA LADY/CLEANER</v>
          </cell>
          <cell r="D3341" t="str">
            <v>ADMIN</v>
          </cell>
          <cell r="E3341" t="str">
            <v>P&amp;G</v>
          </cell>
          <cell r="F3341" t="str">
            <v>ADMIN</v>
          </cell>
        </row>
        <row r="3342">
          <cell r="B3342">
            <v>7407270871080</v>
          </cell>
          <cell r="C3342" t="str">
            <v>CLEANER</v>
          </cell>
          <cell r="D3342" t="str">
            <v>ADMIN</v>
          </cell>
          <cell r="E3342" t="str">
            <v>P&amp;G</v>
          </cell>
          <cell r="F3342" t="str">
            <v>ADMIN</v>
          </cell>
        </row>
        <row r="3343">
          <cell r="B3343">
            <v>7812215579088</v>
          </cell>
          <cell r="C3343" t="str">
            <v>Q.C. INSPECTOR</v>
          </cell>
          <cell r="D3343" t="str">
            <v>ADMIN</v>
          </cell>
          <cell r="E3343" t="str">
            <v>P&amp;G</v>
          </cell>
          <cell r="F3343" t="str">
            <v>ADMIN</v>
          </cell>
        </row>
        <row r="3344">
          <cell r="B3344">
            <v>6911305031082</v>
          </cell>
          <cell r="C3344" t="str">
            <v>MATERIAL CONTROL/ WELDING ENG.</v>
          </cell>
          <cell r="D3344" t="str">
            <v>ADMIN</v>
          </cell>
          <cell r="E3344" t="str">
            <v>P&amp;G</v>
          </cell>
          <cell r="F3344" t="str">
            <v>ADMIN</v>
          </cell>
        </row>
        <row r="3345">
          <cell r="B3345">
            <v>6911305031082</v>
          </cell>
          <cell r="C3345" t="str">
            <v>MATERIAL CONTROL/ WELDING ENG.</v>
          </cell>
          <cell r="D3345" t="str">
            <v>ADMIN</v>
          </cell>
          <cell r="E3345" t="str">
            <v>P&amp;G</v>
          </cell>
          <cell r="F3345" t="str">
            <v>ADMIN</v>
          </cell>
        </row>
        <row r="3346">
          <cell r="B3346">
            <v>6911305031082</v>
          </cell>
          <cell r="C3346" t="str">
            <v>MATERIAL CONTROL/ WELDING ENG.</v>
          </cell>
          <cell r="D3346" t="str">
            <v>ADMIN</v>
          </cell>
          <cell r="E3346" t="str">
            <v>P&amp;G</v>
          </cell>
          <cell r="F3346" t="str">
            <v>ADMIN</v>
          </cell>
        </row>
        <row r="3347">
          <cell r="B3347">
            <v>7805075129085</v>
          </cell>
          <cell r="C3347" t="str">
            <v>QUANTITY SURVEYOR</v>
          </cell>
          <cell r="D3347" t="str">
            <v>ADMIN</v>
          </cell>
          <cell r="E3347" t="str">
            <v>P&amp;G</v>
          </cell>
          <cell r="F3347" t="str">
            <v>ADMIN</v>
          </cell>
        </row>
        <row r="3348">
          <cell r="B3348">
            <v>7805075129085</v>
          </cell>
          <cell r="C3348" t="str">
            <v>QUANTITY SURVEYOR</v>
          </cell>
          <cell r="D3348" t="str">
            <v>ADMIN</v>
          </cell>
          <cell r="E3348" t="str">
            <v>P&amp;G</v>
          </cell>
          <cell r="F3348" t="str">
            <v>ADMIN</v>
          </cell>
        </row>
        <row r="3349">
          <cell r="B3349">
            <v>7001010334093</v>
          </cell>
          <cell r="C3349" t="str">
            <v>TEA LADY/CLEANER</v>
          </cell>
          <cell r="D3349" t="str">
            <v>ADMIN</v>
          </cell>
          <cell r="E3349" t="str">
            <v>P&amp;G</v>
          </cell>
          <cell r="F3349" t="str">
            <v>ADMIN</v>
          </cell>
        </row>
        <row r="3350">
          <cell r="B3350">
            <v>7510055096086</v>
          </cell>
          <cell r="C3350" t="str">
            <v>SUPERVISOR LVL 60</v>
          </cell>
          <cell r="D3350" t="str">
            <v>SUPERVISION</v>
          </cell>
          <cell r="E3350" t="str">
            <v>P&amp;G</v>
          </cell>
          <cell r="F3350" t="str">
            <v>SUPERV</v>
          </cell>
        </row>
        <row r="3351">
          <cell r="B3351">
            <v>8810270188083</v>
          </cell>
          <cell r="C3351" t="str">
            <v>TIME &amp; ATTENDANCE ADMINISTRATOR</v>
          </cell>
          <cell r="D3351" t="str">
            <v>ADMIN</v>
          </cell>
          <cell r="E3351" t="str">
            <v>P&amp;G</v>
          </cell>
          <cell r="F3351" t="str">
            <v>ADMIN</v>
          </cell>
        </row>
        <row r="3352">
          <cell r="B3352">
            <v>8301290758089</v>
          </cell>
          <cell r="C3352" t="str">
            <v>DOCUMENT CONTROLLER</v>
          </cell>
          <cell r="D3352" t="str">
            <v>ADMIN</v>
          </cell>
          <cell r="E3352" t="str">
            <v>P&amp;G</v>
          </cell>
          <cell r="F3352" t="str">
            <v>ADMIN</v>
          </cell>
        </row>
        <row r="3353">
          <cell r="B3353">
            <v>8806145033082</v>
          </cell>
          <cell r="C3353" t="str">
            <v>DRAUGHTSMAN JUNIOR</v>
          </cell>
          <cell r="D3353" t="str">
            <v>ADMIN</v>
          </cell>
          <cell r="E3353" t="str">
            <v>P&amp;G</v>
          </cell>
          <cell r="F3353" t="str">
            <v>ADMIN</v>
          </cell>
        </row>
        <row r="3354">
          <cell r="B3354">
            <v>8806145033082</v>
          </cell>
          <cell r="C3354" t="str">
            <v>DRAUGHTSMAN JUNIOR</v>
          </cell>
          <cell r="D3354" t="str">
            <v>ADMIN</v>
          </cell>
          <cell r="E3354" t="str">
            <v>P&amp;G</v>
          </cell>
          <cell r="F3354" t="str">
            <v>ADMIN</v>
          </cell>
        </row>
        <row r="3355">
          <cell r="B3355">
            <v>8806145033082</v>
          </cell>
          <cell r="C3355" t="str">
            <v>DRAUGHTSMAN JUNIOR</v>
          </cell>
          <cell r="D3355" t="str">
            <v>ADMIN</v>
          </cell>
          <cell r="E3355" t="str">
            <v>P&amp;G</v>
          </cell>
          <cell r="F3355" t="str">
            <v>ADMIN</v>
          </cell>
        </row>
        <row r="3356">
          <cell r="B3356">
            <v>9107095366088</v>
          </cell>
          <cell r="C3356" t="str">
            <v>DRAWING CONTROL ASSISTANT</v>
          </cell>
          <cell r="D3356" t="str">
            <v>ADMIN</v>
          </cell>
          <cell r="E3356" t="str">
            <v>P&amp;G</v>
          </cell>
          <cell r="F3356" t="str">
            <v>ADMIN</v>
          </cell>
        </row>
        <row r="3357">
          <cell r="B3357">
            <v>9107095366088</v>
          </cell>
          <cell r="C3357" t="str">
            <v>DRAWING CONTROL ASSISTANT</v>
          </cell>
          <cell r="D3357" t="str">
            <v>ADMIN</v>
          </cell>
          <cell r="E3357" t="str">
            <v>P&amp;G</v>
          </cell>
          <cell r="F3357" t="str">
            <v>ADMIN</v>
          </cell>
        </row>
        <row r="3358">
          <cell r="B3358">
            <v>9107095366088</v>
          </cell>
          <cell r="C3358" t="str">
            <v>DRAWING CONTROL ASSISTANT</v>
          </cell>
          <cell r="D3358" t="str">
            <v>ADMIN</v>
          </cell>
          <cell r="E3358" t="str">
            <v>P&amp;G</v>
          </cell>
          <cell r="F3358" t="str">
            <v>ADMIN</v>
          </cell>
        </row>
        <row r="3359">
          <cell r="B3359">
            <v>5403125112186</v>
          </cell>
          <cell r="C3359" t="str">
            <v>SUPERVISOR</v>
          </cell>
          <cell r="D3359" t="str">
            <v>SUPERVISION</v>
          </cell>
          <cell r="E3359" t="str">
            <v>P&amp;G</v>
          </cell>
          <cell r="F3359" t="str">
            <v>SUPERV</v>
          </cell>
        </row>
        <row r="3360">
          <cell r="B3360">
            <v>5403125112186</v>
          </cell>
          <cell r="C3360" t="str">
            <v>SUPERVISOR</v>
          </cell>
          <cell r="D3360" t="str">
            <v>SUPERVISION</v>
          </cell>
          <cell r="E3360" t="str">
            <v>P&amp;G</v>
          </cell>
          <cell r="F3360" t="str">
            <v>SUPERV</v>
          </cell>
        </row>
        <row r="3361">
          <cell r="B3361">
            <v>8104245833084</v>
          </cell>
          <cell r="C3361" t="str">
            <v>Q.C. INSPECTOR</v>
          </cell>
          <cell r="D3361" t="str">
            <v>ADMIN</v>
          </cell>
          <cell r="E3361" t="str">
            <v>P&amp;G</v>
          </cell>
          <cell r="F3361" t="str">
            <v>ADMIN</v>
          </cell>
        </row>
        <row r="3362">
          <cell r="B3362">
            <v>8104245833084</v>
          </cell>
          <cell r="C3362" t="str">
            <v>Q.C. INSPECTOR</v>
          </cell>
          <cell r="D3362" t="str">
            <v>ADMIN</v>
          </cell>
          <cell r="E3362" t="str">
            <v>P&amp;G</v>
          </cell>
          <cell r="F3362" t="str">
            <v>ADMIN</v>
          </cell>
        </row>
        <row r="3363">
          <cell r="B3363">
            <v>7812115701089</v>
          </cell>
          <cell r="C3363" t="str">
            <v>MATERIAL CONTROLLER</v>
          </cell>
          <cell r="D3363" t="str">
            <v>ADMIN</v>
          </cell>
          <cell r="E3363" t="str">
            <v>P&amp;G</v>
          </cell>
          <cell r="F3363" t="str">
            <v>ADMIN</v>
          </cell>
        </row>
        <row r="3364">
          <cell r="B3364">
            <v>8712315010084</v>
          </cell>
          <cell r="C3364" t="str">
            <v>SAFETY OFFICER</v>
          </cell>
          <cell r="D3364" t="str">
            <v>ADMIN</v>
          </cell>
          <cell r="E3364" t="str">
            <v>P&amp;G</v>
          </cell>
          <cell r="F3364" t="str">
            <v>ADMIN</v>
          </cell>
        </row>
        <row r="3365">
          <cell r="B3365">
            <v>9210135051080</v>
          </cell>
          <cell r="C3365" t="str">
            <v>PLANNER JNR</v>
          </cell>
          <cell r="D3365" t="str">
            <v>ADMIN</v>
          </cell>
          <cell r="E3365" t="str">
            <v>P&amp;G</v>
          </cell>
          <cell r="F3365" t="str">
            <v>ADMIN</v>
          </cell>
        </row>
        <row r="3366">
          <cell r="B3366">
            <v>8312170362082</v>
          </cell>
          <cell r="C3366" t="str">
            <v>TEA LADY/CLEANER</v>
          </cell>
          <cell r="D3366" t="str">
            <v>ADMIN</v>
          </cell>
          <cell r="E3366" t="str">
            <v>P&amp;G</v>
          </cell>
          <cell r="F3366" t="str">
            <v>ADMIN</v>
          </cell>
        </row>
        <row r="3367">
          <cell r="B3367">
            <v>4804305103187</v>
          </cell>
          <cell r="C3367" t="str">
            <v>S.VISOR WELDING</v>
          </cell>
          <cell r="D3367" t="str">
            <v>SUPERVISION</v>
          </cell>
          <cell r="E3367" t="str">
            <v>P&amp;G</v>
          </cell>
          <cell r="F3367" t="str">
            <v>SUPERV</v>
          </cell>
        </row>
        <row r="3368">
          <cell r="B3368">
            <v>4804305103187</v>
          </cell>
          <cell r="C3368" t="str">
            <v>S.VISOR WELDING</v>
          </cell>
          <cell r="D3368" t="str">
            <v>SUPERVISION</v>
          </cell>
          <cell r="E3368" t="str">
            <v>P&amp;G</v>
          </cell>
          <cell r="F3368" t="str">
            <v>SUPERV</v>
          </cell>
        </row>
        <row r="3369">
          <cell r="B3369">
            <v>7003125178084</v>
          </cell>
          <cell r="C3369" t="str">
            <v>SUPERVISOR</v>
          </cell>
          <cell r="D3369" t="str">
            <v>SUPERVISION</v>
          </cell>
          <cell r="E3369" t="str">
            <v>P&amp;G</v>
          </cell>
          <cell r="F3369" t="str">
            <v>SUPERV</v>
          </cell>
        </row>
        <row r="3370">
          <cell r="B3370">
            <v>5108215141082</v>
          </cell>
          <cell r="C3370" t="str">
            <v>S.VISOR PIPING</v>
          </cell>
          <cell r="D3370" t="str">
            <v>SUPERVISION</v>
          </cell>
          <cell r="E3370" t="str">
            <v>P&amp;G</v>
          </cell>
          <cell r="F3370" t="str">
            <v>SUPERV</v>
          </cell>
        </row>
        <row r="3371">
          <cell r="B3371">
            <v>8103295347086</v>
          </cell>
          <cell r="C3371" t="str">
            <v>S.VISOR STRUCTURAL</v>
          </cell>
          <cell r="D3371" t="str">
            <v>SUPERVISION</v>
          </cell>
          <cell r="E3371" t="str">
            <v>P&amp;G</v>
          </cell>
          <cell r="F3371" t="str">
            <v>SUPERV</v>
          </cell>
        </row>
        <row r="3372">
          <cell r="B3372">
            <v>8103295347086</v>
          </cell>
          <cell r="C3372" t="str">
            <v>S.VISOR STRUCTURAL</v>
          </cell>
          <cell r="D3372" t="str">
            <v>SUPERVISION</v>
          </cell>
          <cell r="E3372" t="str">
            <v>P&amp;G</v>
          </cell>
          <cell r="F3372" t="str">
            <v>SUPERV</v>
          </cell>
        </row>
        <row r="3373">
          <cell r="B3373">
            <v>7105275262087</v>
          </cell>
          <cell r="C3373" t="str">
            <v>SUPERVISOR</v>
          </cell>
          <cell r="D3373" t="str">
            <v>SUPERVISION</v>
          </cell>
          <cell r="E3373" t="str">
            <v>P&amp;G</v>
          </cell>
          <cell r="F3373" t="str">
            <v>SUPERV</v>
          </cell>
        </row>
        <row r="3374">
          <cell r="B3374">
            <v>8107025194080</v>
          </cell>
          <cell r="C3374" t="str">
            <v>QUALITY CONTROLLER</v>
          </cell>
          <cell r="D3374" t="str">
            <v>ADMIN</v>
          </cell>
          <cell r="E3374" t="str">
            <v>P&amp;G</v>
          </cell>
          <cell r="F3374" t="str">
            <v>ADMIN</v>
          </cell>
        </row>
        <row r="3375">
          <cell r="B3375">
            <v>8107025194080</v>
          </cell>
          <cell r="C3375" t="str">
            <v>QUALITY CONTROLLER</v>
          </cell>
          <cell r="D3375" t="str">
            <v>ADMIN</v>
          </cell>
          <cell r="E3375" t="str">
            <v>P&amp;G</v>
          </cell>
          <cell r="F3375" t="str">
            <v>ADMIN</v>
          </cell>
        </row>
        <row r="3376">
          <cell r="B3376">
            <v>8107025194080</v>
          </cell>
          <cell r="C3376" t="str">
            <v>QUALITY CONTROLLER</v>
          </cell>
          <cell r="D3376" t="str">
            <v>ADMIN</v>
          </cell>
          <cell r="E3376" t="str">
            <v>P&amp;G</v>
          </cell>
          <cell r="F3376" t="str">
            <v>ADMIN</v>
          </cell>
        </row>
        <row r="3377">
          <cell r="B3377">
            <v>7410175364086</v>
          </cell>
          <cell r="C3377" t="str">
            <v>DOCUMENT CONTROLLER</v>
          </cell>
          <cell r="D3377" t="str">
            <v>ADMIN</v>
          </cell>
          <cell r="E3377" t="str">
            <v>P&amp;G</v>
          </cell>
          <cell r="F3377" t="str">
            <v>ADMIN</v>
          </cell>
        </row>
        <row r="3378">
          <cell r="B3378">
            <v>7410175364086</v>
          </cell>
          <cell r="C3378" t="str">
            <v>DOCUMENT CONTROLLER</v>
          </cell>
          <cell r="D3378" t="str">
            <v>ADMIN</v>
          </cell>
          <cell r="E3378" t="str">
            <v>P&amp;G</v>
          </cell>
          <cell r="F3378" t="str">
            <v>ADMIN</v>
          </cell>
        </row>
        <row r="3379">
          <cell r="B3379">
            <v>7804095226088</v>
          </cell>
          <cell r="C3379" t="str">
            <v>CHECKER (DRAWINGS)</v>
          </cell>
          <cell r="D3379" t="str">
            <v>ADMIN</v>
          </cell>
          <cell r="E3379" t="str">
            <v>P&amp;G</v>
          </cell>
          <cell r="F3379" t="str">
            <v>ADMIN</v>
          </cell>
        </row>
        <row r="3380">
          <cell r="B3380">
            <v>8802120096087</v>
          </cell>
          <cell r="C3380" t="str">
            <v>RECEPTIONIST</v>
          </cell>
          <cell r="D3380" t="str">
            <v>ADMIN</v>
          </cell>
          <cell r="E3380" t="str">
            <v>P&amp;G</v>
          </cell>
          <cell r="F3380" t="str">
            <v>ADMIN</v>
          </cell>
        </row>
        <row r="3381">
          <cell r="B3381">
            <v>9011030046088</v>
          </cell>
          <cell r="C3381" t="str">
            <v>QC CLERK</v>
          </cell>
          <cell r="D3381" t="str">
            <v>ADMIN</v>
          </cell>
          <cell r="E3381" t="str">
            <v>P&amp;G</v>
          </cell>
          <cell r="F3381" t="str">
            <v>ADMIN</v>
          </cell>
        </row>
        <row r="3382">
          <cell r="B3382">
            <v>9011030046088</v>
          </cell>
          <cell r="C3382" t="str">
            <v>QC CLERK</v>
          </cell>
          <cell r="D3382" t="str">
            <v>ADMIN</v>
          </cell>
          <cell r="E3382" t="str">
            <v>P&amp;G</v>
          </cell>
          <cell r="F3382" t="str">
            <v>ADMIN</v>
          </cell>
        </row>
        <row r="3383">
          <cell r="B3383">
            <v>8002295007080</v>
          </cell>
          <cell r="C3383" t="str">
            <v>DOCUMENT CONTROLLER</v>
          </cell>
          <cell r="D3383" t="str">
            <v>ADMIN</v>
          </cell>
          <cell r="E3383" t="str">
            <v>P&amp;G</v>
          </cell>
          <cell r="F3383" t="str">
            <v>ADMIN</v>
          </cell>
        </row>
        <row r="3384">
          <cell r="B3384">
            <v>8002295007080</v>
          </cell>
          <cell r="C3384" t="str">
            <v>DOCUMENT CONTROLLER</v>
          </cell>
          <cell r="D3384" t="str">
            <v>ADMIN</v>
          </cell>
          <cell r="E3384" t="str">
            <v>P&amp;G</v>
          </cell>
          <cell r="F3384" t="str">
            <v>ADMIN</v>
          </cell>
        </row>
        <row r="3385">
          <cell r="B3385">
            <v>8504175248080</v>
          </cell>
          <cell r="C3385" t="str">
            <v>QUALITY CONTROLLER JNR</v>
          </cell>
          <cell r="D3385" t="str">
            <v>ADMIN</v>
          </cell>
          <cell r="E3385" t="str">
            <v>P&amp;G</v>
          </cell>
          <cell r="F3385" t="str">
            <v>ADMIN</v>
          </cell>
        </row>
        <row r="3386">
          <cell r="B3386">
            <v>8504175248080</v>
          </cell>
          <cell r="C3386" t="str">
            <v>QUALITY CONTROLLER JNR</v>
          </cell>
          <cell r="D3386" t="str">
            <v>ADMIN</v>
          </cell>
          <cell r="E3386" t="str">
            <v>P&amp;G</v>
          </cell>
          <cell r="F3386" t="str">
            <v>ADMIN</v>
          </cell>
        </row>
        <row r="3387">
          <cell r="B3387">
            <v>6307075399082</v>
          </cell>
          <cell r="C3387" t="str">
            <v>S.VISOR STRUCTURAL</v>
          </cell>
          <cell r="D3387" t="str">
            <v>SUPERVISION</v>
          </cell>
          <cell r="E3387" t="str">
            <v>P&amp;G</v>
          </cell>
          <cell r="F3387" t="str">
            <v>SUPERV</v>
          </cell>
        </row>
        <row r="3388">
          <cell r="B3388">
            <v>6307075399082</v>
          </cell>
          <cell r="C3388" t="str">
            <v>S.VISOR STRUCTURAL</v>
          </cell>
          <cell r="D3388" t="str">
            <v>SUPERVISION</v>
          </cell>
          <cell r="E3388" t="str">
            <v>P&amp;G</v>
          </cell>
          <cell r="F3388" t="str">
            <v>SUPERV</v>
          </cell>
        </row>
        <row r="3389">
          <cell r="B3389" t="str">
            <v>BN240952</v>
          </cell>
          <cell r="C3389" t="str">
            <v>TEA LADY/CLEANER</v>
          </cell>
          <cell r="D3389" t="str">
            <v>ADMIN</v>
          </cell>
          <cell r="E3389" t="str">
            <v>P&amp;G</v>
          </cell>
          <cell r="F3389" t="str">
            <v>ADMIN</v>
          </cell>
        </row>
        <row r="3390">
          <cell r="B3390" t="str">
            <v>BN973456</v>
          </cell>
          <cell r="C3390" t="str">
            <v>TEA LADY/CLEANER</v>
          </cell>
          <cell r="D3390" t="str">
            <v>ADMIN</v>
          </cell>
          <cell r="E3390" t="str">
            <v>P&amp;G</v>
          </cell>
          <cell r="F3390" t="str">
            <v>ADMIN</v>
          </cell>
        </row>
        <row r="3391">
          <cell r="B3391">
            <v>8508290915085</v>
          </cell>
          <cell r="C3391" t="str">
            <v>TEA LADY/CLEANER</v>
          </cell>
          <cell r="D3391" t="str">
            <v>ADMIN</v>
          </cell>
          <cell r="E3391" t="str">
            <v>P&amp;G</v>
          </cell>
          <cell r="F3391" t="str">
            <v>ADMIN</v>
          </cell>
        </row>
        <row r="3392">
          <cell r="B3392">
            <v>7106035824083</v>
          </cell>
          <cell r="C3392" t="str">
            <v>S.VISOR SCAFFOLDING</v>
          </cell>
          <cell r="D3392" t="str">
            <v>SUPERVISION</v>
          </cell>
          <cell r="E3392" t="str">
            <v>P&amp;G</v>
          </cell>
          <cell r="F3392" t="str">
            <v>SUPERV</v>
          </cell>
        </row>
        <row r="3393">
          <cell r="B3393">
            <v>7106156146084</v>
          </cell>
          <cell r="C3393" t="str">
            <v>SUPERVISOR</v>
          </cell>
          <cell r="D3393" t="str">
            <v>SUPERVISION</v>
          </cell>
          <cell r="E3393" t="str">
            <v>P&amp;G</v>
          </cell>
          <cell r="F3393" t="str">
            <v>SUPERV</v>
          </cell>
        </row>
        <row r="3394">
          <cell r="B3394">
            <v>7106156146084</v>
          </cell>
          <cell r="C3394" t="str">
            <v>SUPERVISOR</v>
          </cell>
          <cell r="D3394" t="str">
            <v>SUPERVISION</v>
          </cell>
          <cell r="E3394" t="str">
            <v>P&amp;G</v>
          </cell>
          <cell r="F3394" t="str">
            <v>SUPERV</v>
          </cell>
        </row>
        <row r="3395">
          <cell r="B3395">
            <v>7804105131088</v>
          </cell>
          <cell r="C3395" t="str">
            <v>QC INSPECTOR LVL 1</v>
          </cell>
          <cell r="D3395" t="str">
            <v>ADMIN</v>
          </cell>
          <cell r="E3395" t="str">
            <v>P&amp;G</v>
          </cell>
          <cell r="F3395" t="str">
            <v>ADMIN</v>
          </cell>
        </row>
        <row r="3396">
          <cell r="B3396">
            <v>7804105131088</v>
          </cell>
          <cell r="C3396" t="str">
            <v>QC INSPECTOR LVL 1</v>
          </cell>
          <cell r="D3396" t="str">
            <v>ADMIN</v>
          </cell>
          <cell r="E3396" t="str">
            <v>P&amp;G</v>
          </cell>
          <cell r="F3396" t="str">
            <v>ADMIN</v>
          </cell>
        </row>
        <row r="3397">
          <cell r="B3397">
            <v>8208085524081</v>
          </cell>
          <cell r="C3397" t="str">
            <v>S.VISOR PIPING</v>
          </cell>
          <cell r="D3397" t="str">
            <v>SUPERVISION</v>
          </cell>
          <cell r="E3397" t="str">
            <v>P&amp;G</v>
          </cell>
          <cell r="F3397" t="str">
            <v>SUPERV</v>
          </cell>
        </row>
        <row r="3398">
          <cell r="B3398">
            <v>8111045085088</v>
          </cell>
          <cell r="C3398" t="str">
            <v>S.VISOR B.MAKING</v>
          </cell>
          <cell r="D3398" t="str">
            <v>SUPERVISION</v>
          </cell>
          <cell r="E3398" t="str">
            <v>P&amp;G</v>
          </cell>
          <cell r="F3398" t="str">
            <v>SUPERV</v>
          </cell>
        </row>
        <row r="3399">
          <cell r="B3399">
            <v>8111045085088</v>
          </cell>
          <cell r="C3399" t="str">
            <v>S.VISOR B.MAKING</v>
          </cell>
          <cell r="D3399" t="str">
            <v>SUPERVISION</v>
          </cell>
          <cell r="E3399" t="str">
            <v>P&amp;G</v>
          </cell>
          <cell r="F3399" t="str">
            <v>SUPERV</v>
          </cell>
        </row>
        <row r="3400">
          <cell r="B3400">
            <v>8205256126084</v>
          </cell>
          <cell r="C3400" t="str">
            <v>S.VISOR PIPING</v>
          </cell>
          <cell r="D3400" t="str">
            <v>SUPERVISION</v>
          </cell>
          <cell r="E3400" t="str">
            <v>P&amp;G</v>
          </cell>
          <cell r="F3400" t="str">
            <v>SUPERV</v>
          </cell>
        </row>
        <row r="3401">
          <cell r="B3401">
            <v>7806080090080</v>
          </cell>
          <cell r="C3401" t="str">
            <v>SNR SAFETY OFFICER</v>
          </cell>
          <cell r="D3401" t="str">
            <v>ADMIN</v>
          </cell>
          <cell r="E3401" t="str">
            <v>P&amp;G</v>
          </cell>
          <cell r="F3401" t="str">
            <v>ADMIN</v>
          </cell>
        </row>
        <row r="3402">
          <cell r="B3402">
            <v>7806080090080</v>
          </cell>
          <cell r="C3402" t="str">
            <v>SNR SAFETY OFFICER</v>
          </cell>
          <cell r="D3402" t="str">
            <v>ADMIN</v>
          </cell>
          <cell r="E3402" t="str">
            <v>P&amp;G</v>
          </cell>
          <cell r="F3402" t="str">
            <v>ADMIN</v>
          </cell>
        </row>
        <row r="3403">
          <cell r="B3403">
            <v>7107225050083</v>
          </cell>
          <cell r="C3403" t="str">
            <v>CAMP MANAGER, LODGE</v>
          </cell>
          <cell r="D3403" t="str">
            <v>ADMIN</v>
          </cell>
          <cell r="E3403" t="str">
            <v>P&amp;G</v>
          </cell>
          <cell r="F3403" t="str">
            <v>ADMIN</v>
          </cell>
        </row>
        <row r="3404">
          <cell r="B3404">
            <v>7212015276086</v>
          </cell>
          <cell r="C3404" t="str">
            <v>EXPEDITOR</v>
          </cell>
          <cell r="D3404" t="str">
            <v>ADMIN</v>
          </cell>
          <cell r="E3404" t="str">
            <v>P&amp;G</v>
          </cell>
          <cell r="F3404" t="str">
            <v>ADMIN</v>
          </cell>
        </row>
        <row r="3405">
          <cell r="B3405">
            <v>8408285481088</v>
          </cell>
          <cell r="C3405" t="str">
            <v>SAFETY OFFICER - JUNIOR</v>
          </cell>
          <cell r="D3405" t="str">
            <v>ADMIN</v>
          </cell>
          <cell r="E3405" t="str">
            <v>P&amp;G</v>
          </cell>
          <cell r="F3405" t="str">
            <v>ADMIN</v>
          </cell>
        </row>
        <row r="3406">
          <cell r="B3406">
            <v>8408285481088</v>
          </cell>
          <cell r="C3406" t="str">
            <v>SAFETY OFFICER - JUNIOR</v>
          </cell>
          <cell r="D3406" t="str">
            <v>ADMIN</v>
          </cell>
          <cell r="E3406" t="str">
            <v>P&amp;G</v>
          </cell>
          <cell r="F3406" t="str">
            <v>ADMIN</v>
          </cell>
        </row>
        <row r="3407">
          <cell r="B3407">
            <v>8612045330085</v>
          </cell>
          <cell r="C3407" t="str">
            <v>Q.C. INSPECTOR</v>
          </cell>
          <cell r="D3407" t="str">
            <v>ADMIN</v>
          </cell>
          <cell r="E3407" t="str">
            <v>P&amp;G</v>
          </cell>
          <cell r="F3407" t="str">
            <v>ADMIN</v>
          </cell>
        </row>
        <row r="3408">
          <cell r="B3408">
            <v>4408085099084</v>
          </cell>
          <cell r="C3408" t="str">
            <v>SITE MANAGER</v>
          </cell>
          <cell r="D3408" t="str">
            <v>ADMIN</v>
          </cell>
          <cell r="E3408" t="str">
            <v>P&amp;G</v>
          </cell>
          <cell r="F3408" t="str">
            <v>ADMIN</v>
          </cell>
        </row>
        <row r="3409">
          <cell r="B3409">
            <v>8612115026084</v>
          </cell>
          <cell r="C3409" t="str">
            <v>MAT CONTROL TEAM LEADER</v>
          </cell>
          <cell r="D3409" t="str">
            <v>ADMIN</v>
          </cell>
          <cell r="E3409" t="str">
            <v>P&amp;G</v>
          </cell>
          <cell r="F3409" t="str">
            <v>ADMIN</v>
          </cell>
        </row>
        <row r="3410">
          <cell r="B3410">
            <v>8612115026084</v>
          </cell>
          <cell r="C3410" t="str">
            <v>MAT CONTROL TEAM LEADER</v>
          </cell>
          <cell r="D3410" t="str">
            <v>ADMIN</v>
          </cell>
          <cell r="E3410" t="str">
            <v>P&amp;G</v>
          </cell>
          <cell r="F3410" t="str">
            <v>ADMIN</v>
          </cell>
        </row>
        <row r="3411">
          <cell r="B3411">
            <v>4012115091085</v>
          </cell>
          <cell r="C3411" t="str">
            <v>SITE MANAGER</v>
          </cell>
          <cell r="D3411" t="str">
            <v>ADMIN</v>
          </cell>
          <cell r="E3411" t="str">
            <v>P&amp;G</v>
          </cell>
          <cell r="F3411" t="str">
            <v>ADMIN</v>
          </cell>
        </row>
        <row r="3412">
          <cell r="B3412">
            <v>8003125236089</v>
          </cell>
          <cell r="C3412" t="str">
            <v>S.VISOR STEEL</v>
          </cell>
          <cell r="D3412" t="str">
            <v>SUPERVISION</v>
          </cell>
          <cell r="E3412" t="str">
            <v>P&amp;G</v>
          </cell>
          <cell r="F3412" t="str">
            <v>SUPERV</v>
          </cell>
        </row>
        <row r="3413">
          <cell r="B3413">
            <v>8003125236089</v>
          </cell>
          <cell r="C3413" t="str">
            <v>S.VISOR STEEL</v>
          </cell>
          <cell r="D3413" t="str">
            <v>SUPERVISION</v>
          </cell>
          <cell r="E3413" t="str">
            <v>P&amp;G</v>
          </cell>
          <cell r="F3413" t="str">
            <v>SUPERV</v>
          </cell>
        </row>
        <row r="3414">
          <cell r="B3414">
            <v>8003125236089</v>
          </cell>
          <cell r="C3414" t="str">
            <v>S.VISOR STEEL</v>
          </cell>
          <cell r="D3414" t="str">
            <v>SUPERVISION</v>
          </cell>
          <cell r="E3414" t="str">
            <v>P&amp;G</v>
          </cell>
          <cell r="F3414" t="str">
            <v>SUPERV</v>
          </cell>
        </row>
        <row r="3415">
          <cell r="B3415">
            <v>6809195177082</v>
          </cell>
          <cell r="C3415" t="str">
            <v>SAFETY OFFICER</v>
          </cell>
          <cell r="D3415" t="str">
            <v>ADMIN</v>
          </cell>
          <cell r="E3415" t="str">
            <v>P&amp;G</v>
          </cell>
          <cell r="F3415" t="str">
            <v>ADMIN</v>
          </cell>
        </row>
        <row r="3416">
          <cell r="B3416">
            <v>6809195177082</v>
          </cell>
          <cell r="C3416" t="str">
            <v>SAFETY OFFICER</v>
          </cell>
          <cell r="D3416" t="str">
            <v>ADMIN</v>
          </cell>
          <cell r="E3416" t="str">
            <v>P&amp;G</v>
          </cell>
          <cell r="F3416" t="str">
            <v>ADMIN</v>
          </cell>
        </row>
        <row r="3417">
          <cell r="B3417">
            <v>6809195177082</v>
          </cell>
          <cell r="C3417" t="str">
            <v>SAFETY OFFICER</v>
          </cell>
          <cell r="D3417" t="str">
            <v>ADMIN</v>
          </cell>
          <cell r="E3417" t="str">
            <v>P&amp;G</v>
          </cell>
          <cell r="F3417" t="str">
            <v>ADMIN</v>
          </cell>
        </row>
        <row r="3418">
          <cell r="B3418">
            <v>4710085051084</v>
          </cell>
          <cell r="C3418" t="str">
            <v>QA/QC INSPECTOR</v>
          </cell>
          <cell r="D3418" t="str">
            <v>ADMIN</v>
          </cell>
          <cell r="E3418" t="str">
            <v>P&amp;G</v>
          </cell>
          <cell r="F3418" t="str">
            <v>ADMIN</v>
          </cell>
        </row>
        <row r="3419">
          <cell r="B3419">
            <v>7207025094081</v>
          </cell>
          <cell r="C3419" t="str">
            <v>SAFETY OFFICER</v>
          </cell>
          <cell r="D3419" t="str">
            <v>ADMIN</v>
          </cell>
          <cell r="E3419" t="str">
            <v>P&amp;G</v>
          </cell>
          <cell r="F3419" t="str">
            <v>ADMIN</v>
          </cell>
        </row>
        <row r="3420">
          <cell r="B3420">
            <v>7207025094081</v>
          </cell>
          <cell r="C3420" t="str">
            <v>SAFETY OFFICER</v>
          </cell>
          <cell r="D3420" t="str">
            <v>ADMIN</v>
          </cell>
          <cell r="E3420" t="str">
            <v>P&amp;G</v>
          </cell>
          <cell r="F3420" t="str">
            <v>ADMIN</v>
          </cell>
        </row>
        <row r="3421">
          <cell r="B3421">
            <v>7207025094081</v>
          </cell>
          <cell r="C3421" t="str">
            <v>SAFETY OFFICER</v>
          </cell>
          <cell r="D3421" t="str">
            <v>ADMIN</v>
          </cell>
          <cell r="E3421" t="str">
            <v>P&amp;G</v>
          </cell>
          <cell r="F3421" t="str">
            <v>ADMIN</v>
          </cell>
        </row>
        <row r="3422">
          <cell r="B3422">
            <v>9006275136081</v>
          </cell>
          <cell r="C3422" t="str">
            <v>QUALITY CONTROLLER</v>
          </cell>
          <cell r="D3422" t="str">
            <v>ADMIN</v>
          </cell>
          <cell r="E3422" t="str">
            <v>P&amp;G</v>
          </cell>
          <cell r="F3422" t="str">
            <v>ADMIN</v>
          </cell>
        </row>
        <row r="3423">
          <cell r="B3423">
            <v>8512190116083</v>
          </cell>
          <cell r="C3423" t="str">
            <v>ADMIN ASSISTANT</v>
          </cell>
          <cell r="D3423" t="str">
            <v>ADMIN</v>
          </cell>
          <cell r="E3423" t="str">
            <v>P&amp;G</v>
          </cell>
          <cell r="F3423" t="str">
            <v>ADMIN</v>
          </cell>
        </row>
        <row r="3424">
          <cell r="B3424">
            <v>8810075193080</v>
          </cell>
          <cell r="C3424" t="str">
            <v>DRAUGHTSMAN</v>
          </cell>
          <cell r="D3424" t="str">
            <v>ADMIN</v>
          </cell>
          <cell r="E3424" t="str">
            <v>P&amp;G</v>
          </cell>
          <cell r="F3424" t="str">
            <v>ADMIN</v>
          </cell>
        </row>
        <row r="3425">
          <cell r="B3425">
            <v>8308050861086</v>
          </cell>
          <cell r="C3425" t="str">
            <v>TEA LADY/CLEANER</v>
          </cell>
          <cell r="D3425" t="str">
            <v>ADMIN</v>
          </cell>
          <cell r="E3425" t="str">
            <v>P&amp;G</v>
          </cell>
          <cell r="F3425" t="str">
            <v>ADMIN</v>
          </cell>
        </row>
        <row r="3426">
          <cell r="B3426">
            <v>8805116041082</v>
          </cell>
          <cell r="C3426" t="str">
            <v>QC INSPECTOR</v>
          </cell>
          <cell r="D3426" t="str">
            <v>ADMIN</v>
          </cell>
          <cell r="E3426" t="str">
            <v>P&amp;G</v>
          </cell>
          <cell r="F3426" t="str">
            <v>ADMIN</v>
          </cell>
        </row>
      </sheetData>
      <sheetData sheetId="5"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RESIGNED"/>
      <sheetName val="LOCKE GEORGE"/>
      <sheetName val="DU PREEZ HG"/>
      <sheetName val="DATASHEET"/>
      <sheetName val="DATASHEET1"/>
    </sheetNames>
    <sheetDataSet>
      <sheetData sheetId="0" refreshError="1"/>
      <sheetData sheetId="1" refreshError="1"/>
      <sheetData sheetId="2" refreshError="1"/>
      <sheetData sheetId="3" refreshError="1"/>
      <sheetData sheetId="4" refreshError="1"/>
      <sheetData sheetId="5">
        <row r="2">
          <cell r="B2">
            <v>5703035060080</v>
          </cell>
          <cell r="C2" t="str">
            <v>QTY SURVEYOR</v>
          </cell>
          <cell r="D2" t="str">
            <v>ADMIN</v>
          </cell>
          <cell r="E2" t="str">
            <v>P&amp;G</v>
          </cell>
          <cell r="F2" t="str">
            <v>ADMIN</v>
          </cell>
        </row>
        <row r="3">
          <cell r="B3">
            <v>9110185208087</v>
          </cell>
          <cell r="C3" t="str">
            <v>DRAUGHTSMAN</v>
          </cell>
          <cell r="D3" t="str">
            <v>ADMIN</v>
          </cell>
          <cell r="E3" t="str">
            <v>P&amp;G</v>
          </cell>
          <cell r="F3" t="str">
            <v>ADMIN</v>
          </cell>
        </row>
        <row r="4">
          <cell r="B4">
            <v>8812075215087</v>
          </cell>
          <cell r="C4" t="str">
            <v>Q.C. INSPECTOR</v>
          </cell>
          <cell r="D4" t="str">
            <v>ADMIN</v>
          </cell>
          <cell r="E4" t="str">
            <v>P&amp;G</v>
          </cell>
          <cell r="F4" t="str">
            <v>ADMIN</v>
          </cell>
        </row>
        <row r="5">
          <cell r="B5">
            <v>7010195132081</v>
          </cell>
          <cell r="C5" t="str">
            <v>S.VISOR MAT CONTROL</v>
          </cell>
          <cell r="D5" t="str">
            <v>SUPERVISION</v>
          </cell>
          <cell r="E5" t="str">
            <v>P&amp;G</v>
          </cell>
          <cell r="F5" t="str">
            <v>SUPERV</v>
          </cell>
        </row>
        <row r="6">
          <cell r="B6">
            <v>9202075064082</v>
          </cell>
          <cell r="C6" t="str">
            <v>MAT. CONTROLLER</v>
          </cell>
          <cell r="D6" t="str">
            <v>ADMIN</v>
          </cell>
          <cell r="E6" t="str">
            <v>P&amp;G</v>
          </cell>
          <cell r="F6" t="str">
            <v>ADMIN</v>
          </cell>
        </row>
        <row r="7">
          <cell r="B7" t="str">
            <v>03FE35573</v>
          </cell>
          <cell r="C7" t="str">
            <v>QC DOC CONTROL SNR</v>
          </cell>
          <cell r="D7" t="str">
            <v>ADMIN</v>
          </cell>
          <cell r="E7" t="str">
            <v>P&amp;G</v>
          </cell>
          <cell r="F7" t="str">
            <v>ADMIN</v>
          </cell>
        </row>
        <row r="8">
          <cell r="B8">
            <v>8703250192086</v>
          </cell>
          <cell r="C8" t="str">
            <v>QC CLERK</v>
          </cell>
          <cell r="D8" t="str">
            <v>ADMIN</v>
          </cell>
          <cell r="E8" t="str">
            <v>P&amp;G</v>
          </cell>
          <cell r="F8" t="str">
            <v>ADMIN</v>
          </cell>
        </row>
        <row r="9">
          <cell r="B9">
            <v>9007270159086</v>
          </cell>
          <cell r="C9" t="str">
            <v>ADMIN ASSISTANT</v>
          </cell>
          <cell r="D9" t="str">
            <v>ADMIN</v>
          </cell>
          <cell r="E9" t="str">
            <v>P&amp;G</v>
          </cell>
          <cell r="F9" t="str">
            <v>ADMIN</v>
          </cell>
        </row>
        <row r="10">
          <cell r="B10">
            <v>8312060080083</v>
          </cell>
          <cell r="C10" t="str">
            <v>SAFETY OFFICER - JUNIOR</v>
          </cell>
          <cell r="D10" t="str">
            <v>ADMIN</v>
          </cell>
          <cell r="E10" t="str">
            <v>P&amp;G</v>
          </cell>
          <cell r="F10" t="str">
            <v>ADMIN</v>
          </cell>
        </row>
        <row r="11">
          <cell r="B11">
            <v>8303255027088</v>
          </cell>
          <cell r="C11" t="str">
            <v>S.VISOR PRODUCTION</v>
          </cell>
          <cell r="D11" t="str">
            <v>SUPERVISION</v>
          </cell>
          <cell r="E11" t="str">
            <v>P&amp;G</v>
          </cell>
          <cell r="F11" t="str">
            <v>SUPERV</v>
          </cell>
        </row>
        <row r="12">
          <cell r="B12">
            <v>8702250025080</v>
          </cell>
          <cell r="C12" t="str">
            <v>SAFETY OFFICER - JUNIOR</v>
          </cell>
          <cell r="D12" t="str">
            <v>ADMIN</v>
          </cell>
          <cell r="E12" t="str">
            <v>P&amp;G</v>
          </cell>
          <cell r="F12" t="str">
            <v>ADMIN</v>
          </cell>
        </row>
        <row r="13">
          <cell r="B13">
            <v>8403065008086</v>
          </cell>
          <cell r="C13" t="str">
            <v>QUALITY CONTROLLER</v>
          </cell>
          <cell r="D13" t="str">
            <v>ADMIN</v>
          </cell>
          <cell r="E13" t="str">
            <v>P&amp;G</v>
          </cell>
          <cell r="F13" t="str">
            <v>ADMIN</v>
          </cell>
        </row>
        <row r="14">
          <cell r="B14">
            <v>8308245087084</v>
          </cell>
          <cell r="C14" t="str">
            <v>JNR PLANNER</v>
          </cell>
          <cell r="D14" t="str">
            <v>ADMIN</v>
          </cell>
          <cell r="E14" t="str">
            <v>P&amp;G</v>
          </cell>
          <cell r="F14" t="str">
            <v>ADMIN</v>
          </cell>
        </row>
        <row r="15">
          <cell r="B15">
            <v>6407165363087</v>
          </cell>
          <cell r="C15" t="str">
            <v>STORES COORDINATOR</v>
          </cell>
          <cell r="D15" t="str">
            <v>ADMIN</v>
          </cell>
          <cell r="E15" t="str">
            <v>P&amp;G</v>
          </cell>
          <cell r="F15" t="str">
            <v>ADMIN</v>
          </cell>
        </row>
        <row r="16">
          <cell r="B16" t="str">
            <v>8001235172087</v>
          </cell>
          <cell r="C16" t="str">
            <v>QUALITY CONTROLLER</v>
          </cell>
          <cell r="D16" t="str">
            <v>ADMIN</v>
          </cell>
          <cell r="E16" t="str">
            <v>P&amp;G</v>
          </cell>
          <cell r="F16" t="str">
            <v>ADMIN</v>
          </cell>
        </row>
        <row r="17">
          <cell r="B17">
            <v>4712155061084</v>
          </cell>
          <cell r="C17" t="str">
            <v>S.VISOR STRUCTURAL SNR</v>
          </cell>
          <cell r="D17" t="str">
            <v>SUPERVISION</v>
          </cell>
          <cell r="E17" t="str">
            <v>P&amp;G</v>
          </cell>
          <cell r="F17" t="str">
            <v>SUPERV</v>
          </cell>
        </row>
        <row r="18">
          <cell r="B18">
            <v>6508100222088</v>
          </cell>
          <cell r="C18" t="str">
            <v>SAFETY OFFICER</v>
          </cell>
          <cell r="D18" t="str">
            <v>ADMIN</v>
          </cell>
          <cell r="E18" t="str">
            <v>P&amp;G</v>
          </cell>
          <cell r="F18" t="str">
            <v>ADMIN</v>
          </cell>
        </row>
        <row r="19">
          <cell r="B19">
            <v>6005075875081</v>
          </cell>
          <cell r="C19" t="str">
            <v>S.VISOR WELDING</v>
          </cell>
          <cell r="D19" t="str">
            <v>SUPERVISION</v>
          </cell>
          <cell r="E19" t="str">
            <v>P&amp;G</v>
          </cell>
          <cell r="F19" t="str">
            <v>SUPERV</v>
          </cell>
        </row>
        <row r="20">
          <cell r="B20">
            <v>8707085195081</v>
          </cell>
          <cell r="C20" t="str">
            <v>QC INSPECTOR</v>
          </cell>
          <cell r="D20" t="str">
            <v>ADMIN</v>
          </cell>
          <cell r="E20" t="str">
            <v>P&amp;G</v>
          </cell>
          <cell r="F20" t="str">
            <v>ADMIN</v>
          </cell>
        </row>
        <row r="21">
          <cell r="B21">
            <v>8610215012087</v>
          </cell>
          <cell r="C21" t="str">
            <v>QUALITY CONTROL INSPECTOR</v>
          </cell>
          <cell r="D21" t="str">
            <v>ADMIN</v>
          </cell>
          <cell r="E21" t="str">
            <v>P&amp;G</v>
          </cell>
          <cell r="F21" t="str">
            <v>ADMIN</v>
          </cell>
        </row>
        <row r="22">
          <cell r="B22">
            <v>7906055259080</v>
          </cell>
          <cell r="C22" t="str">
            <v>QC INSPECTOR</v>
          </cell>
          <cell r="D22" t="str">
            <v>ADMIN</v>
          </cell>
          <cell r="E22" t="str">
            <v>P&amp;G</v>
          </cell>
          <cell r="F22" t="str">
            <v>ADMIN</v>
          </cell>
        </row>
        <row r="23">
          <cell r="B23">
            <v>8804120078081</v>
          </cell>
          <cell r="C23" t="str">
            <v>PROJ ADMINISTRATOR</v>
          </cell>
          <cell r="D23" t="str">
            <v>ADMIN</v>
          </cell>
          <cell r="E23" t="str">
            <v>P&amp;G</v>
          </cell>
          <cell r="F23" t="str">
            <v>ADMIN</v>
          </cell>
        </row>
        <row r="24">
          <cell r="B24">
            <v>7803285018081</v>
          </cell>
          <cell r="C24" t="str">
            <v>QA/QC INSPECTOR</v>
          </cell>
          <cell r="D24" t="str">
            <v>ADMIN</v>
          </cell>
          <cell r="E24" t="str">
            <v>P&amp;G</v>
          </cell>
          <cell r="F24" t="str">
            <v>ADMIN</v>
          </cell>
        </row>
        <row r="25">
          <cell r="B25">
            <v>8605185063086</v>
          </cell>
          <cell r="C25" t="str">
            <v>QC LEVEL 1</v>
          </cell>
          <cell r="D25" t="str">
            <v>ADMIN</v>
          </cell>
          <cell r="E25" t="str">
            <v>P&amp;G</v>
          </cell>
          <cell r="F25" t="str">
            <v>ADMIN</v>
          </cell>
        </row>
        <row r="26">
          <cell r="B26">
            <v>8408290173084</v>
          </cell>
          <cell r="C26" t="str">
            <v>QA INSPECTOR</v>
          </cell>
          <cell r="D26" t="str">
            <v>ADMIN</v>
          </cell>
          <cell r="E26" t="str">
            <v>P&amp;G</v>
          </cell>
          <cell r="F26" t="str">
            <v>ADMIN</v>
          </cell>
        </row>
        <row r="27">
          <cell r="B27">
            <v>8410255010087</v>
          </cell>
          <cell r="C27" t="str">
            <v>SAFETY OFFICER</v>
          </cell>
          <cell r="D27" t="str">
            <v>ADMIN</v>
          </cell>
          <cell r="E27" t="str">
            <v>P&amp;G</v>
          </cell>
          <cell r="F27" t="str">
            <v>ADMIN</v>
          </cell>
        </row>
        <row r="28">
          <cell r="B28">
            <v>8105110064085</v>
          </cell>
          <cell r="C28" t="str">
            <v>HSE ADMIN MANAGER</v>
          </cell>
          <cell r="D28" t="str">
            <v>ADMIN</v>
          </cell>
          <cell r="E28" t="str">
            <v>P&amp;G</v>
          </cell>
          <cell r="F28" t="str">
            <v>ADMIN</v>
          </cell>
        </row>
        <row r="29">
          <cell r="B29">
            <v>5109225560188</v>
          </cell>
          <cell r="C29" t="str">
            <v>S.VISOR PIPING</v>
          </cell>
          <cell r="D29" t="str">
            <v>SUPERVISION</v>
          </cell>
          <cell r="E29" t="str">
            <v>P&amp;G</v>
          </cell>
          <cell r="F29" t="str">
            <v>SUPERV</v>
          </cell>
        </row>
        <row r="30">
          <cell r="B30">
            <v>5109225560188</v>
          </cell>
          <cell r="C30" t="str">
            <v>S.VISOR PIPING</v>
          </cell>
          <cell r="D30" t="str">
            <v>SUPERVISION</v>
          </cell>
          <cell r="E30" t="str">
            <v>P&amp;G</v>
          </cell>
          <cell r="F30" t="str">
            <v>SUPERV</v>
          </cell>
        </row>
        <row r="31">
          <cell r="B31">
            <v>6311055101088</v>
          </cell>
          <cell r="C31" t="str">
            <v>S.VISOR PIPING</v>
          </cell>
          <cell r="D31" t="str">
            <v>SUPERVISION</v>
          </cell>
          <cell r="E31" t="str">
            <v>P&amp;G</v>
          </cell>
          <cell r="F31" t="str">
            <v>SUPERV</v>
          </cell>
        </row>
        <row r="32">
          <cell r="B32">
            <v>8804285224082</v>
          </cell>
          <cell r="C32" t="str">
            <v>PIPING COORDINATOR</v>
          </cell>
          <cell r="D32" t="str">
            <v>ADMIN</v>
          </cell>
          <cell r="E32" t="str">
            <v>P&amp;G</v>
          </cell>
          <cell r="F32" t="str">
            <v>ADMIN</v>
          </cell>
        </row>
        <row r="33">
          <cell r="B33">
            <v>8804285224082</v>
          </cell>
          <cell r="C33" t="str">
            <v>PLANNER</v>
          </cell>
          <cell r="D33" t="str">
            <v>ADMIN</v>
          </cell>
          <cell r="E33" t="str">
            <v>P&amp;G</v>
          </cell>
          <cell r="F33" t="str">
            <v>ADMIN</v>
          </cell>
        </row>
        <row r="34">
          <cell r="B34">
            <v>8804270196089</v>
          </cell>
          <cell r="C34" t="str">
            <v>HR OFFICER</v>
          </cell>
          <cell r="D34" t="str">
            <v>ADMIN</v>
          </cell>
          <cell r="E34" t="str">
            <v>P&amp;G</v>
          </cell>
          <cell r="F34" t="str">
            <v>ADMIN</v>
          </cell>
        </row>
        <row r="35">
          <cell r="B35">
            <v>7601245056088</v>
          </cell>
          <cell r="C35" t="str">
            <v>SAFETY OFFICER - SNR</v>
          </cell>
          <cell r="D35" t="str">
            <v>ADMIN</v>
          </cell>
          <cell r="E35" t="str">
            <v>P&amp;G</v>
          </cell>
          <cell r="F35" t="str">
            <v>ADMIN</v>
          </cell>
        </row>
        <row r="36">
          <cell r="B36">
            <v>8202165051081</v>
          </cell>
          <cell r="C36" t="str">
            <v>S.VISOR MECHANICAL</v>
          </cell>
          <cell r="D36" t="str">
            <v>SUPERVISION</v>
          </cell>
          <cell r="E36" t="str">
            <v>P&amp;G</v>
          </cell>
          <cell r="F36" t="str">
            <v>SUPERV</v>
          </cell>
        </row>
        <row r="37">
          <cell r="B37">
            <v>6202045116080</v>
          </cell>
          <cell r="C37" t="str">
            <v>S.VISOR WELDING</v>
          </cell>
          <cell r="D37" t="str">
            <v>SUPERVISION</v>
          </cell>
          <cell r="E37" t="str">
            <v>P&amp;G</v>
          </cell>
          <cell r="F37" t="str">
            <v>SUPERV</v>
          </cell>
        </row>
        <row r="38">
          <cell r="B38">
            <v>7710165715084</v>
          </cell>
          <cell r="C38" t="str">
            <v>QUALITY CONTROLLER</v>
          </cell>
          <cell r="D38" t="str">
            <v>ADMIN</v>
          </cell>
          <cell r="E38" t="str">
            <v>P&amp;G</v>
          </cell>
          <cell r="F38" t="str">
            <v>ADMIN</v>
          </cell>
        </row>
        <row r="39">
          <cell r="B39">
            <v>6803295434089</v>
          </cell>
          <cell r="C39" t="str">
            <v>QUALITY CONTROLLER</v>
          </cell>
          <cell r="D39" t="str">
            <v>ADMIN</v>
          </cell>
          <cell r="E39" t="str">
            <v>P&amp;G</v>
          </cell>
          <cell r="F39" t="str">
            <v>ADMIN</v>
          </cell>
        </row>
        <row r="40">
          <cell r="B40">
            <v>6803295434089</v>
          </cell>
          <cell r="C40" t="str">
            <v>QUALITY CONTROLLER</v>
          </cell>
          <cell r="D40" t="str">
            <v>ADMIN</v>
          </cell>
          <cell r="E40" t="str">
            <v>P&amp;G</v>
          </cell>
          <cell r="F40" t="str">
            <v>ADMIN</v>
          </cell>
        </row>
        <row r="41">
          <cell r="B41">
            <v>8610285103089</v>
          </cell>
          <cell r="C41" t="str">
            <v>Q.C. GALVANISING</v>
          </cell>
          <cell r="D41" t="str">
            <v>ADMIN</v>
          </cell>
          <cell r="E41" t="str">
            <v>P&amp;G</v>
          </cell>
          <cell r="F41" t="str">
            <v>ADMIN</v>
          </cell>
        </row>
        <row r="42">
          <cell r="B42">
            <v>5211275110086</v>
          </cell>
          <cell r="C42" t="str">
            <v>S.VISOR MECHANICAL</v>
          </cell>
          <cell r="D42" t="str">
            <v>SUPERVISION</v>
          </cell>
          <cell r="E42" t="str">
            <v>P&amp;G</v>
          </cell>
          <cell r="F42" t="str">
            <v>SUPERV</v>
          </cell>
        </row>
        <row r="43">
          <cell r="B43">
            <v>7304175012086</v>
          </cell>
          <cell r="C43" t="str">
            <v>SUPERVISOR</v>
          </cell>
          <cell r="D43" t="str">
            <v>SUPERVISION</v>
          </cell>
          <cell r="E43" t="str">
            <v>P&amp;G</v>
          </cell>
          <cell r="F43" t="str">
            <v>SUPERV</v>
          </cell>
        </row>
        <row r="44">
          <cell r="B44">
            <v>7202265137088</v>
          </cell>
          <cell r="C44" t="str">
            <v>MATERIAL CONTROLLER</v>
          </cell>
          <cell r="D44" t="str">
            <v>ADMIN</v>
          </cell>
          <cell r="E44" t="str">
            <v>P&amp;G</v>
          </cell>
          <cell r="F44" t="str">
            <v>ADMIN</v>
          </cell>
        </row>
        <row r="45">
          <cell r="B45">
            <v>5112285182083</v>
          </cell>
          <cell r="C45" t="str">
            <v>ASST CONTRACT MANAGER</v>
          </cell>
          <cell r="D45" t="str">
            <v>ADMIN</v>
          </cell>
          <cell r="E45" t="str">
            <v>P&amp;G</v>
          </cell>
          <cell r="F45" t="str">
            <v>ADMIN</v>
          </cell>
        </row>
        <row r="46">
          <cell r="B46">
            <v>8012015140087</v>
          </cell>
          <cell r="C46" t="str">
            <v>QUALITY CONTROLLER</v>
          </cell>
          <cell r="D46" t="str">
            <v>ADMIN</v>
          </cell>
          <cell r="E46" t="str">
            <v>P&amp;G</v>
          </cell>
          <cell r="F46" t="str">
            <v>ADMIN</v>
          </cell>
        </row>
        <row r="47">
          <cell r="B47">
            <v>7807230502081</v>
          </cell>
          <cell r="C47" t="str">
            <v>RECEPTIONIST</v>
          </cell>
          <cell r="D47" t="str">
            <v>ADMIN</v>
          </cell>
          <cell r="E47" t="str">
            <v>P&amp;G</v>
          </cell>
          <cell r="F47" t="str">
            <v>ADMIN</v>
          </cell>
        </row>
        <row r="48">
          <cell r="B48" t="str">
            <v>ZN111509</v>
          </cell>
          <cell r="C48" t="str">
            <v>S.VISOR MECHANICAL</v>
          </cell>
          <cell r="D48" t="str">
            <v>SUPERVISION</v>
          </cell>
          <cell r="E48" t="str">
            <v>P&amp;G</v>
          </cell>
          <cell r="F48" t="str">
            <v>SUPERV</v>
          </cell>
        </row>
        <row r="49">
          <cell r="B49">
            <v>7111135456083</v>
          </cell>
          <cell r="C49" t="str">
            <v>SAFETY OFFICER SNR</v>
          </cell>
          <cell r="D49" t="str">
            <v>ADMIN</v>
          </cell>
          <cell r="E49" t="str">
            <v>P&amp;G</v>
          </cell>
          <cell r="F49" t="str">
            <v>ADMIN</v>
          </cell>
        </row>
        <row r="50">
          <cell r="B50">
            <v>9009175114083</v>
          </cell>
          <cell r="C50" t="str">
            <v xml:space="preserve">SAFETY OFFICER </v>
          </cell>
          <cell r="D50" t="str">
            <v>ADMIN</v>
          </cell>
          <cell r="E50" t="str">
            <v>P&amp;G</v>
          </cell>
          <cell r="F50" t="str">
            <v>ADMIN</v>
          </cell>
        </row>
        <row r="51">
          <cell r="B51">
            <v>5805055113085</v>
          </cell>
          <cell r="C51" t="str">
            <v>S.VISOR MAT CONTROL</v>
          </cell>
          <cell r="D51" t="str">
            <v>SUPERVISION</v>
          </cell>
          <cell r="E51" t="str">
            <v>P&amp;G</v>
          </cell>
          <cell r="F51" t="str">
            <v>SUPERV</v>
          </cell>
        </row>
        <row r="52">
          <cell r="B52">
            <v>5709285858180</v>
          </cell>
          <cell r="C52" t="str">
            <v>SUPERINTENDENT : B.MAKERS</v>
          </cell>
          <cell r="D52" t="str">
            <v>ADMIN</v>
          </cell>
          <cell r="E52" t="str">
            <v>P&amp;G</v>
          </cell>
          <cell r="F52" t="str">
            <v>ADMIN</v>
          </cell>
        </row>
        <row r="53">
          <cell r="B53">
            <v>5309305151081</v>
          </cell>
          <cell r="C53" t="str">
            <v>SUPERVISOR</v>
          </cell>
          <cell r="D53" t="str">
            <v>SUPERVISION</v>
          </cell>
          <cell r="E53" t="str">
            <v>P&amp;G</v>
          </cell>
          <cell r="F53" t="str">
            <v>SUPERV</v>
          </cell>
        </row>
        <row r="54">
          <cell r="B54">
            <v>8708120072087</v>
          </cell>
          <cell r="C54" t="str">
            <v>DWG/MAT CONTROLLER</v>
          </cell>
          <cell r="D54" t="str">
            <v>ADMIN</v>
          </cell>
          <cell r="E54" t="str">
            <v>P&amp;G</v>
          </cell>
          <cell r="F54" t="str">
            <v>ADMIN</v>
          </cell>
        </row>
        <row r="55">
          <cell r="B55">
            <v>6812145227080</v>
          </cell>
          <cell r="C55" t="str">
            <v>PLANNER</v>
          </cell>
          <cell r="D55" t="str">
            <v>ADMIN</v>
          </cell>
          <cell r="E55" t="str">
            <v>P&amp;G</v>
          </cell>
          <cell r="F55" t="str">
            <v>ADMIN</v>
          </cell>
        </row>
        <row r="56">
          <cell r="B56">
            <v>8112225332084</v>
          </cell>
          <cell r="C56" t="str">
            <v>PLANNER</v>
          </cell>
          <cell r="D56" t="str">
            <v>ADMIN</v>
          </cell>
          <cell r="E56" t="str">
            <v>P&amp;G</v>
          </cell>
          <cell r="F56" t="str">
            <v>ADMIN</v>
          </cell>
        </row>
        <row r="57">
          <cell r="B57">
            <v>4903205163083</v>
          </cell>
          <cell r="C57" t="str">
            <v>QUALITY CONTROLLER</v>
          </cell>
          <cell r="D57" t="str">
            <v>ADMIN</v>
          </cell>
          <cell r="E57" t="str">
            <v>P&amp;G</v>
          </cell>
          <cell r="F57" t="str">
            <v>ADMIN</v>
          </cell>
        </row>
        <row r="58">
          <cell r="B58">
            <v>7601050592086</v>
          </cell>
          <cell r="C58" t="str">
            <v>TEA LADY/CLEANER</v>
          </cell>
          <cell r="D58" t="str">
            <v>ADMIN</v>
          </cell>
          <cell r="E58" t="str">
            <v>P&amp;G</v>
          </cell>
          <cell r="F58" t="str">
            <v>ADMIN</v>
          </cell>
        </row>
        <row r="59">
          <cell r="B59">
            <v>7103101126089</v>
          </cell>
          <cell r="C59" t="str">
            <v>SAFETY OFFICER</v>
          </cell>
          <cell r="D59" t="str">
            <v>ADMIN</v>
          </cell>
          <cell r="E59" t="str">
            <v>P&amp;G</v>
          </cell>
          <cell r="F59" t="str">
            <v>ADMIN</v>
          </cell>
        </row>
        <row r="60">
          <cell r="B60">
            <v>8408300617088</v>
          </cell>
          <cell r="C60" t="str">
            <v>CLEANING LADY</v>
          </cell>
          <cell r="D60" t="str">
            <v>ADMIN</v>
          </cell>
          <cell r="E60" t="str">
            <v>P&amp;G</v>
          </cell>
          <cell r="F60" t="str">
            <v>ADMIN</v>
          </cell>
        </row>
        <row r="61">
          <cell r="B61">
            <v>4810165041086</v>
          </cell>
          <cell r="C61" t="str">
            <v>EXPEDITOR SNR</v>
          </cell>
          <cell r="D61" t="str">
            <v>ADMIN</v>
          </cell>
          <cell r="E61" t="str">
            <v>P&amp;G</v>
          </cell>
          <cell r="F61" t="str">
            <v>ADMIN</v>
          </cell>
        </row>
        <row r="62">
          <cell r="B62">
            <v>6306215229084</v>
          </cell>
          <cell r="C62" t="str">
            <v>SNR S.VISOR PIPING</v>
          </cell>
          <cell r="D62" t="str">
            <v>SUPERVISION</v>
          </cell>
          <cell r="E62" t="str">
            <v>P&amp;G</v>
          </cell>
          <cell r="F62" t="str">
            <v>SUPERV</v>
          </cell>
        </row>
        <row r="63">
          <cell r="B63">
            <v>7110245216080</v>
          </cell>
          <cell r="C63" t="str">
            <v>SAFETY OFFICER</v>
          </cell>
          <cell r="D63" t="str">
            <v>ADMIN</v>
          </cell>
          <cell r="E63" t="str">
            <v>P&amp;G</v>
          </cell>
          <cell r="F63" t="str">
            <v>ADMIN</v>
          </cell>
        </row>
        <row r="64">
          <cell r="B64">
            <v>7110245216080</v>
          </cell>
          <cell r="C64" t="str">
            <v>SAFETY OFFICER</v>
          </cell>
          <cell r="D64" t="str">
            <v>ADMIN</v>
          </cell>
          <cell r="E64" t="str">
            <v>P&amp;G</v>
          </cell>
          <cell r="F64" t="str">
            <v>ADMIN</v>
          </cell>
        </row>
        <row r="65">
          <cell r="B65">
            <v>8211065209087</v>
          </cell>
          <cell r="C65" t="str">
            <v>IR/HR MANAGER</v>
          </cell>
          <cell r="D65" t="str">
            <v>ADMIN</v>
          </cell>
          <cell r="E65" t="str">
            <v>P&amp;G</v>
          </cell>
          <cell r="F65" t="str">
            <v>ADMIN</v>
          </cell>
        </row>
        <row r="66">
          <cell r="B66">
            <v>8211065209087</v>
          </cell>
          <cell r="C66" t="str">
            <v>IR/HR MANAGER</v>
          </cell>
          <cell r="D66" t="str">
            <v>ADMIN</v>
          </cell>
          <cell r="E66" t="str">
            <v>P&amp;G</v>
          </cell>
          <cell r="F66" t="str">
            <v>ADMIN</v>
          </cell>
        </row>
        <row r="67">
          <cell r="B67">
            <v>7206285382087</v>
          </cell>
          <cell r="C67" t="str">
            <v>SUPERVISOR</v>
          </cell>
          <cell r="D67" t="str">
            <v>SUPERVISION</v>
          </cell>
          <cell r="E67" t="str">
            <v>P&amp;G</v>
          </cell>
          <cell r="F67" t="str">
            <v>SUPERV</v>
          </cell>
        </row>
        <row r="68">
          <cell r="B68">
            <v>8008200641087</v>
          </cell>
          <cell r="C68" t="str">
            <v>BBBEE ADMINISTRATOR</v>
          </cell>
          <cell r="D68" t="str">
            <v>ADMIN</v>
          </cell>
          <cell r="E68" t="str">
            <v>P&amp;G</v>
          </cell>
          <cell r="F68" t="str">
            <v>ADMIN</v>
          </cell>
        </row>
        <row r="69">
          <cell r="B69">
            <v>7705255871086</v>
          </cell>
          <cell r="C69" t="str">
            <v>S.VISOR STRUCTURAL</v>
          </cell>
          <cell r="D69" t="str">
            <v>SUPERVISION</v>
          </cell>
          <cell r="E69" t="str">
            <v>P&amp;G</v>
          </cell>
          <cell r="F69" t="str">
            <v>SUPERV</v>
          </cell>
        </row>
        <row r="70">
          <cell r="B70">
            <v>8109145412087</v>
          </cell>
          <cell r="C70" t="str">
            <v>S.VISOR STRUCTURAL</v>
          </cell>
          <cell r="D70" t="str">
            <v>SUPERVISION</v>
          </cell>
          <cell r="E70" t="str">
            <v>P&amp;G</v>
          </cell>
          <cell r="F70" t="str">
            <v>SUPERV</v>
          </cell>
        </row>
        <row r="71">
          <cell r="B71">
            <v>7501175477082</v>
          </cell>
          <cell r="C71" t="str">
            <v>S.VISOR STRUCTURAL</v>
          </cell>
          <cell r="D71" t="str">
            <v>SUPERVISION</v>
          </cell>
          <cell r="E71" t="str">
            <v>P&amp;G</v>
          </cell>
          <cell r="F71" t="str">
            <v>SUPERV</v>
          </cell>
        </row>
        <row r="72">
          <cell r="B72">
            <v>7002265689082</v>
          </cell>
          <cell r="C72" t="str">
            <v>SAFETY OFFICER - SNR</v>
          </cell>
          <cell r="D72" t="str">
            <v>ADMIN</v>
          </cell>
          <cell r="E72" t="str">
            <v>P&amp;G</v>
          </cell>
          <cell r="F72" t="str">
            <v>ADMIN</v>
          </cell>
        </row>
        <row r="73">
          <cell r="B73">
            <v>9109205320088</v>
          </cell>
          <cell r="C73" t="str">
            <v>SAFETY OFFICER</v>
          </cell>
          <cell r="D73" t="str">
            <v>ADMIN</v>
          </cell>
          <cell r="E73" t="str">
            <v>P&amp;G</v>
          </cell>
          <cell r="F73" t="str">
            <v>ADMIN</v>
          </cell>
        </row>
        <row r="74">
          <cell r="B74">
            <v>9109205320088</v>
          </cell>
          <cell r="C74" t="str">
            <v>SAFETY OFFICER</v>
          </cell>
          <cell r="D74" t="str">
            <v>ADMIN</v>
          </cell>
          <cell r="E74" t="str">
            <v>P&amp;G</v>
          </cell>
          <cell r="F74" t="str">
            <v>ADMIN</v>
          </cell>
        </row>
        <row r="75">
          <cell r="B75">
            <v>8309151050082</v>
          </cell>
          <cell r="C75" t="str">
            <v>I.R. OFFICER</v>
          </cell>
          <cell r="D75" t="str">
            <v>ADMIN</v>
          </cell>
          <cell r="E75" t="str">
            <v>P&amp;G</v>
          </cell>
          <cell r="F75" t="str">
            <v>ADMIN</v>
          </cell>
        </row>
        <row r="76">
          <cell r="B76">
            <v>9101165133080</v>
          </cell>
          <cell r="C76" t="str">
            <v>Q.C. INSPECTOR JNR</v>
          </cell>
          <cell r="D76" t="str">
            <v>ADMIN</v>
          </cell>
          <cell r="E76" t="str">
            <v>P&amp;G</v>
          </cell>
          <cell r="F76" t="str">
            <v>ADMIN</v>
          </cell>
        </row>
        <row r="77">
          <cell r="B77">
            <v>7006015769086</v>
          </cell>
          <cell r="C77" t="str">
            <v>SUPERVISOR</v>
          </cell>
          <cell r="D77" t="str">
            <v>SUPERVISION</v>
          </cell>
          <cell r="E77" t="str">
            <v>P&amp;G</v>
          </cell>
          <cell r="F77" t="str">
            <v>SUPERV</v>
          </cell>
        </row>
        <row r="78">
          <cell r="B78">
            <v>7911085631084</v>
          </cell>
          <cell r="C78" t="str">
            <v>S.VISOR STRUCTURAL</v>
          </cell>
          <cell r="D78" t="str">
            <v>SUPERVISION</v>
          </cell>
          <cell r="E78" t="str">
            <v>P&amp;G</v>
          </cell>
          <cell r="F78" t="str">
            <v>SUPERV</v>
          </cell>
        </row>
        <row r="79">
          <cell r="B79">
            <v>8910050582081</v>
          </cell>
          <cell r="C79" t="str">
            <v>CLEANER</v>
          </cell>
          <cell r="D79" t="str">
            <v>ADMIN</v>
          </cell>
          <cell r="E79" t="str">
            <v>P&amp;G</v>
          </cell>
          <cell r="F79" t="str">
            <v>ADMIN</v>
          </cell>
        </row>
        <row r="80">
          <cell r="B80">
            <v>7805025430088</v>
          </cell>
          <cell r="C80" t="str">
            <v xml:space="preserve">FOREMAN </v>
          </cell>
          <cell r="D80" t="str">
            <v>ARTISAN</v>
          </cell>
          <cell r="E80" t="str">
            <v xml:space="preserve">DFL </v>
          </cell>
          <cell r="F80" t="str">
            <v>ALL</v>
          </cell>
        </row>
        <row r="81">
          <cell r="B81">
            <v>6504055047083</v>
          </cell>
          <cell r="C81" t="str">
            <v>SAFETY OFFICER</v>
          </cell>
          <cell r="D81" t="str">
            <v>ADMIN</v>
          </cell>
          <cell r="E81" t="str">
            <v>P&amp;G</v>
          </cell>
          <cell r="F81" t="str">
            <v>ADMIN</v>
          </cell>
        </row>
        <row r="82">
          <cell r="B82">
            <v>7704095336087</v>
          </cell>
          <cell r="C82" t="str">
            <v>S.VISOR STRUCTURAL</v>
          </cell>
          <cell r="D82" t="str">
            <v>SUPERVISION</v>
          </cell>
          <cell r="E82" t="str">
            <v>P&amp;G</v>
          </cell>
          <cell r="F82" t="str">
            <v>SUPERV</v>
          </cell>
        </row>
        <row r="83">
          <cell r="B83">
            <v>6206225939088</v>
          </cell>
          <cell r="C83" t="str">
            <v>MAT. CONTROLLER</v>
          </cell>
          <cell r="D83" t="str">
            <v>ADMIN</v>
          </cell>
          <cell r="E83" t="str">
            <v>P&amp;G</v>
          </cell>
          <cell r="F83" t="str">
            <v>ADMIN</v>
          </cell>
        </row>
        <row r="84">
          <cell r="B84">
            <v>6202195374083</v>
          </cell>
          <cell r="C84" t="str">
            <v>S.VISOR MAT CONTROL</v>
          </cell>
          <cell r="D84" t="str">
            <v>SUPERVISION</v>
          </cell>
          <cell r="E84" t="str">
            <v>P&amp;G</v>
          </cell>
          <cell r="F84" t="str">
            <v>SUPERV</v>
          </cell>
        </row>
        <row r="85">
          <cell r="B85">
            <v>5308205410089</v>
          </cell>
          <cell r="C85" t="str">
            <v>S.VISOR PIPING</v>
          </cell>
          <cell r="D85" t="str">
            <v>SUPERVISION</v>
          </cell>
          <cell r="E85" t="str">
            <v>P&amp;G</v>
          </cell>
          <cell r="F85" t="str">
            <v>SUPERV</v>
          </cell>
        </row>
        <row r="86">
          <cell r="B86">
            <v>8202045623083</v>
          </cell>
          <cell r="C86" t="str">
            <v>S.VISOR STRUCTURAL</v>
          </cell>
          <cell r="D86" t="str">
            <v>SUPERVISION</v>
          </cell>
          <cell r="E86" t="str">
            <v>P&amp;G</v>
          </cell>
          <cell r="F86" t="str">
            <v>SUPERV</v>
          </cell>
        </row>
        <row r="87">
          <cell r="B87">
            <v>6310125779089</v>
          </cell>
          <cell r="C87" t="str">
            <v>SUPERVISOR</v>
          </cell>
          <cell r="D87" t="str">
            <v>SUPERVISION</v>
          </cell>
          <cell r="E87" t="str">
            <v>P&amp;G</v>
          </cell>
          <cell r="F87" t="str">
            <v>SUPERV</v>
          </cell>
        </row>
        <row r="88">
          <cell r="B88">
            <v>8711275732083</v>
          </cell>
          <cell r="C88" t="str">
            <v>QUALITY CONTROLLER</v>
          </cell>
          <cell r="D88" t="str">
            <v>ADMIN</v>
          </cell>
          <cell r="E88" t="str">
            <v>P&amp;G</v>
          </cell>
          <cell r="F88" t="str">
            <v>ADMIN</v>
          </cell>
        </row>
        <row r="89">
          <cell r="B89">
            <v>6303100253089</v>
          </cell>
          <cell r="C89" t="str">
            <v>TEA LADY/CLEANER</v>
          </cell>
          <cell r="D89" t="str">
            <v>ADMIN</v>
          </cell>
          <cell r="E89" t="str">
            <v>P&amp;G</v>
          </cell>
          <cell r="F89" t="str">
            <v>ADMIN</v>
          </cell>
        </row>
        <row r="90">
          <cell r="B90">
            <v>7407270871080</v>
          </cell>
          <cell r="C90" t="str">
            <v>CLEANER</v>
          </cell>
          <cell r="D90" t="str">
            <v>ADMIN</v>
          </cell>
          <cell r="E90" t="str">
            <v>P&amp;G</v>
          </cell>
          <cell r="F90" t="str">
            <v>ADMIN</v>
          </cell>
        </row>
        <row r="91">
          <cell r="B91">
            <v>7812215579088</v>
          </cell>
          <cell r="C91" t="str">
            <v>Q.C. INSPECTOR</v>
          </cell>
          <cell r="D91" t="str">
            <v>ADMIN</v>
          </cell>
          <cell r="E91" t="str">
            <v>P&amp;G</v>
          </cell>
          <cell r="F91" t="str">
            <v>ADMIN</v>
          </cell>
        </row>
        <row r="92">
          <cell r="B92">
            <v>6911305031082</v>
          </cell>
          <cell r="C92" t="str">
            <v>MATERIAL CONTROL/ WELDING ENG.</v>
          </cell>
          <cell r="D92" t="str">
            <v>ADMIN</v>
          </cell>
          <cell r="E92" t="str">
            <v>P&amp;G</v>
          </cell>
          <cell r="F92" t="str">
            <v>ADMIN</v>
          </cell>
        </row>
        <row r="93">
          <cell r="B93">
            <v>7805075129085</v>
          </cell>
          <cell r="C93" t="str">
            <v>QUANTITY SURVEYOR</v>
          </cell>
          <cell r="D93" t="str">
            <v>ADMIN</v>
          </cell>
          <cell r="E93" t="str">
            <v>P&amp;G</v>
          </cell>
          <cell r="F93" t="str">
            <v>ADMIN</v>
          </cell>
        </row>
        <row r="94">
          <cell r="B94">
            <v>7001010334093</v>
          </cell>
          <cell r="C94" t="str">
            <v>TEA LADY/CLEANER</v>
          </cell>
          <cell r="D94" t="str">
            <v>ADMIN</v>
          </cell>
          <cell r="E94" t="str">
            <v>P&amp;G</v>
          </cell>
          <cell r="F94" t="str">
            <v>ADMIN</v>
          </cell>
        </row>
        <row r="95">
          <cell r="B95">
            <v>7001010334093</v>
          </cell>
          <cell r="C95" t="str">
            <v>TEA LADY/CLEANER</v>
          </cell>
          <cell r="D95" t="str">
            <v>ADMIN</v>
          </cell>
          <cell r="E95" t="str">
            <v>P&amp;G</v>
          </cell>
          <cell r="F95" t="str">
            <v>ADMIN</v>
          </cell>
        </row>
        <row r="96">
          <cell r="B96">
            <v>7510055096086</v>
          </cell>
          <cell r="C96" t="str">
            <v>SUPERVISOR LVL 60</v>
          </cell>
          <cell r="D96" t="str">
            <v>SUPERVISION</v>
          </cell>
          <cell r="E96" t="str">
            <v>P&amp;G</v>
          </cell>
          <cell r="F96" t="str">
            <v>SUPERV</v>
          </cell>
        </row>
        <row r="97">
          <cell r="B97">
            <v>8810270188083</v>
          </cell>
          <cell r="C97" t="str">
            <v>TIME &amp; ATTENDANCE ADMINISTRATOR</v>
          </cell>
          <cell r="D97" t="str">
            <v>ADMIN</v>
          </cell>
          <cell r="E97" t="str">
            <v>P&amp;G</v>
          </cell>
          <cell r="F97" t="str">
            <v>ADMIN</v>
          </cell>
        </row>
        <row r="98">
          <cell r="B98">
            <v>8301290758089</v>
          </cell>
          <cell r="C98" t="str">
            <v>DOCUMENT CONTROLLER</v>
          </cell>
          <cell r="D98" t="str">
            <v>ADMIN</v>
          </cell>
          <cell r="E98" t="str">
            <v>P&amp;G</v>
          </cell>
          <cell r="F98" t="str">
            <v>ADMIN</v>
          </cell>
        </row>
        <row r="99">
          <cell r="B99">
            <v>8806145033082</v>
          </cell>
          <cell r="C99" t="str">
            <v>DRAUGHTSMAN JUNIOR</v>
          </cell>
          <cell r="D99" t="str">
            <v>ADMIN</v>
          </cell>
          <cell r="E99" t="str">
            <v>P&amp;G</v>
          </cell>
          <cell r="F99" t="str">
            <v>ADMIN</v>
          </cell>
        </row>
        <row r="100">
          <cell r="B100">
            <v>9107095366088</v>
          </cell>
          <cell r="C100" t="str">
            <v>DRAWING CONTROL ASST</v>
          </cell>
          <cell r="D100" t="str">
            <v>ADMIN</v>
          </cell>
          <cell r="E100" t="str">
            <v>P&amp;G</v>
          </cell>
          <cell r="F100" t="str">
            <v>ADMIN</v>
          </cell>
        </row>
        <row r="101">
          <cell r="B101">
            <v>5403125112186</v>
          </cell>
          <cell r="C101" t="str">
            <v>SUPERVISOR</v>
          </cell>
          <cell r="D101" t="str">
            <v>SUPERVISION</v>
          </cell>
          <cell r="E101" t="str">
            <v>P&amp;G</v>
          </cell>
          <cell r="F101" t="str">
            <v>SUPERV</v>
          </cell>
        </row>
        <row r="102">
          <cell r="B102">
            <v>8104245833084</v>
          </cell>
          <cell r="C102" t="str">
            <v>Q.C. INSPECTOR</v>
          </cell>
          <cell r="D102" t="str">
            <v>ADMIN</v>
          </cell>
          <cell r="E102" t="str">
            <v>P&amp;G</v>
          </cell>
          <cell r="F102" t="str">
            <v>ADMIN</v>
          </cell>
        </row>
        <row r="103">
          <cell r="B103">
            <v>7812115701089</v>
          </cell>
          <cell r="C103" t="str">
            <v>MATERIAL CONTROLLER</v>
          </cell>
          <cell r="D103" t="str">
            <v>ADMIN</v>
          </cell>
          <cell r="E103" t="str">
            <v>P&amp;G</v>
          </cell>
          <cell r="F103" t="str">
            <v>ADMIN</v>
          </cell>
        </row>
        <row r="104">
          <cell r="B104">
            <v>8712315010084</v>
          </cell>
          <cell r="C104" t="str">
            <v>SAFETY OFFICER</v>
          </cell>
          <cell r="D104" t="str">
            <v>ADMIN</v>
          </cell>
          <cell r="E104" t="str">
            <v>P&amp;G</v>
          </cell>
          <cell r="F104" t="str">
            <v>ADMIN</v>
          </cell>
        </row>
        <row r="105">
          <cell r="B105">
            <v>9210135051080</v>
          </cell>
          <cell r="C105" t="str">
            <v>PLANNER JNR</v>
          </cell>
          <cell r="D105" t="str">
            <v>ADMIN</v>
          </cell>
          <cell r="E105" t="str">
            <v>P&amp;G</v>
          </cell>
          <cell r="F105" t="str">
            <v>ADMIN</v>
          </cell>
        </row>
        <row r="106">
          <cell r="B106">
            <v>8312170362082</v>
          </cell>
          <cell r="C106" t="str">
            <v>TEA LADY/CLEANER</v>
          </cell>
          <cell r="D106" t="str">
            <v>ADMIN</v>
          </cell>
          <cell r="E106" t="str">
            <v>P&amp;G</v>
          </cell>
          <cell r="F106" t="str">
            <v>ADMIN</v>
          </cell>
        </row>
        <row r="107">
          <cell r="B107">
            <v>4804305103187</v>
          </cell>
          <cell r="C107" t="str">
            <v>S.VISOR WELDING</v>
          </cell>
          <cell r="D107" t="str">
            <v>SUPERVISION</v>
          </cell>
          <cell r="E107" t="str">
            <v>P&amp;G</v>
          </cell>
          <cell r="F107" t="str">
            <v>SUPERV</v>
          </cell>
        </row>
        <row r="108">
          <cell r="B108">
            <v>5108215141082</v>
          </cell>
          <cell r="C108" t="str">
            <v>S.VISOR PIPING</v>
          </cell>
          <cell r="D108" t="str">
            <v>SUPERVISION</v>
          </cell>
          <cell r="E108" t="str">
            <v>P&amp;G</v>
          </cell>
          <cell r="F108" t="str">
            <v>SUPERV</v>
          </cell>
        </row>
        <row r="109">
          <cell r="B109">
            <v>8103295347086</v>
          </cell>
          <cell r="C109" t="str">
            <v>S.VISOR STRUCTURAL</v>
          </cell>
          <cell r="D109" t="str">
            <v>SUPERVISION</v>
          </cell>
          <cell r="E109" t="str">
            <v>P&amp;G</v>
          </cell>
          <cell r="F109" t="str">
            <v>SUPERV</v>
          </cell>
        </row>
        <row r="110">
          <cell r="B110">
            <v>7105275262087</v>
          </cell>
          <cell r="C110" t="str">
            <v>SUPERVISOR</v>
          </cell>
          <cell r="D110" t="str">
            <v>SUPERVISION</v>
          </cell>
          <cell r="E110" t="str">
            <v>P&amp;G</v>
          </cell>
          <cell r="F110" t="str">
            <v>SUPERV</v>
          </cell>
        </row>
        <row r="111">
          <cell r="B111">
            <v>8107025194080</v>
          </cell>
          <cell r="C111" t="str">
            <v>QUALITY CONTROLLER</v>
          </cell>
          <cell r="D111" t="str">
            <v>ADMIN</v>
          </cell>
          <cell r="E111" t="str">
            <v>P&amp;G</v>
          </cell>
          <cell r="F111" t="str">
            <v>ADMIN</v>
          </cell>
        </row>
        <row r="112">
          <cell r="B112">
            <v>7410175364086</v>
          </cell>
          <cell r="C112" t="str">
            <v>DOCUMENT CONTROLLER</v>
          </cell>
          <cell r="D112" t="str">
            <v>ADMIN</v>
          </cell>
          <cell r="E112" t="str">
            <v>P&amp;G</v>
          </cell>
          <cell r="F112" t="str">
            <v>ADMIN</v>
          </cell>
        </row>
        <row r="113">
          <cell r="B113">
            <v>7804095226088</v>
          </cell>
          <cell r="C113" t="str">
            <v>CHECKER (DRAWINGS)</v>
          </cell>
          <cell r="D113" t="str">
            <v>ADMIN</v>
          </cell>
          <cell r="E113" t="str">
            <v>P&amp;G</v>
          </cell>
          <cell r="F113" t="str">
            <v>ADMIN</v>
          </cell>
        </row>
        <row r="114">
          <cell r="B114">
            <v>9011030046088</v>
          </cell>
          <cell r="C114" t="str">
            <v>QC CLERK</v>
          </cell>
          <cell r="D114" t="str">
            <v>ADMIN</v>
          </cell>
          <cell r="E114" t="str">
            <v>P&amp;G</v>
          </cell>
          <cell r="F114" t="str">
            <v>ADMIN</v>
          </cell>
        </row>
        <row r="115">
          <cell r="B115">
            <v>8002295007080</v>
          </cell>
          <cell r="C115" t="str">
            <v>DOCUMENT CONTROLLER</v>
          </cell>
          <cell r="D115" t="str">
            <v>ADMIN</v>
          </cell>
          <cell r="E115" t="str">
            <v>P&amp;G</v>
          </cell>
          <cell r="F115" t="str">
            <v>ADMIN</v>
          </cell>
        </row>
        <row r="116">
          <cell r="B116">
            <v>8504175248080</v>
          </cell>
          <cell r="C116" t="str">
            <v>QUALITY CONTROLLER JNR</v>
          </cell>
          <cell r="D116" t="str">
            <v>ADMIN</v>
          </cell>
          <cell r="E116" t="str">
            <v>P&amp;G</v>
          </cell>
          <cell r="F116" t="str">
            <v>ADMIN</v>
          </cell>
        </row>
        <row r="117">
          <cell r="B117">
            <v>6307075399082</v>
          </cell>
          <cell r="C117" t="str">
            <v>S.VISOR STRUCTURAL</v>
          </cell>
          <cell r="D117" t="str">
            <v>SUPERVISION</v>
          </cell>
          <cell r="E117" t="str">
            <v>P&amp;G</v>
          </cell>
          <cell r="F117" t="str">
            <v>SUPERV</v>
          </cell>
        </row>
        <row r="118">
          <cell r="B118" t="str">
            <v>BN240952</v>
          </cell>
          <cell r="C118" t="str">
            <v>TEA LADY/CLEANER</v>
          </cell>
          <cell r="D118" t="str">
            <v>ADMIN</v>
          </cell>
          <cell r="E118" t="str">
            <v>P&amp;G</v>
          </cell>
          <cell r="F118" t="str">
            <v>ADMIN</v>
          </cell>
        </row>
        <row r="119">
          <cell r="B119" t="str">
            <v>BN973456</v>
          </cell>
          <cell r="C119" t="str">
            <v>TEA LADY/CLEANER</v>
          </cell>
          <cell r="D119" t="str">
            <v>ADMIN</v>
          </cell>
          <cell r="E119" t="str">
            <v>P&amp;G</v>
          </cell>
          <cell r="F119" t="str">
            <v>ADMIN</v>
          </cell>
        </row>
        <row r="120">
          <cell r="B120">
            <v>8508290915085</v>
          </cell>
          <cell r="C120" t="str">
            <v>TEA LADY/CLEANER</v>
          </cell>
          <cell r="D120" t="str">
            <v>ADMIN</v>
          </cell>
          <cell r="E120" t="str">
            <v>P&amp;G</v>
          </cell>
          <cell r="F120" t="str">
            <v>ADMIN</v>
          </cell>
        </row>
        <row r="121">
          <cell r="B121">
            <v>7106035824083</v>
          </cell>
          <cell r="C121" t="str">
            <v>S.VISOR SCAFFOLDING</v>
          </cell>
          <cell r="D121" t="str">
            <v>SUPERVISION</v>
          </cell>
          <cell r="E121" t="str">
            <v>P&amp;G</v>
          </cell>
          <cell r="F121" t="str">
            <v>SUPERV</v>
          </cell>
        </row>
        <row r="122">
          <cell r="B122">
            <v>7106156146084</v>
          </cell>
          <cell r="C122" t="str">
            <v>SUPERVISOR</v>
          </cell>
          <cell r="D122" t="str">
            <v>SUPERVISION</v>
          </cell>
          <cell r="E122" t="str">
            <v>P&amp;G</v>
          </cell>
          <cell r="F122" t="str">
            <v>SUPERV</v>
          </cell>
        </row>
        <row r="123">
          <cell r="B123">
            <v>7804105131088</v>
          </cell>
          <cell r="C123" t="str">
            <v>QC INSPECTOR LVL 1</v>
          </cell>
          <cell r="D123" t="str">
            <v>ADMIN</v>
          </cell>
          <cell r="E123" t="str">
            <v>P&amp;G</v>
          </cell>
          <cell r="F123" t="str">
            <v>ADMIN</v>
          </cell>
        </row>
        <row r="124">
          <cell r="B124">
            <v>8208085524081</v>
          </cell>
          <cell r="C124" t="str">
            <v>S.VISOR PIPING</v>
          </cell>
          <cell r="D124" t="str">
            <v>SUPERVISION</v>
          </cell>
          <cell r="E124" t="str">
            <v>P&amp;G</v>
          </cell>
          <cell r="F124" t="str">
            <v>SUPERV</v>
          </cell>
        </row>
        <row r="125">
          <cell r="B125">
            <v>8111045085088</v>
          </cell>
          <cell r="C125" t="str">
            <v>S.VISOR B.MAKING</v>
          </cell>
          <cell r="D125" t="str">
            <v>SUPERVISION</v>
          </cell>
          <cell r="E125" t="str">
            <v>P&amp;G</v>
          </cell>
          <cell r="F125" t="str">
            <v>SUPERV</v>
          </cell>
        </row>
        <row r="126">
          <cell r="B126">
            <v>8205256126084</v>
          </cell>
          <cell r="C126" t="str">
            <v>S.VISOR PIPING</v>
          </cell>
          <cell r="D126" t="str">
            <v>SUPERVISION</v>
          </cell>
          <cell r="E126" t="str">
            <v>P&amp;G</v>
          </cell>
          <cell r="F126" t="str">
            <v>SUPERV</v>
          </cell>
        </row>
        <row r="127">
          <cell r="B127">
            <v>7806080090080</v>
          </cell>
          <cell r="C127" t="str">
            <v>SNR SAFETY OFFICER</v>
          </cell>
          <cell r="D127" t="str">
            <v>ADMIN</v>
          </cell>
          <cell r="E127" t="str">
            <v>P&amp;G</v>
          </cell>
          <cell r="F127" t="str">
            <v>ADMIN</v>
          </cell>
        </row>
        <row r="128">
          <cell r="B128">
            <v>7107225050083</v>
          </cell>
          <cell r="C128" t="str">
            <v>CAMP MANAGER, LODGE</v>
          </cell>
          <cell r="D128" t="str">
            <v>ADMIN</v>
          </cell>
          <cell r="E128" t="str">
            <v>P&amp;G</v>
          </cell>
          <cell r="F128" t="str">
            <v>ADMIN</v>
          </cell>
        </row>
        <row r="129">
          <cell r="B129">
            <v>7212015276086</v>
          </cell>
          <cell r="C129" t="str">
            <v>EXPEDITOR</v>
          </cell>
          <cell r="D129" t="str">
            <v>ADMIN</v>
          </cell>
          <cell r="E129" t="str">
            <v>P&amp;G</v>
          </cell>
          <cell r="F129" t="str">
            <v>ADMIN</v>
          </cell>
        </row>
        <row r="130">
          <cell r="B130">
            <v>8408285481088</v>
          </cell>
          <cell r="C130" t="str">
            <v>SAFETY OFFICER - JUNIOR</v>
          </cell>
          <cell r="D130" t="str">
            <v>ADMIN</v>
          </cell>
          <cell r="E130" t="str">
            <v>P&amp;G</v>
          </cell>
          <cell r="F130" t="str">
            <v>ADMIN</v>
          </cell>
        </row>
        <row r="131">
          <cell r="B131">
            <v>8408285481088</v>
          </cell>
          <cell r="C131" t="str">
            <v>SAFETY OFFICER - JUNIOR</v>
          </cell>
          <cell r="D131" t="str">
            <v>ADMIN</v>
          </cell>
          <cell r="E131" t="str">
            <v>P&amp;G</v>
          </cell>
          <cell r="F131" t="str">
            <v>ADMIN</v>
          </cell>
        </row>
        <row r="132">
          <cell r="B132">
            <v>8612045330085</v>
          </cell>
          <cell r="C132" t="str">
            <v>Q.C. INSPECTOR</v>
          </cell>
          <cell r="D132" t="str">
            <v>ADMIN</v>
          </cell>
          <cell r="E132" t="str">
            <v>P&amp;G</v>
          </cell>
          <cell r="F132" t="str">
            <v>ADMIN</v>
          </cell>
        </row>
        <row r="133">
          <cell r="B133">
            <v>4408085099084</v>
          </cell>
          <cell r="C133" t="str">
            <v>SITE MANAGER</v>
          </cell>
          <cell r="D133" t="str">
            <v>ADMIN</v>
          </cell>
          <cell r="E133" t="str">
            <v>P&amp;G</v>
          </cell>
          <cell r="F133" t="str">
            <v>ADMIN</v>
          </cell>
        </row>
        <row r="134">
          <cell r="B134">
            <v>8612115026084</v>
          </cell>
          <cell r="C134" t="str">
            <v>MAT CONTROL TEAM LEADER</v>
          </cell>
          <cell r="D134" t="str">
            <v>ADMIN</v>
          </cell>
          <cell r="E134" t="str">
            <v>P&amp;G</v>
          </cell>
          <cell r="F134" t="str">
            <v>ADMIN</v>
          </cell>
        </row>
        <row r="135">
          <cell r="B135">
            <v>4012115091085</v>
          </cell>
          <cell r="C135" t="str">
            <v>SITE MANAGER</v>
          </cell>
          <cell r="D135" t="str">
            <v>ADMIN</v>
          </cell>
          <cell r="E135" t="str">
            <v>P&amp;G</v>
          </cell>
          <cell r="F135" t="str">
            <v>ADMIN</v>
          </cell>
        </row>
        <row r="136">
          <cell r="B136">
            <v>8003125236089</v>
          </cell>
          <cell r="C136" t="str">
            <v>S.VISOR STEEL</v>
          </cell>
          <cell r="D136" t="str">
            <v>SUPERVISION</v>
          </cell>
          <cell r="E136" t="str">
            <v>P&amp;G</v>
          </cell>
          <cell r="F136" t="str">
            <v>SUPERV</v>
          </cell>
        </row>
        <row r="137">
          <cell r="B137">
            <v>6809195177082</v>
          </cell>
          <cell r="C137" t="str">
            <v>SAFETY OFFICER</v>
          </cell>
          <cell r="D137" t="str">
            <v>ADMIN</v>
          </cell>
          <cell r="E137" t="str">
            <v>P&amp;G</v>
          </cell>
          <cell r="F137" t="str">
            <v>ADMIN</v>
          </cell>
        </row>
        <row r="138">
          <cell r="B138">
            <v>4710085051084</v>
          </cell>
          <cell r="C138" t="str">
            <v>QA/QC INSPECTOR</v>
          </cell>
          <cell r="D138" t="str">
            <v>ADMIN</v>
          </cell>
          <cell r="E138" t="str">
            <v>P&amp;G</v>
          </cell>
          <cell r="F138" t="str">
            <v>ADMIN</v>
          </cell>
        </row>
        <row r="139">
          <cell r="B139">
            <v>7207025094081</v>
          </cell>
          <cell r="C139" t="str">
            <v>SAFETY OFFICER</v>
          </cell>
          <cell r="D139" t="str">
            <v>ADMIN</v>
          </cell>
          <cell r="E139" t="str">
            <v>P&amp;G</v>
          </cell>
          <cell r="F139" t="str">
            <v>ADMIN</v>
          </cell>
        </row>
        <row r="140">
          <cell r="B140">
            <v>9006275136081</v>
          </cell>
          <cell r="C140" t="str">
            <v>QUALITY CONTROLLER</v>
          </cell>
          <cell r="D140" t="str">
            <v>ADMIN</v>
          </cell>
          <cell r="E140" t="str">
            <v>P&amp;G</v>
          </cell>
          <cell r="F140" t="str">
            <v>ADMIN</v>
          </cell>
        </row>
        <row r="141">
          <cell r="B141">
            <v>8512190116083</v>
          </cell>
          <cell r="C141" t="str">
            <v>ADMIN ASSISTANT</v>
          </cell>
          <cell r="D141" t="str">
            <v>ADMIN</v>
          </cell>
          <cell r="E141" t="str">
            <v>P&amp;G</v>
          </cell>
          <cell r="F141" t="str">
            <v>ADMIN</v>
          </cell>
        </row>
        <row r="142">
          <cell r="B142">
            <v>8308050861086</v>
          </cell>
          <cell r="C142" t="str">
            <v>TEA LADY/CLEANER</v>
          </cell>
          <cell r="D142" t="str">
            <v>ADMIN</v>
          </cell>
          <cell r="E142" t="str">
            <v>P&amp;G</v>
          </cell>
          <cell r="F142" t="str">
            <v>ADMIN</v>
          </cell>
        </row>
        <row r="143">
          <cell r="B143">
            <v>8805116041082</v>
          </cell>
          <cell r="C143" t="str">
            <v>QC INSPECTOR</v>
          </cell>
          <cell r="D143" t="str">
            <v>ADMIN</v>
          </cell>
          <cell r="E143" t="str">
            <v>P&amp;G</v>
          </cell>
          <cell r="F143" t="str">
            <v>ADMIN</v>
          </cell>
        </row>
      </sheetData>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EXX NOTICE"/>
      <sheetName val="RESIGNED"/>
      <sheetName val="LOCKE GEORGE"/>
      <sheetName val="DU PREEZ HG"/>
      <sheetName val="Sheet1"/>
    </sheetNames>
    <sheetDataSet>
      <sheetData sheetId="0" refreshError="1"/>
      <sheetData sheetId="1" refreshError="1"/>
      <sheetData sheetId="2" refreshError="1"/>
      <sheetData sheetId="3" refreshError="1"/>
      <sheetData sheetId="4" refreshError="1"/>
      <sheetData sheetId="5">
        <row r="2">
          <cell r="B2">
            <v>5703035060080</v>
          </cell>
          <cell r="C2" t="str">
            <v>QTY SURVEYOR</v>
          </cell>
          <cell r="D2" t="str">
            <v>ADMIN</v>
          </cell>
          <cell r="E2" t="str">
            <v>P&amp;G</v>
          </cell>
          <cell r="F2" t="str">
            <v>ADMIN</v>
          </cell>
        </row>
        <row r="3">
          <cell r="B3">
            <v>5703035060080</v>
          </cell>
          <cell r="C3" t="str">
            <v>QTY SURVEYOR</v>
          </cell>
          <cell r="D3" t="str">
            <v>ADMIN</v>
          </cell>
          <cell r="E3" t="str">
            <v>P&amp;G</v>
          </cell>
          <cell r="F3" t="str">
            <v>ADMIN</v>
          </cell>
        </row>
        <row r="4">
          <cell r="B4">
            <v>9110185208087</v>
          </cell>
          <cell r="C4" t="str">
            <v>DRAUGHTSMAN</v>
          </cell>
          <cell r="D4" t="str">
            <v>ADMIN</v>
          </cell>
          <cell r="E4" t="str">
            <v>P&amp;G</v>
          </cell>
          <cell r="F4" t="str">
            <v>ADMIN</v>
          </cell>
        </row>
        <row r="5">
          <cell r="B5">
            <v>8812075215087</v>
          </cell>
          <cell r="C5" t="str">
            <v>Q.C. INSPECTOR</v>
          </cell>
          <cell r="D5" t="str">
            <v>ADMIN</v>
          </cell>
          <cell r="E5" t="str">
            <v>P&amp;G</v>
          </cell>
          <cell r="F5" t="str">
            <v>ADMIN</v>
          </cell>
        </row>
        <row r="6">
          <cell r="B6">
            <v>7010195132081</v>
          </cell>
          <cell r="C6" t="str">
            <v>S.VISOR MAT CONTROL</v>
          </cell>
          <cell r="D6" t="str">
            <v>SUPERVISION</v>
          </cell>
          <cell r="E6" t="str">
            <v>P&amp;G</v>
          </cell>
          <cell r="F6" t="str">
            <v>SUPERV</v>
          </cell>
        </row>
        <row r="7">
          <cell r="B7">
            <v>7010195132081</v>
          </cell>
          <cell r="C7" t="str">
            <v>S.VISOR MAT CONTROL</v>
          </cell>
          <cell r="D7" t="str">
            <v>SUPERVISION</v>
          </cell>
          <cell r="E7" t="str">
            <v>P&amp;G</v>
          </cell>
          <cell r="F7" t="str">
            <v>SUPERV</v>
          </cell>
        </row>
        <row r="8">
          <cell r="B8">
            <v>9202075064082</v>
          </cell>
          <cell r="C8" t="str">
            <v>MAT. CONTROLLER</v>
          </cell>
          <cell r="D8" t="str">
            <v>ADMIN</v>
          </cell>
          <cell r="E8" t="str">
            <v>P&amp;G</v>
          </cell>
          <cell r="F8" t="str">
            <v>ADMIN</v>
          </cell>
        </row>
        <row r="9">
          <cell r="B9" t="str">
            <v>03FE35573</v>
          </cell>
          <cell r="C9" t="str">
            <v>QC DOC CONTROL SNR</v>
          </cell>
          <cell r="D9" t="str">
            <v>ADMIN</v>
          </cell>
          <cell r="E9" t="str">
            <v>P&amp;G</v>
          </cell>
          <cell r="F9" t="str">
            <v>ADMIN</v>
          </cell>
        </row>
        <row r="10">
          <cell r="B10">
            <v>8703250192086</v>
          </cell>
          <cell r="C10" t="str">
            <v>QC CLERK</v>
          </cell>
          <cell r="D10" t="str">
            <v>ADMIN</v>
          </cell>
          <cell r="E10" t="str">
            <v>P&amp;G</v>
          </cell>
          <cell r="F10" t="str">
            <v>ADMIN</v>
          </cell>
        </row>
        <row r="11">
          <cell r="B11">
            <v>9007270159086</v>
          </cell>
          <cell r="C11" t="str">
            <v>ADMIN ASSISTANT</v>
          </cell>
          <cell r="D11" t="str">
            <v>ADMIN</v>
          </cell>
          <cell r="E11" t="str">
            <v>P&amp;G</v>
          </cell>
          <cell r="F11" t="str">
            <v>ADMIN</v>
          </cell>
        </row>
        <row r="12">
          <cell r="B12">
            <v>8312060080083</v>
          </cell>
          <cell r="C12" t="str">
            <v>SAFETY OFFICER - JUNIOR</v>
          </cell>
          <cell r="D12" t="str">
            <v>ADMIN</v>
          </cell>
          <cell r="E12" t="str">
            <v>P&amp;G</v>
          </cell>
          <cell r="F12" t="str">
            <v>ADMIN</v>
          </cell>
        </row>
        <row r="13">
          <cell r="B13">
            <v>8312060080083</v>
          </cell>
          <cell r="C13" t="str">
            <v>SAFETY OFFICER - JUNIOR</v>
          </cell>
          <cell r="D13" t="str">
            <v>ADMIN</v>
          </cell>
          <cell r="E13" t="str">
            <v>P&amp;G</v>
          </cell>
          <cell r="F13" t="str">
            <v>ADMIN</v>
          </cell>
        </row>
        <row r="14">
          <cell r="B14">
            <v>8303255027088</v>
          </cell>
          <cell r="C14" t="str">
            <v>S.VISOR PRODUCTION</v>
          </cell>
          <cell r="D14" t="str">
            <v>SUPERVISION</v>
          </cell>
          <cell r="E14" t="str">
            <v>P&amp;G</v>
          </cell>
          <cell r="F14" t="str">
            <v>SUPERV</v>
          </cell>
        </row>
        <row r="15">
          <cell r="B15">
            <v>8702250025080</v>
          </cell>
          <cell r="C15" t="str">
            <v>SAFETY OFFICER - JUNIOR</v>
          </cell>
          <cell r="D15" t="str">
            <v>ADMIN</v>
          </cell>
          <cell r="E15" t="str">
            <v>P&amp;G</v>
          </cell>
          <cell r="F15" t="str">
            <v>ADMIN</v>
          </cell>
        </row>
        <row r="16">
          <cell r="B16">
            <v>8403065008086</v>
          </cell>
          <cell r="C16" t="str">
            <v>QUALITY CONTROLLER</v>
          </cell>
          <cell r="D16" t="str">
            <v>ADMIN</v>
          </cell>
          <cell r="E16" t="str">
            <v>P&amp;G</v>
          </cell>
          <cell r="F16" t="str">
            <v>ADMIN</v>
          </cell>
        </row>
        <row r="17">
          <cell r="B17">
            <v>8308245087084</v>
          </cell>
          <cell r="C17" t="str">
            <v>JNR PLANNER</v>
          </cell>
          <cell r="D17" t="str">
            <v>ADMIN</v>
          </cell>
          <cell r="E17" t="str">
            <v>P&amp;G</v>
          </cell>
          <cell r="F17" t="str">
            <v>ADMIN</v>
          </cell>
        </row>
        <row r="18">
          <cell r="B18">
            <v>6407165363087</v>
          </cell>
          <cell r="C18" t="str">
            <v>STORES COORDINATOR</v>
          </cell>
          <cell r="D18" t="str">
            <v>ADMIN</v>
          </cell>
          <cell r="E18" t="str">
            <v>P&amp;G</v>
          </cell>
          <cell r="F18" t="str">
            <v>ADMIN</v>
          </cell>
        </row>
        <row r="19">
          <cell r="B19" t="str">
            <v>8001235172087</v>
          </cell>
          <cell r="C19" t="str">
            <v>QUALITY CONTROLLER</v>
          </cell>
          <cell r="D19" t="str">
            <v>ADMIN</v>
          </cell>
          <cell r="E19" t="str">
            <v>P&amp;G</v>
          </cell>
          <cell r="F19" t="str">
            <v>ADMIN</v>
          </cell>
        </row>
        <row r="20">
          <cell r="B20" t="str">
            <v>8001235172087</v>
          </cell>
          <cell r="C20" t="str">
            <v>QUALITY CONTROLLER</v>
          </cell>
          <cell r="D20" t="str">
            <v>ADMIN</v>
          </cell>
          <cell r="E20" t="str">
            <v>P&amp;G</v>
          </cell>
          <cell r="F20" t="str">
            <v>ADMIN</v>
          </cell>
        </row>
        <row r="21">
          <cell r="B21">
            <v>4712155061084</v>
          </cell>
          <cell r="C21" t="str">
            <v>S.VISOR STRUCTURAL SNR</v>
          </cell>
          <cell r="D21" t="str">
            <v>SUPERVISION</v>
          </cell>
          <cell r="E21" t="str">
            <v>P&amp;G</v>
          </cell>
          <cell r="F21" t="str">
            <v>SUPERV</v>
          </cell>
        </row>
        <row r="22">
          <cell r="B22">
            <v>6508100222088</v>
          </cell>
          <cell r="C22" t="str">
            <v>SAFETY OFFICER</v>
          </cell>
          <cell r="D22" t="str">
            <v>ADMIN</v>
          </cell>
          <cell r="E22" t="str">
            <v>P&amp;G</v>
          </cell>
          <cell r="F22" t="str">
            <v>ADMIN</v>
          </cell>
        </row>
        <row r="23">
          <cell r="B23">
            <v>6005075875081</v>
          </cell>
          <cell r="C23" t="str">
            <v>S.VISOR WELDING</v>
          </cell>
          <cell r="D23" t="str">
            <v>SUPERVISION</v>
          </cell>
          <cell r="E23" t="str">
            <v>P&amp;G</v>
          </cell>
          <cell r="F23" t="str">
            <v>SUPERV</v>
          </cell>
        </row>
        <row r="24">
          <cell r="B24">
            <v>6005075875081</v>
          </cell>
          <cell r="C24" t="str">
            <v>S.VISOR WELDING</v>
          </cell>
          <cell r="D24" t="str">
            <v>SUPERVISION</v>
          </cell>
          <cell r="E24" t="str">
            <v>P&amp;G</v>
          </cell>
          <cell r="F24" t="str">
            <v>SUPERV</v>
          </cell>
        </row>
        <row r="25">
          <cell r="B25">
            <v>8707085195081</v>
          </cell>
          <cell r="C25" t="str">
            <v>QC INSPECTOR</v>
          </cell>
          <cell r="D25" t="str">
            <v>ADMIN</v>
          </cell>
          <cell r="E25" t="str">
            <v>P&amp;G</v>
          </cell>
          <cell r="F25" t="str">
            <v>ADMIN</v>
          </cell>
        </row>
        <row r="26">
          <cell r="B26">
            <v>8610215012087</v>
          </cell>
          <cell r="C26" t="str">
            <v>Q.C. INSPECTOR</v>
          </cell>
          <cell r="D26" t="str">
            <v>ADMIN</v>
          </cell>
          <cell r="E26" t="str">
            <v>P&amp;G</v>
          </cell>
          <cell r="F26" t="str">
            <v>ADMIN</v>
          </cell>
        </row>
        <row r="27">
          <cell r="B27">
            <v>7906055259080</v>
          </cell>
          <cell r="C27" t="str">
            <v>QC INSPECTOR</v>
          </cell>
          <cell r="D27" t="str">
            <v>ADMIN</v>
          </cell>
          <cell r="E27" t="str">
            <v>P&amp;G</v>
          </cell>
          <cell r="F27" t="str">
            <v>ADMIN</v>
          </cell>
        </row>
        <row r="28">
          <cell r="B28">
            <v>8804120078081</v>
          </cell>
          <cell r="C28" t="str">
            <v>PROJ ADMINISTRATOR</v>
          </cell>
          <cell r="D28" t="str">
            <v>ADMIN</v>
          </cell>
          <cell r="E28" t="str">
            <v>P&amp;G</v>
          </cell>
          <cell r="F28" t="str">
            <v>ADMIN</v>
          </cell>
        </row>
        <row r="29">
          <cell r="B29">
            <v>8804120078081</v>
          </cell>
          <cell r="C29" t="str">
            <v>PROJ ADMINISTRATOR</v>
          </cell>
          <cell r="D29" t="str">
            <v>ADMIN</v>
          </cell>
          <cell r="E29" t="str">
            <v>P&amp;G</v>
          </cell>
          <cell r="F29" t="str">
            <v>ADMIN</v>
          </cell>
        </row>
        <row r="30">
          <cell r="B30">
            <v>9006125086080</v>
          </cell>
          <cell r="C30" t="str">
            <v>QC LEVEL 1</v>
          </cell>
          <cell r="D30" t="str">
            <v>ADMIN</v>
          </cell>
          <cell r="E30" t="str">
            <v>P&amp;G</v>
          </cell>
          <cell r="F30" t="str">
            <v>ADMIN</v>
          </cell>
        </row>
        <row r="31">
          <cell r="B31">
            <v>8605185063086</v>
          </cell>
          <cell r="C31" t="str">
            <v>QC LEVEL 1</v>
          </cell>
          <cell r="D31" t="str">
            <v>ADMIN</v>
          </cell>
          <cell r="E31" t="str">
            <v>P&amp;G</v>
          </cell>
          <cell r="F31" t="str">
            <v>ADMIN</v>
          </cell>
        </row>
        <row r="32">
          <cell r="B32">
            <v>8408290173084</v>
          </cell>
          <cell r="C32" t="str">
            <v>QA INSPECTOR</v>
          </cell>
          <cell r="D32" t="str">
            <v>ADMIN</v>
          </cell>
          <cell r="E32" t="str">
            <v>P&amp;G</v>
          </cell>
          <cell r="F32" t="str">
            <v>ADMIN</v>
          </cell>
        </row>
        <row r="33">
          <cell r="B33">
            <v>8410255010087</v>
          </cell>
          <cell r="C33" t="str">
            <v>SAFETY OFFICER</v>
          </cell>
          <cell r="D33" t="str">
            <v>ADMIN</v>
          </cell>
          <cell r="E33" t="str">
            <v>P&amp;G</v>
          </cell>
          <cell r="F33" t="str">
            <v>ADMIN</v>
          </cell>
        </row>
        <row r="34">
          <cell r="B34">
            <v>8410255010087</v>
          </cell>
          <cell r="C34" t="str">
            <v>SAFETY OFFICER</v>
          </cell>
          <cell r="D34" t="str">
            <v>ADMIN</v>
          </cell>
          <cell r="E34" t="str">
            <v>P&amp;G</v>
          </cell>
          <cell r="F34" t="str">
            <v>ADMIN</v>
          </cell>
        </row>
        <row r="35">
          <cell r="B35">
            <v>8105110064085</v>
          </cell>
          <cell r="C35" t="str">
            <v>HSE ADMIN MANAGER</v>
          </cell>
          <cell r="D35" t="str">
            <v>ADMIN</v>
          </cell>
          <cell r="E35" t="str">
            <v>P&amp;G</v>
          </cell>
          <cell r="F35" t="str">
            <v>ADMIN</v>
          </cell>
        </row>
        <row r="36">
          <cell r="B36">
            <v>5109225560188</v>
          </cell>
          <cell r="C36" t="str">
            <v>S.VISOR PIPING</v>
          </cell>
          <cell r="D36" t="str">
            <v>SUPERVISION</v>
          </cell>
          <cell r="E36" t="str">
            <v>P&amp;G</v>
          </cell>
          <cell r="F36" t="str">
            <v>SUPERV</v>
          </cell>
        </row>
        <row r="37">
          <cell r="B37">
            <v>6311055101088</v>
          </cell>
          <cell r="C37" t="str">
            <v>S.VISOR PIPING</v>
          </cell>
          <cell r="D37" t="str">
            <v>SUPERVISION</v>
          </cell>
          <cell r="E37" t="str">
            <v>P&amp;G</v>
          </cell>
          <cell r="F37" t="str">
            <v>SUPERV</v>
          </cell>
        </row>
        <row r="38">
          <cell r="B38">
            <v>8804285224082</v>
          </cell>
          <cell r="C38" t="str">
            <v>PLANNER</v>
          </cell>
          <cell r="D38" t="str">
            <v>ADMIN</v>
          </cell>
          <cell r="E38" t="str">
            <v>P&amp;G</v>
          </cell>
          <cell r="F38" t="str">
            <v>ADMIN</v>
          </cell>
        </row>
        <row r="39">
          <cell r="B39">
            <v>8804270196089</v>
          </cell>
          <cell r="C39" t="str">
            <v>HR OFFICER</v>
          </cell>
          <cell r="D39" t="str">
            <v>ADMIN</v>
          </cell>
          <cell r="E39" t="str">
            <v>P&amp;G</v>
          </cell>
          <cell r="F39" t="str">
            <v>ADMIN</v>
          </cell>
        </row>
        <row r="40">
          <cell r="B40">
            <v>7601245056088</v>
          </cell>
          <cell r="C40" t="str">
            <v>SAFETY OFFICER - SNR</v>
          </cell>
          <cell r="D40" t="str">
            <v>ADMIN</v>
          </cell>
          <cell r="E40" t="str">
            <v>P&amp;G</v>
          </cell>
          <cell r="F40" t="str">
            <v>ADMIN</v>
          </cell>
        </row>
        <row r="41">
          <cell r="B41">
            <v>7601245056088</v>
          </cell>
          <cell r="C41" t="str">
            <v>SAFETY OFFICER - SNR</v>
          </cell>
          <cell r="D41" t="str">
            <v>ADMIN</v>
          </cell>
          <cell r="E41" t="str">
            <v>P&amp;G</v>
          </cell>
          <cell r="F41" t="str">
            <v>ADMIN</v>
          </cell>
        </row>
        <row r="42">
          <cell r="B42">
            <v>8202165051081</v>
          </cell>
          <cell r="C42" t="str">
            <v>S.VISOR MECHANICAL</v>
          </cell>
          <cell r="D42" t="str">
            <v>SUPERVISION</v>
          </cell>
          <cell r="E42" t="str">
            <v>P&amp;G</v>
          </cell>
          <cell r="F42" t="str">
            <v>SUPERV</v>
          </cell>
        </row>
        <row r="43">
          <cell r="B43">
            <v>6202045116080</v>
          </cell>
          <cell r="C43" t="str">
            <v>S.VISOR WELDING</v>
          </cell>
          <cell r="D43" t="str">
            <v>SUPERVISION</v>
          </cell>
          <cell r="E43" t="str">
            <v>P&amp;G</v>
          </cell>
          <cell r="F43" t="str">
            <v>SUPERV</v>
          </cell>
        </row>
        <row r="44">
          <cell r="B44">
            <v>6202045116080</v>
          </cell>
          <cell r="C44" t="str">
            <v>S.VISOR WELDING</v>
          </cell>
          <cell r="D44" t="str">
            <v>SUPERVISION</v>
          </cell>
          <cell r="E44" t="str">
            <v>P&amp;G</v>
          </cell>
          <cell r="F44" t="str">
            <v>SUPERV</v>
          </cell>
        </row>
        <row r="45">
          <cell r="B45">
            <v>7710165715084</v>
          </cell>
          <cell r="C45" t="str">
            <v>QUALITY CONTROLLER</v>
          </cell>
          <cell r="D45" t="str">
            <v>ADMIN</v>
          </cell>
          <cell r="E45" t="str">
            <v>P&amp;G</v>
          </cell>
          <cell r="F45" t="str">
            <v>ADMIN</v>
          </cell>
        </row>
        <row r="46">
          <cell r="B46">
            <v>6803295434089</v>
          </cell>
          <cell r="C46" t="str">
            <v>QUALITY CONTROLLER</v>
          </cell>
          <cell r="D46" t="str">
            <v>ADMIN</v>
          </cell>
          <cell r="E46" t="str">
            <v>P&amp;G</v>
          </cell>
          <cell r="F46" t="str">
            <v>ADMIN</v>
          </cell>
        </row>
        <row r="47">
          <cell r="B47">
            <v>8610285103089</v>
          </cell>
          <cell r="C47" t="str">
            <v>Q.C. GALVANISING</v>
          </cell>
          <cell r="D47" t="str">
            <v>ADMIN</v>
          </cell>
          <cell r="E47" t="str">
            <v>P&amp;G</v>
          </cell>
          <cell r="F47" t="str">
            <v>ADMIN</v>
          </cell>
        </row>
        <row r="48">
          <cell r="B48">
            <v>5211275110086</v>
          </cell>
          <cell r="C48" t="str">
            <v>S.VISOR MECHANICAL</v>
          </cell>
          <cell r="D48" t="str">
            <v>SUPERVISION</v>
          </cell>
          <cell r="E48" t="str">
            <v>P&amp;G</v>
          </cell>
          <cell r="F48" t="str">
            <v>SUPERV</v>
          </cell>
        </row>
        <row r="49">
          <cell r="B49">
            <v>5211275110086</v>
          </cell>
          <cell r="C49" t="str">
            <v>S.VISOR MECHANICAL</v>
          </cell>
          <cell r="D49" t="str">
            <v>SUPERVISION</v>
          </cell>
          <cell r="E49" t="str">
            <v>P&amp;G</v>
          </cell>
          <cell r="F49" t="str">
            <v>SUPERV</v>
          </cell>
        </row>
        <row r="50">
          <cell r="B50">
            <v>7304175012086</v>
          </cell>
          <cell r="C50" t="str">
            <v>SUPERVISOR</v>
          </cell>
          <cell r="D50" t="str">
            <v>SUPERVISION</v>
          </cell>
          <cell r="E50" t="str">
            <v>P&amp;G</v>
          </cell>
          <cell r="F50" t="str">
            <v>SUPERV</v>
          </cell>
        </row>
        <row r="51">
          <cell r="B51">
            <v>9310116372081</v>
          </cell>
          <cell r="C51" t="str">
            <v>Q.C. TRAINEE</v>
          </cell>
          <cell r="D51" t="str">
            <v>ADMIN</v>
          </cell>
          <cell r="E51" t="str">
            <v>P&amp;G</v>
          </cell>
          <cell r="F51" t="str">
            <v>ADMIN</v>
          </cell>
        </row>
        <row r="52">
          <cell r="B52">
            <v>7202265137088</v>
          </cell>
          <cell r="C52" t="str">
            <v>MATERIAL CONTROLLER</v>
          </cell>
          <cell r="D52" t="str">
            <v>ADMIN</v>
          </cell>
          <cell r="E52" t="str">
            <v>P&amp;G</v>
          </cell>
          <cell r="F52" t="str">
            <v>ADMIN</v>
          </cell>
        </row>
        <row r="53">
          <cell r="B53">
            <v>5112285182083</v>
          </cell>
          <cell r="C53" t="str">
            <v>ASST CONTRACT MANAGER</v>
          </cell>
          <cell r="D53" t="str">
            <v>ADMIN</v>
          </cell>
          <cell r="E53" t="str">
            <v>P&amp;G</v>
          </cell>
          <cell r="F53" t="str">
            <v>ADMIN</v>
          </cell>
        </row>
        <row r="54">
          <cell r="B54">
            <v>8012015140087</v>
          </cell>
          <cell r="C54" t="str">
            <v>QUALITY CONTROLLER</v>
          </cell>
          <cell r="D54" t="str">
            <v>ADMIN</v>
          </cell>
          <cell r="E54" t="str">
            <v>P&amp;G</v>
          </cell>
          <cell r="F54" t="str">
            <v>ADMIN</v>
          </cell>
        </row>
        <row r="55">
          <cell r="B55">
            <v>7807230502081</v>
          </cell>
          <cell r="C55" t="str">
            <v>RECEPTIONIST</v>
          </cell>
          <cell r="D55" t="str">
            <v>ADMIN</v>
          </cell>
          <cell r="E55" t="str">
            <v>P&amp;G</v>
          </cell>
          <cell r="F55" t="str">
            <v>ADMIN</v>
          </cell>
        </row>
        <row r="56">
          <cell r="B56" t="str">
            <v>ZN111509</v>
          </cell>
          <cell r="C56" t="str">
            <v>S.VISOR MECHANICAL</v>
          </cell>
          <cell r="D56" t="str">
            <v>SUPERVISION</v>
          </cell>
          <cell r="E56" t="str">
            <v>P&amp;G</v>
          </cell>
          <cell r="F56" t="str">
            <v>SUPERV</v>
          </cell>
        </row>
        <row r="57">
          <cell r="B57">
            <v>7111135456083</v>
          </cell>
          <cell r="C57" t="str">
            <v>SAFETY OFFICER SNR</v>
          </cell>
          <cell r="D57" t="str">
            <v>ADMIN</v>
          </cell>
          <cell r="E57" t="str">
            <v>P&amp;G</v>
          </cell>
          <cell r="F57" t="str">
            <v>ADMIN</v>
          </cell>
        </row>
        <row r="58">
          <cell r="B58">
            <v>7111135456083</v>
          </cell>
          <cell r="C58" t="str">
            <v>SAFETY OFFICER SNR</v>
          </cell>
          <cell r="D58" t="str">
            <v>ADMIN</v>
          </cell>
          <cell r="E58" t="str">
            <v>P&amp;G</v>
          </cell>
          <cell r="F58" t="str">
            <v>ADMIN</v>
          </cell>
        </row>
        <row r="59">
          <cell r="B59">
            <v>9009175114083</v>
          </cell>
          <cell r="C59" t="str">
            <v xml:space="preserve">SAFETY OFFICER </v>
          </cell>
          <cell r="D59" t="str">
            <v>ADMIN</v>
          </cell>
          <cell r="E59" t="str">
            <v>P&amp;G</v>
          </cell>
          <cell r="F59" t="str">
            <v>ADMIN</v>
          </cell>
        </row>
        <row r="60">
          <cell r="B60">
            <v>5805055113085</v>
          </cell>
          <cell r="C60" t="str">
            <v>S.VISOR MAT CONTROL</v>
          </cell>
          <cell r="D60" t="str">
            <v>SUPERVISION</v>
          </cell>
          <cell r="E60" t="str">
            <v>P&amp;G</v>
          </cell>
          <cell r="F60" t="str">
            <v>SUPERV</v>
          </cell>
        </row>
        <row r="61">
          <cell r="B61">
            <v>5805055113085</v>
          </cell>
          <cell r="C61" t="str">
            <v>S.VISOR MAT CONTROL</v>
          </cell>
          <cell r="D61" t="str">
            <v>SUPERVISION</v>
          </cell>
          <cell r="E61" t="str">
            <v>P&amp;G</v>
          </cell>
          <cell r="F61" t="str">
            <v>SUPERV</v>
          </cell>
        </row>
        <row r="62">
          <cell r="B62">
            <v>5709285858180</v>
          </cell>
          <cell r="C62" t="str">
            <v>SUPERINTENDENT : B.MAKERS</v>
          </cell>
          <cell r="D62" t="str">
            <v>ADMIN</v>
          </cell>
          <cell r="E62" t="str">
            <v>P&amp;G</v>
          </cell>
          <cell r="F62" t="str">
            <v>ADMIN</v>
          </cell>
        </row>
        <row r="63">
          <cell r="B63">
            <v>5309305151081</v>
          </cell>
          <cell r="C63" t="str">
            <v>SUPERVISOR</v>
          </cell>
          <cell r="D63" t="str">
            <v>SUPERVISION</v>
          </cell>
          <cell r="E63" t="str">
            <v>P&amp;G</v>
          </cell>
          <cell r="F63" t="str">
            <v>SUPERV</v>
          </cell>
        </row>
        <row r="64">
          <cell r="B64">
            <v>8708120072087</v>
          </cell>
          <cell r="C64" t="str">
            <v>DWG/MAT CONTROLLER</v>
          </cell>
          <cell r="D64" t="str">
            <v>ADMIN</v>
          </cell>
          <cell r="E64" t="str">
            <v>P&amp;G</v>
          </cell>
          <cell r="F64" t="str">
            <v>ADMIN</v>
          </cell>
        </row>
        <row r="65">
          <cell r="B65">
            <v>6812145227080</v>
          </cell>
          <cell r="C65" t="str">
            <v>PLANNER</v>
          </cell>
          <cell r="D65" t="str">
            <v>ADMIN</v>
          </cell>
          <cell r="E65" t="str">
            <v>P&amp;G</v>
          </cell>
          <cell r="F65" t="str">
            <v>ADMIN</v>
          </cell>
        </row>
        <row r="66">
          <cell r="B66">
            <v>8112225332084</v>
          </cell>
          <cell r="C66" t="str">
            <v>PLANNER</v>
          </cell>
          <cell r="D66" t="str">
            <v>ADMIN</v>
          </cell>
          <cell r="E66" t="str">
            <v>P&amp;G</v>
          </cell>
          <cell r="F66" t="str">
            <v>ADMIN</v>
          </cell>
        </row>
        <row r="67">
          <cell r="B67">
            <v>4903205163083</v>
          </cell>
          <cell r="C67" t="str">
            <v>QUALITY CONTROLLER</v>
          </cell>
          <cell r="D67" t="str">
            <v>ADMIN</v>
          </cell>
          <cell r="E67" t="str">
            <v>P&amp;G</v>
          </cell>
          <cell r="F67" t="str">
            <v>ADMIN</v>
          </cell>
        </row>
        <row r="68">
          <cell r="B68">
            <v>7601050592086</v>
          </cell>
          <cell r="C68" t="str">
            <v>TEA LADY/CLEANER</v>
          </cell>
          <cell r="D68" t="str">
            <v>ADMIN</v>
          </cell>
          <cell r="E68" t="str">
            <v>P&amp;G</v>
          </cell>
          <cell r="F68" t="str">
            <v>ADMIN</v>
          </cell>
        </row>
        <row r="69">
          <cell r="B69">
            <v>7103101126089</v>
          </cell>
          <cell r="C69" t="str">
            <v>SAFETY OFFICER</v>
          </cell>
          <cell r="D69" t="str">
            <v>ADMIN</v>
          </cell>
          <cell r="E69" t="str">
            <v>P&amp;G</v>
          </cell>
          <cell r="F69" t="str">
            <v>ADMIN</v>
          </cell>
        </row>
        <row r="70">
          <cell r="B70">
            <v>8408300617088</v>
          </cell>
          <cell r="C70" t="str">
            <v>CLEANING LADY</v>
          </cell>
          <cell r="D70" t="str">
            <v>ADMIN</v>
          </cell>
          <cell r="E70" t="str">
            <v>P&amp;G</v>
          </cell>
          <cell r="F70" t="str">
            <v>ADMIN</v>
          </cell>
        </row>
        <row r="71">
          <cell r="B71">
            <v>4810165041086</v>
          </cell>
          <cell r="C71" t="str">
            <v>EXPEDITOR SNR</v>
          </cell>
          <cell r="D71" t="str">
            <v>ADMIN</v>
          </cell>
          <cell r="E71" t="str">
            <v>P&amp;G</v>
          </cell>
          <cell r="F71" t="str">
            <v>ADMIN</v>
          </cell>
        </row>
        <row r="72">
          <cell r="B72">
            <v>6306215229084</v>
          </cell>
          <cell r="C72" t="str">
            <v>SNR S.VISOR PIPING</v>
          </cell>
          <cell r="D72" t="str">
            <v>SUPERVISION</v>
          </cell>
          <cell r="E72" t="str">
            <v>P&amp;G</v>
          </cell>
          <cell r="F72" t="str">
            <v>SUPERV</v>
          </cell>
        </row>
        <row r="73">
          <cell r="B73">
            <v>7110245216080</v>
          </cell>
          <cell r="C73" t="str">
            <v>SAFETY OFFICER</v>
          </cell>
          <cell r="D73" t="str">
            <v>ADMIN</v>
          </cell>
          <cell r="E73" t="str">
            <v>P&amp;G</v>
          </cell>
          <cell r="F73" t="str">
            <v>ADMIN</v>
          </cell>
        </row>
        <row r="74">
          <cell r="B74">
            <v>7206285382087</v>
          </cell>
          <cell r="C74" t="str">
            <v>SUPERVISOR</v>
          </cell>
          <cell r="D74" t="str">
            <v>SUPERVISION</v>
          </cell>
          <cell r="E74" t="str">
            <v>P&amp;G</v>
          </cell>
          <cell r="F74" t="str">
            <v>SUPERV</v>
          </cell>
        </row>
        <row r="75">
          <cell r="B75">
            <v>7206285382087</v>
          </cell>
          <cell r="C75" t="str">
            <v>SUPERVISOR</v>
          </cell>
          <cell r="D75" t="str">
            <v>SUPERVISION</v>
          </cell>
          <cell r="E75" t="str">
            <v>P&amp;G</v>
          </cell>
          <cell r="F75" t="str">
            <v>SUPERV</v>
          </cell>
        </row>
        <row r="76">
          <cell r="B76">
            <v>8008200641087</v>
          </cell>
          <cell r="C76" t="str">
            <v>BBBEE ADMINISTRATOR</v>
          </cell>
          <cell r="D76" t="str">
            <v>ADMIN</v>
          </cell>
          <cell r="E76" t="str">
            <v>P&amp;G</v>
          </cell>
          <cell r="F76" t="str">
            <v>ADMIN</v>
          </cell>
        </row>
        <row r="77">
          <cell r="B77">
            <v>7705255871086</v>
          </cell>
          <cell r="C77" t="str">
            <v>S.VISOR STRUCTURAL</v>
          </cell>
          <cell r="D77" t="str">
            <v>SUPERVISION</v>
          </cell>
          <cell r="E77" t="str">
            <v>P&amp;G</v>
          </cell>
          <cell r="F77" t="str">
            <v>SUPERV</v>
          </cell>
        </row>
        <row r="78">
          <cell r="B78">
            <v>8109145412087</v>
          </cell>
          <cell r="C78" t="str">
            <v>S.VISOR STRUCTURAL</v>
          </cell>
          <cell r="D78" t="str">
            <v>SUPERVISION</v>
          </cell>
          <cell r="E78" t="str">
            <v>P&amp;G</v>
          </cell>
          <cell r="F78" t="str">
            <v>SUPERV</v>
          </cell>
        </row>
        <row r="79">
          <cell r="B79">
            <v>7501175477082</v>
          </cell>
          <cell r="C79" t="str">
            <v>S.VISOR STRUCTURAL</v>
          </cell>
          <cell r="D79" t="str">
            <v>SUPERVISION</v>
          </cell>
          <cell r="E79" t="str">
            <v>P&amp;G</v>
          </cell>
          <cell r="F79" t="str">
            <v>SUPERV</v>
          </cell>
        </row>
        <row r="80">
          <cell r="B80">
            <v>7501175477082</v>
          </cell>
          <cell r="C80" t="str">
            <v>S.VISOR STRUCTURAL</v>
          </cell>
          <cell r="D80" t="str">
            <v>SUPERVISION</v>
          </cell>
          <cell r="E80" t="str">
            <v>P&amp;G</v>
          </cell>
          <cell r="F80" t="str">
            <v>SUPERV</v>
          </cell>
        </row>
        <row r="81">
          <cell r="B81">
            <v>7002265689082</v>
          </cell>
          <cell r="C81" t="str">
            <v>SAFETY OFFICER - SNR</v>
          </cell>
          <cell r="D81" t="str">
            <v>ADMIN</v>
          </cell>
          <cell r="E81" t="str">
            <v>P&amp;G</v>
          </cell>
          <cell r="F81" t="str">
            <v>ADMIN</v>
          </cell>
        </row>
        <row r="82">
          <cell r="B82">
            <v>7002265689082</v>
          </cell>
          <cell r="C82" t="str">
            <v>SAFETY OFFICER - SNR</v>
          </cell>
          <cell r="D82" t="str">
            <v>ADMIN</v>
          </cell>
          <cell r="E82" t="str">
            <v>P&amp;G</v>
          </cell>
          <cell r="F82" t="str">
            <v>ADMIN</v>
          </cell>
        </row>
        <row r="83">
          <cell r="B83">
            <v>9109205320088</v>
          </cell>
          <cell r="C83" t="str">
            <v>SAFETY OFFICER</v>
          </cell>
          <cell r="D83" t="str">
            <v>ADMIN</v>
          </cell>
          <cell r="E83" t="str">
            <v>P&amp;G</v>
          </cell>
          <cell r="F83" t="str">
            <v>ADMIN</v>
          </cell>
        </row>
        <row r="84">
          <cell r="B84">
            <v>9109205320088</v>
          </cell>
          <cell r="C84" t="str">
            <v>SAFETY OFFICER</v>
          </cell>
          <cell r="D84" t="str">
            <v>ADMIN</v>
          </cell>
          <cell r="E84" t="str">
            <v>P&amp;G</v>
          </cell>
          <cell r="F84" t="str">
            <v>ADMIN</v>
          </cell>
        </row>
        <row r="85">
          <cell r="B85">
            <v>8309151050082</v>
          </cell>
          <cell r="C85" t="str">
            <v>I.R. OFFICER</v>
          </cell>
          <cell r="D85" t="str">
            <v>ADMIN</v>
          </cell>
          <cell r="E85" t="str">
            <v>P&amp;G</v>
          </cell>
          <cell r="F85" t="str">
            <v>ADMIN</v>
          </cell>
        </row>
        <row r="86">
          <cell r="B86">
            <v>9101165133080</v>
          </cell>
          <cell r="C86" t="str">
            <v>Q.C. INSPECTOR JNR</v>
          </cell>
          <cell r="D86" t="str">
            <v>ADMIN</v>
          </cell>
          <cell r="E86" t="str">
            <v>P&amp;G</v>
          </cell>
          <cell r="F86" t="str">
            <v>ADMIN</v>
          </cell>
        </row>
        <row r="87">
          <cell r="B87">
            <v>7006015769086</v>
          </cell>
          <cell r="C87" t="str">
            <v>SUPERVISOR</v>
          </cell>
          <cell r="D87" t="str">
            <v>SUPERVISION</v>
          </cell>
          <cell r="E87" t="str">
            <v>P&amp;G</v>
          </cell>
          <cell r="F87" t="str">
            <v>SUPERV</v>
          </cell>
        </row>
        <row r="88">
          <cell r="B88">
            <v>7911085631084</v>
          </cell>
          <cell r="C88" t="str">
            <v>S.VISOR STRUCTURAL</v>
          </cell>
          <cell r="D88" t="str">
            <v>SUPERVISION</v>
          </cell>
          <cell r="E88" t="str">
            <v>P&amp;G</v>
          </cell>
          <cell r="F88" t="str">
            <v>SUPERV</v>
          </cell>
        </row>
        <row r="89">
          <cell r="B89">
            <v>8910050582081</v>
          </cell>
          <cell r="C89" t="str">
            <v>CLEANER</v>
          </cell>
          <cell r="D89" t="str">
            <v>ADMIN</v>
          </cell>
          <cell r="E89" t="str">
            <v>P&amp;G</v>
          </cell>
          <cell r="F89" t="str">
            <v>ADMIN</v>
          </cell>
        </row>
        <row r="90">
          <cell r="B90">
            <v>7805025430088</v>
          </cell>
          <cell r="C90" t="str">
            <v xml:space="preserve">FOREMAN </v>
          </cell>
          <cell r="D90" t="str">
            <v>ARTISAN</v>
          </cell>
          <cell r="E90" t="str">
            <v xml:space="preserve">DFL </v>
          </cell>
          <cell r="F90" t="str">
            <v>ALL</v>
          </cell>
        </row>
        <row r="91">
          <cell r="B91">
            <v>6504055047083</v>
          </cell>
          <cell r="C91" t="str">
            <v>SAFETY OFFICER</v>
          </cell>
          <cell r="D91" t="str">
            <v>ADMIN</v>
          </cell>
          <cell r="E91" t="str">
            <v>P&amp;G</v>
          </cell>
          <cell r="F91" t="str">
            <v>ADMIN</v>
          </cell>
        </row>
        <row r="92">
          <cell r="B92">
            <v>6504055047083</v>
          </cell>
          <cell r="C92" t="str">
            <v>SAFETY OFFICER</v>
          </cell>
          <cell r="D92" t="str">
            <v>ADMIN</v>
          </cell>
          <cell r="E92" t="str">
            <v>P&amp;G</v>
          </cell>
          <cell r="F92" t="str">
            <v>ADMIN</v>
          </cell>
        </row>
        <row r="93">
          <cell r="B93">
            <v>7704095336087</v>
          </cell>
          <cell r="C93" t="str">
            <v>S.VISOR STRUCTURAL</v>
          </cell>
          <cell r="D93" t="str">
            <v>SUPERVISION</v>
          </cell>
          <cell r="E93" t="str">
            <v>P&amp;G</v>
          </cell>
          <cell r="F93" t="str">
            <v>SUPERV</v>
          </cell>
        </row>
        <row r="94">
          <cell r="B94">
            <v>6206225939088</v>
          </cell>
          <cell r="C94" t="str">
            <v>MAT. CONTROLLER</v>
          </cell>
          <cell r="D94" t="str">
            <v>ADMIN</v>
          </cell>
          <cell r="E94" t="str">
            <v>P&amp;G</v>
          </cell>
          <cell r="F94" t="str">
            <v>ADMIN</v>
          </cell>
        </row>
        <row r="95">
          <cell r="B95">
            <v>6202195374083</v>
          </cell>
          <cell r="C95" t="str">
            <v>S.VISOR MAT CONTROL</v>
          </cell>
          <cell r="D95" t="str">
            <v>SUPERVISION</v>
          </cell>
          <cell r="E95" t="str">
            <v>P&amp;G</v>
          </cell>
          <cell r="F95" t="str">
            <v>SUPERV</v>
          </cell>
        </row>
        <row r="96">
          <cell r="B96">
            <v>5308205410089</v>
          </cell>
          <cell r="C96" t="str">
            <v>S.VISOR PIPING</v>
          </cell>
          <cell r="D96" t="str">
            <v>SUPERVISION</v>
          </cell>
          <cell r="E96" t="str">
            <v>P&amp;G</v>
          </cell>
          <cell r="F96" t="str">
            <v>SUPERV</v>
          </cell>
        </row>
        <row r="97">
          <cell r="B97">
            <v>8202045623083</v>
          </cell>
          <cell r="C97" t="str">
            <v>S.VISOR STRUCTURAL</v>
          </cell>
          <cell r="D97" t="str">
            <v>SUPERVISION</v>
          </cell>
          <cell r="E97" t="str">
            <v>P&amp;G</v>
          </cell>
          <cell r="F97" t="str">
            <v>SUPERV</v>
          </cell>
        </row>
        <row r="98">
          <cell r="B98">
            <v>6310125779089</v>
          </cell>
          <cell r="C98" t="str">
            <v>SUPERVISOR</v>
          </cell>
          <cell r="D98" t="str">
            <v>SUPERVISION</v>
          </cell>
          <cell r="E98" t="str">
            <v>P&amp;G</v>
          </cell>
          <cell r="F98" t="str">
            <v>SUPERV</v>
          </cell>
        </row>
        <row r="99">
          <cell r="B99">
            <v>8711275732083</v>
          </cell>
          <cell r="C99" t="str">
            <v>QUALITY CONTROLLER</v>
          </cell>
          <cell r="D99" t="str">
            <v>ADMIN</v>
          </cell>
          <cell r="E99" t="str">
            <v>P&amp;G</v>
          </cell>
          <cell r="F99" t="str">
            <v>ADMIN</v>
          </cell>
        </row>
        <row r="100">
          <cell r="B100">
            <v>6303100253089</v>
          </cell>
          <cell r="C100" t="str">
            <v>TEA LADY/CLEANER</v>
          </cell>
          <cell r="D100" t="str">
            <v>ADMIN</v>
          </cell>
          <cell r="E100" t="str">
            <v>P&amp;G</v>
          </cell>
          <cell r="F100" t="str">
            <v>ADMIN</v>
          </cell>
        </row>
        <row r="101">
          <cell r="B101">
            <v>7407270871080</v>
          </cell>
          <cell r="C101" t="str">
            <v>CLEANER</v>
          </cell>
          <cell r="D101" t="str">
            <v>ADMIN</v>
          </cell>
          <cell r="E101" t="str">
            <v>P&amp;G</v>
          </cell>
          <cell r="F101" t="str">
            <v>ADMIN</v>
          </cell>
        </row>
        <row r="102">
          <cell r="B102">
            <v>7812215579088</v>
          </cell>
          <cell r="C102" t="str">
            <v>Q.C. INSPECTOR</v>
          </cell>
          <cell r="D102" t="str">
            <v>ADMIN</v>
          </cell>
          <cell r="E102" t="str">
            <v>P&amp;G</v>
          </cell>
          <cell r="F102" t="str">
            <v>ADMIN</v>
          </cell>
        </row>
        <row r="103">
          <cell r="B103">
            <v>6911305031082</v>
          </cell>
          <cell r="C103" t="str">
            <v>MATERIAL CONTROL/ WELDING ENG.</v>
          </cell>
          <cell r="D103" t="str">
            <v>ADMIN</v>
          </cell>
          <cell r="E103" t="str">
            <v>P&amp;G</v>
          </cell>
          <cell r="F103" t="str">
            <v>ADMIN</v>
          </cell>
        </row>
        <row r="104">
          <cell r="B104">
            <v>6911305031082</v>
          </cell>
          <cell r="C104" t="str">
            <v>MATERIAL CONTROL/ WELDING ENG.</v>
          </cell>
          <cell r="D104" t="str">
            <v>ADMIN</v>
          </cell>
          <cell r="E104" t="str">
            <v>P&amp;G</v>
          </cell>
          <cell r="F104" t="str">
            <v>ADMIN</v>
          </cell>
        </row>
        <row r="105">
          <cell r="B105">
            <v>7805075129085</v>
          </cell>
          <cell r="C105" t="str">
            <v>QUANTITY SURVEYOR</v>
          </cell>
          <cell r="D105" t="str">
            <v>ADMIN</v>
          </cell>
          <cell r="E105" t="str">
            <v>P&amp;G</v>
          </cell>
          <cell r="F105" t="str">
            <v>ADMIN</v>
          </cell>
        </row>
        <row r="106">
          <cell r="B106">
            <v>7001010334093</v>
          </cell>
          <cell r="C106" t="str">
            <v>TEA LADY/CLEANER</v>
          </cell>
          <cell r="D106" t="str">
            <v>ADMIN</v>
          </cell>
          <cell r="E106" t="str">
            <v>P&amp;G</v>
          </cell>
          <cell r="F106" t="str">
            <v>ADMIN</v>
          </cell>
        </row>
        <row r="107">
          <cell r="B107">
            <v>7510055096086</v>
          </cell>
          <cell r="C107" t="str">
            <v>SUPERVISOR LVL 60</v>
          </cell>
          <cell r="D107" t="str">
            <v>SUPERVISION</v>
          </cell>
          <cell r="E107" t="str">
            <v>P&amp;G</v>
          </cell>
          <cell r="F107" t="str">
            <v>SUPERV</v>
          </cell>
        </row>
        <row r="108">
          <cell r="B108">
            <v>8810270188083</v>
          </cell>
          <cell r="C108" t="str">
            <v>TIME &amp; ATTENDANCE ADMINISTRATOR</v>
          </cell>
          <cell r="D108" t="str">
            <v>ADMIN</v>
          </cell>
          <cell r="E108" t="str">
            <v>P&amp;G</v>
          </cell>
          <cell r="F108" t="str">
            <v>ADMIN</v>
          </cell>
        </row>
        <row r="109">
          <cell r="B109">
            <v>8301290758089</v>
          </cell>
          <cell r="C109" t="str">
            <v>DOCUMENT CONTROLLER</v>
          </cell>
          <cell r="D109" t="str">
            <v>ADMIN</v>
          </cell>
          <cell r="E109" t="str">
            <v>P&amp;G</v>
          </cell>
          <cell r="F109" t="str">
            <v>ADMIN</v>
          </cell>
        </row>
        <row r="110">
          <cell r="B110">
            <v>8806145033082</v>
          </cell>
          <cell r="C110" t="str">
            <v>DRAUGHTSMAN JUNIOR</v>
          </cell>
          <cell r="D110" t="str">
            <v>ADMIN</v>
          </cell>
          <cell r="E110" t="str">
            <v>P&amp;G</v>
          </cell>
          <cell r="F110" t="str">
            <v>ADMIN</v>
          </cell>
        </row>
        <row r="111">
          <cell r="B111">
            <v>9107095366088</v>
          </cell>
          <cell r="C111" t="str">
            <v>DRAWING CONTROL ASST</v>
          </cell>
          <cell r="D111" t="str">
            <v>ADMIN</v>
          </cell>
          <cell r="E111" t="str">
            <v>P&amp;G</v>
          </cell>
          <cell r="F111" t="str">
            <v>ADMIN</v>
          </cell>
        </row>
        <row r="112">
          <cell r="B112">
            <v>5708200370081</v>
          </cell>
          <cell r="C112" t="str">
            <v>CLEANER</v>
          </cell>
          <cell r="D112" t="str">
            <v>ADMIN</v>
          </cell>
          <cell r="E112" t="str">
            <v>P&amp;G</v>
          </cell>
          <cell r="F112" t="str">
            <v>ADMIN</v>
          </cell>
        </row>
        <row r="113">
          <cell r="B113">
            <v>5403125112186</v>
          </cell>
          <cell r="C113" t="str">
            <v>SUPERVISOR</v>
          </cell>
          <cell r="D113" t="str">
            <v>SUPERVISION</v>
          </cell>
          <cell r="E113" t="str">
            <v>P&amp;G</v>
          </cell>
          <cell r="F113" t="str">
            <v>SUPERV</v>
          </cell>
        </row>
        <row r="114">
          <cell r="B114">
            <v>5403125112186</v>
          </cell>
          <cell r="C114" t="str">
            <v>SUPERVISOR</v>
          </cell>
          <cell r="D114" t="str">
            <v>SUPERVISION</v>
          </cell>
          <cell r="E114" t="str">
            <v>P&amp;G</v>
          </cell>
          <cell r="F114" t="str">
            <v>SUPERV</v>
          </cell>
        </row>
        <row r="115">
          <cell r="B115">
            <v>8104245833084</v>
          </cell>
          <cell r="C115" t="str">
            <v>Q.C. INSPECTOR</v>
          </cell>
          <cell r="D115" t="str">
            <v>ADMIN</v>
          </cell>
          <cell r="E115" t="str">
            <v>P&amp;G</v>
          </cell>
          <cell r="F115" t="str">
            <v>ADMIN</v>
          </cell>
        </row>
        <row r="116">
          <cell r="B116">
            <v>7812115701089</v>
          </cell>
          <cell r="C116" t="str">
            <v>MATERIAL CONTROLLER</v>
          </cell>
          <cell r="D116" t="str">
            <v>ADMIN</v>
          </cell>
          <cell r="E116" t="str">
            <v>P&amp;G</v>
          </cell>
          <cell r="F116" t="str">
            <v>ADMIN</v>
          </cell>
        </row>
        <row r="117">
          <cell r="B117">
            <v>8407270564080</v>
          </cell>
          <cell r="C117" t="str">
            <v>TEA LADY/CLEANER</v>
          </cell>
          <cell r="D117" t="str">
            <v>ADMIN</v>
          </cell>
          <cell r="E117" t="str">
            <v>P&amp;G</v>
          </cell>
          <cell r="F117" t="str">
            <v>ADMIN</v>
          </cell>
        </row>
        <row r="118">
          <cell r="B118">
            <v>8712315010084</v>
          </cell>
          <cell r="C118" t="str">
            <v>SAFETY OFFICER</v>
          </cell>
          <cell r="D118" t="str">
            <v>ADMIN</v>
          </cell>
          <cell r="E118" t="str">
            <v>P&amp;G</v>
          </cell>
          <cell r="F118" t="str">
            <v>ADMIN</v>
          </cell>
        </row>
        <row r="119">
          <cell r="B119">
            <v>9210135051080</v>
          </cell>
          <cell r="C119" t="str">
            <v>PLANNER JNR</v>
          </cell>
          <cell r="D119" t="str">
            <v>ADMIN</v>
          </cell>
          <cell r="E119" t="str">
            <v>P&amp;G</v>
          </cell>
          <cell r="F119" t="str">
            <v>ADMIN</v>
          </cell>
        </row>
        <row r="120">
          <cell r="B120">
            <v>8312170362082</v>
          </cell>
          <cell r="C120" t="str">
            <v>TEA LADY/CLEANER</v>
          </cell>
          <cell r="D120" t="str">
            <v>ADMIN</v>
          </cell>
          <cell r="E120" t="str">
            <v>P&amp;G</v>
          </cell>
          <cell r="F120" t="str">
            <v>ADMIN</v>
          </cell>
        </row>
        <row r="121">
          <cell r="B121">
            <v>4804305103187</v>
          </cell>
          <cell r="C121" t="str">
            <v>S.VISOR WELDING</v>
          </cell>
          <cell r="D121" t="str">
            <v>SUPERVISION</v>
          </cell>
          <cell r="E121" t="str">
            <v>P&amp;G</v>
          </cell>
          <cell r="F121" t="str">
            <v>SUPERV</v>
          </cell>
        </row>
        <row r="122">
          <cell r="B122">
            <v>5108215141082</v>
          </cell>
          <cell r="C122" t="str">
            <v>S.VISOR PIPING</v>
          </cell>
          <cell r="D122" t="str">
            <v>SUPERVISION</v>
          </cell>
          <cell r="E122" t="str">
            <v>P&amp;G</v>
          </cell>
          <cell r="F122" t="str">
            <v>SUPERV</v>
          </cell>
        </row>
        <row r="123">
          <cell r="B123">
            <v>8103295347086</v>
          </cell>
          <cell r="C123" t="str">
            <v>S.VISOR STRUCTURAL</v>
          </cell>
          <cell r="D123" t="str">
            <v>SUPERVISION</v>
          </cell>
          <cell r="E123" t="str">
            <v>P&amp;G</v>
          </cell>
          <cell r="F123" t="str">
            <v>SUPERV</v>
          </cell>
        </row>
        <row r="124">
          <cell r="B124">
            <v>7105275262087</v>
          </cell>
          <cell r="C124" t="str">
            <v>SUPERVISOR</v>
          </cell>
          <cell r="D124" t="str">
            <v>SUPERVISION</v>
          </cell>
          <cell r="E124" t="str">
            <v>P&amp;G</v>
          </cell>
          <cell r="F124" t="str">
            <v>SUPERV</v>
          </cell>
        </row>
        <row r="125">
          <cell r="B125">
            <v>8107025194080</v>
          </cell>
          <cell r="C125" t="str">
            <v>QUALITY CONTROLLER</v>
          </cell>
          <cell r="D125" t="str">
            <v>ADMIN</v>
          </cell>
          <cell r="E125" t="str">
            <v>P&amp;G</v>
          </cell>
          <cell r="F125" t="str">
            <v>ADMIN</v>
          </cell>
        </row>
        <row r="126">
          <cell r="B126">
            <v>7410175364086</v>
          </cell>
          <cell r="C126" t="str">
            <v>DOCUMENT CONTROLLER</v>
          </cell>
          <cell r="D126" t="str">
            <v>ADMIN</v>
          </cell>
          <cell r="E126" t="str">
            <v>P&amp;G</v>
          </cell>
          <cell r="F126" t="str">
            <v>ADMIN</v>
          </cell>
        </row>
        <row r="127">
          <cell r="B127">
            <v>7804095226088</v>
          </cell>
          <cell r="C127" t="str">
            <v>CHECKER (DRAWINGS)</v>
          </cell>
          <cell r="D127" t="str">
            <v>ADMIN</v>
          </cell>
          <cell r="E127" t="str">
            <v>P&amp;G</v>
          </cell>
          <cell r="F127" t="str">
            <v>ADMIN</v>
          </cell>
        </row>
        <row r="128">
          <cell r="B128">
            <v>9011030046088</v>
          </cell>
          <cell r="C128" t="str">
            <v>QC CLERK</v>
          </cell>
          <cell r="D128" t="str">
            <v>ADMIN</v>
          </cell>
          <cell r="E128" t="str">
            <v>P&amp;G</v>
          </cell>
          <cell r="F128" t="str">
            <v>ADMIN</v>
          </cell>
        </row>
        <row r="129">
          <cell r="B129">
            <v>8002295007080</v>
          </cell>
          <cell r="C129" t="str">
            <v>DOCUMENT CONTROLLER</v>
          </cell>
          <cell r="D129" t="str">
            <v>ADMIN</v>
          </cell>
          <cell r="E129" t="str">
            <v>P&amp;G</v>
          </cell>
          <cell r="F129" t="str">
            <v>ADMIN</v>
          </cell>
        </row>
        <row r="130">
          <cell r="B130">
            <v>8504175248080</v>
          </cell>
          <cell r="C130" t="str">
            <v>QUALITY CONTROLLER JNR</v>
          </cell>
          <cell r="D130" t="str">
            <v>ADMIN</v>
          </cell>
          <cell r="E130" t="str">
            <v>P&amp;G</v>
          </cell>
          <cell r="F130" t="str">
            <v>ADMIN</v>
          </cell>
        </row>
        <row r="131">
          <cell r="B131">
            <v>6307075399082</v>
          </cell>
          <cell r="C131" t="str">
            <v>S.VISOR STRUCTURAL</v>
          </cell>
          <cell r="D131" t="str">
            <v>SUPERVISION</v>
          </cell>
          <cell r="E131" t="str">
            <v>P&amp;G</v>
          </cell>
          <cell r="F131" t="str">
            <v>SUPERV</v>
          </cell>
        </row>
        <row r="132">
          <cell r="B132">
            <v>6307075399082</v>
          </cell>
          <cell r="C132" t="str">
            <v>S.VISOR STRUCTURAL</v>
          </cell>
          <cell r="D132" t="str">
            <v>SUPERVISION</v>
          </cell>
          <cell r="E132" t="str">
            <v>P&amp;G</v>
          </cell>
          <cell r="F132" t="str">
            <v>SUPERV</v>
          </cell>
        </row>
        <row r="133">
          <cell r="B133" t="str">
            <v>BN240952</v>
          </cell>
          <cell r="C133" t="str">
            <v>TEA LADY/CLEANER</v>
          </cell>
          <cell r="D133" t="str">
            <v>ADMIN</v>
          </cell>
          <cell r="E133" t="str">
            <v>P&amp;G</v>
          </cell>
          <cell r="F133" t="str">
            <v>ADMIN</v>
          </cell>
        </row>
        <row r="134">
          <cell r="B134" t="str">
            <v>BN973456</v>
          </cell>
          <cell r="C134" t="str">
            <v>TEA LADY/CLEANER</v>
          </cell>
          <cell r="D134" t="str">
            <v>ADMIN</v>
          </cell>
          <cell r="E134" t="str">
            <v>P&amp;G</v>
          </cell>
          <cell r="F134" t="str">
            <v>ADMIN</v>
          </cell>
        </row>
        <row r="135">
          <cell r="B135">
            <v>8508290915085</v>
          </cell>
          <cell r="C135" t="str">
            <v>TEA LADY/CLEANER</v>
          </cell>
          <cell r="D135" t="str">
            <v>ADMIN</v>
          </cell>
          <cell r="E135" t="str">
            <v>P&amp;G</v>
          </cell>
          <cell r="F135" t="str">
            <v>ADMIN</v>
          </cell>
        </row>
        <row r="136">
          <cell r="B136">
            <v>7106035824083</v>
          </cell>
          <cell r="C136" t="str">
            <v>S.VISOR SCAFFOLDING</v>
          </cell>
          <cell r="D136" t="str">
            <v>SUPERVISION</v>
          </cell>
          <cell r="E136" t="str">
            <v>P&amp;G</v>
          </cell>
          <cell r="F136" t="str">
            <v>SUPERV</v>
          </cell>
        </row>
        <row r="137">
          <cell r="B137">
            <v>8801215688089</v>
          </cell>
          <cell r="C137" t="str">
            <v>SAFETY OFFICER</v>
          </cell>
          <cell r="D137" t="str">
            <v>ADMIN</v>
          </cell>
          <cell r="E137" t="str">
            <v>P&amp;G</v>
          </cell>
          <cell r="F137" t="str">
            <v>ADMIN</v>
          </cell>
        </row>
        <row r="138">
          <cell r="B138">
            <v>7106156146084</v>
          </cell>
          <cell r="C138" t="str">
            <v>SUPERVISOR</v>
          </cell>
          <cell r="D138" t="str">
            <v>SUPERVISION</v>
          </cell>
          <cell r="E138" t="str">
            <v>P&amp;G</v>
          </cell>
          <cell r="F138" t="str">
            <v>SUPERV</v>
          </cell>
        </row>
        <row r="139">
          <cell r="B139">
            <v>7804105131088</v>
          </cell>
          <cell r="C139" t="str">
            <v>QC INSPECTOR LVL 1</v>
          </cell>
          <cell r="D139" t="str">
            <v>ADMIN</v>
          </cell>
          <cell r="E139" t="str">
            <v>P&amp;G</v>
          </cell>
          <cell r="F139" t="str">
            <v>ADMIN</v>
          </cell>
        </row>
        <row r="140">
          <cell r="B140">
            <v>8208085524081</v>
          </cell>
          <cell r="C140" t="str">
            <v>S.VISOR PIPING</v>
          </cell>
          <cell r="D140" t="str">
            <v>SUPERVISION</v>
          </cell>
          <cell r="E140" t="str">
            <v>P&amp;G</v>
          </cell>
          <cell r="F140" t="str">
            <v>SUPERV</v>
          </cell>
        </row>
        <row r="141">
          <cell r="B141">
            <v>8111045085088</v>
          </cell>
          <cell r="C141" t="str">
            <v>S.VISOR B.MAKING</v>
          </cell>
          <cell r="D141" t="str">
            <v>SUPERVISION</v>
          </cell>
          <cell r="E141" t="str">
            <v>P&amp;G</v>
          </cell>
          <cell r="F141" t="str">
            <v>SUPERV</v>
          </cell>
        </row>
        <row r="142">
          <cell r="B142">
            <v>8205256126084</v>
          </cell>
          <cell r="C142" t="str">
            <v>S.VISOR PIPING</v>
          </cell>
          <cell r="D142" t="str">
            <v>SUPERVISION</v>
          </cell>
          <cell r="E142" t="str">
            <v>P&amp;G</v>
          </cell>
          <cell r="F142" t="str">
            <v>SUPERV</v>
          </cell>
        </row>
        <row r="143">
          <cell r="B143">
            <v>7806080090080</v>
          </cell>
          <cell r="C143" t="str">
            <v>SNR SAFETY OFFICER</v>
          </cell>
          <cell r="D143" t="str">
            <v>ADMIN</v>
          </cell>
          <cell r="E143" t="str">
            <v>P&amp;G</v>
          </cell>
          <cell r="F143" t="str">
            <v>ADMIN</v>
          </cell>
        </row>
        <row r="144">
          <cell r="B144">
            <v>7806080090080</v>
          </cell>
          <cell r="C144" t="str">
            <v>SNR SAFETY OFFICER</v>
          </cell>
          <cell r="D144" t="str">
            <v>ADMIN</v>
          </cell>
          <cell r="E144" t="str">
            <v>P&amp;G</v>
          </cell>
          <cell r="F144" t="str">
            <v>ADMIN</v>
          </cell>
        </row>
        <row r="145">
          <cell r="B145">
            <v>7107225050083</v>
          </cell>
          <cell r="C145" t="str">
            <v>CAMP MANAGER, LODGE</v>
          </cell>
          <cell r="D145" t="str">
            <v>ADMIN</v>
          </cell>
          <cell r="E145" t="str">
            <v>P&amp;G</v>
          </cell>
          <cell r="F145" t="str">
            <v>ADMIN</v>
          </cell>
        </row>
        <row r="146">
          <cell r="B146">
            <v>7107225050083</v>
          </cell>
          <cell r="C146" t="str">
            <v>CAMP MANAGER, LODGE</v>
          </cell>
          <cell r="D146" t="str">
            <v>ADMIN</v>
          </cell>
          <cell r="E146" t="str">
            <v>P&amp;G</v>
          </cell>
          <cell r="F146" t="str">
            <v>ADMIN</v>
          </cell>
        </row>
        <row r="147">
          <cell r="B147">
            <v>7212015276086</v>
          </cell>
          <cell r="C147" t="str">
            <v>EXPEDITOR</v>
          </cell>
          <cell r="D147" t="str">
            <v>ADMIN</v>
          </cell>
          <cell r="E147" t="str">
            <v>P&amp;G</v>
          </cell>
          <cell r="F147" t="str">
            <v>ADMIN</v>
          </cell>
        </row>
        <row r="148">
          <cell r="B148">
            <v>8408285481088</v>
          </cell>
          <cell r="C148" t="str">
            <v>SAFETY OFFICER - JUNIOR</v>
          </cell>
          <cell r="D148" t="str">
            <v>ADMIN</v>
          </cell>
          <cell r="E148" t="str">
            <v>P&amp;G</v>
          </cell>
          <cell r="F148" t="str">
            <v>ADMIN</v>
          </cell>
        </row>
        <row r="149">
          <cell r="B149">
            <v>8612045330085</v>
          </cell>
          <cell r="C149" t="str">
            <v>Q.C. INSPECTOR</v>
          </cell>
          <cell r="D149" t="str">
            <v>ADMIN</v>
          </cell>
          <cell r="E149" t="str">
            <v>P&amp;G</v>
          </cell>
          <cell r="F149" t="str">
            <v>ADMIN</v>
          </cell>
        </row>
        <row r="150">
          <cell r="B150">
            <v>4408085099084</v>
          </cell>
          <cell r="C150" t="str">
            <v>SITE MANAGER</v>
          </cell>
          <cell r="D150" t="str">
            <v>ADMIN</v>
          </cell>
          <cell r="E150" t="str">
            <v>P&amp;G</v>
          </cell>
          <cell r="F150" t="str">
            <v>ADMIN</v>
          </cell>
        </row>
        <row r="151">
          <cell r="B151">
            <v>8612115026084</v>
          </cell>
          <cell r="C151" t="str">
            <v>MAT CONTROL TEAM LEADER</v>
          </cell>
          <cell r="D151" t="str">
            <v>ADMIN</v>
          </cell>
          <cell r="E151" t="str">
            <v>P&amp;G</v>
          </cell>
          <cell r="F151" t="str">
            <v>ADMIN</v>
          </cell>
        </row>
        <row r="152">
          <cell r="B152">
            <v>4012115091085</v>
          </cell>
          <cell r="C152" t="str">
            <v>SITE MANAGER</v>
          </cell>
          <cell r="D152" t="str">
            <v>ADMIN</v>
          </cell>
          <cell r="E152" t="str">
            <v>P&amp;G</v>
          </cell>
          <cell r="F152" t="str">
            <v>ADMIN</v>
          </cell>
        </row>
        <row r="153">
          <cell r="B153">
            <v>8003125236089</v>
          </cell>
          <cell r="C153" t="str">
            <v>S.VISOR STEEL</v>
          </cell>
          <cell r="D153" t="str">
            <v>SUPERVISION</v>
          </cell>
          <cell r="E153" t="str">
            <v>P&amp;G</v>
          </cell>
          <cell r="F153" t="str">
            <v>SUPERV</v>
          </cell>
        </row>
        <row r="154">
          <cell r="B154">
            <v>6809195177082</v>
          </cell>
          <cell r="C154" t="str">
            <v>SAFETY OFFICER</v>
          </cell>
          <cell r="D154" t="str">
            <v>ADMIN</v>
          </cell>
          <cell r="E154" t="str">
            <v>P&amp;G</v>
          </cell>
          <cell r="F154" t="str">
            <v>ADMIN</v>
          </cell>
        </row>
        <row r="155">
          <cell r="B155">
            <v>4710085051084</v>
          </cell>
          <cell r="C155" t="str">
            <v>QA/QC INSPECTOR</v>
          </cell>
          <cell r="D155" t="str">
            <v>ADMIN</v>
          </cell>
          <cell r="E155" t="str">
            <v>P&amp;G</v>
          </cell>
          <cell r="F155" t="str">
            <v>ADMIN</v>
          </cell>
        </row>
        <row r="156">
          <cell r="B156">
            <v>7207025094081</v>
          </cell>
          <cell r="C156" t="str">
            <v>SAFETY OFFICER</v>
          </cell>
          <cell r="D156" t="str">
            <v>ADMIN</v>
          </cell>
          <cell r="E156" t="str">
            <v>P&amp;G</v>
          </cell>
          <cell r="F156" t="str">
            <v>ADMIN</v>
          </cell>
        </row>
        <row r="157">
          <cell r="B157">
            <v>7207025094081</v>
          </cell>
          <cell r="C157" t="str">
            <v>SAFETY OFFICER</v>
          </cell>
          <cell r="D157" t="str">
            <v>ADMIN</v>
          </cell>
          <cell r="E157" t="str">
            <v>P&amp;G</v>
          </cell>
          <cell r="F157" t="str">
            <v>ADMIN</v>
          </cell>
        </row>
        <row r="158">
          <cell r="B158">
            <v>9006275136081</v>
          </cell>
          <cell r="C158" t="str">
            <v>QUALITY CONTROLLER</v>
          </cell>
          <cell r="D158" t="str">
            <v>ADMIN</v>
          </cell>
          <cell r="E158" t="str">
            <v>P&amp;G</v>
          </cell>
          <cell r="F158" t="str">
            <v>ADMIN</v>
          </cell>
        </row>
        <row r="159">
          <cell r="B159">
            <v>8512190116083</v>
          </cell>
          <cell r="C159" t="str">
            <v>ADMIN ASSISTANT</v>
          </cell>
          <cell r="D159" t="str">
            <v>ADMIN</v>
          </cell>
          <cell r="E159" t="str">
            <v>P&amp;G</v>
          </cell>
          <cell r="F159" t="str">
            <v>ADMIN</v>
          </cell>
        </row>
        <row r="160">
          <cell r="B160">
            <v>8308050861086</v>
          </cell>
          <cell r="C160" t="str">
            <v>TEA LADY/CLEANER</v>
          </cell>
          <cell r="D160" t="str">
            <v>ADMIN</v>
          </cell>
          <cell r="E160" t="str">
            <v>P&amp;G</v>
          </cell>
          <cell r="F160" t="str">
            <v>ADMIN</v>
          </cell>
        </row>
        <row r="161">
          <cell r="B161">
            <v>8807065396087</v>
          </cell>
          <cell r="C161" t="str">
            <v>QC LEVEL 1</v>
          </cell>
          <cell r="D161" t="str">
            <v>ADMIN</v>
          </cell>
          <cell r="E161" t="str">
            <v>P&amp;G</v>
          </cell>
          <cell r="F161" t="str">
            <v>ADMIN</v>
          </cell>
        </row>
        <row r="162">
          <cell r="B162">
            <v>8807065396087</v>
          </cell>
          <cell r="C162" t="str">
            <v>QC LEVEL 1</v>
          </cell>
          <cell r="D162" t="str">
            <v>ADMIN</v>
          </cell>
          <cell r="E162" t="str">
            <v>P&amp;G</v>
          </cell>
          <cell r="F162" t="str">
            <v>ADMIN</v>
          </cell>
        </row>
        <row r="163">
          <cell r="B163">
            <v>8805116041082</v>
          </cell>
          <cell r="C163" t="str">
            <v>QC INSPECTOR</v>
          </cell>
          <cell r="D163" t="str">
            <v>ADMIN</v>
          </cell>
          <cell r="E163" t="str">
            <v>P&amp;G</v>
          </cell>
          <cell r="F163" t="str">
            <v>ADMIN</v>
          </cell>
        </row>
      </sheetData>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urement Plan"/>
      <sheetName val="About"/>
      <sheetName val="UpdateForm"/>
      <sheetName val="Valori"/>
      <sheetName val="SupportPrograms"/>
      <sheetName val="Programs"/>
      <sheetName val="eq_data"/>
      <sheetName val="Electr.-equipm."/>
      <sheetName val="GammaEquivalents"/>
      <sheetName val="Qm"/>
      <sheetName val="absorber_silo"/>
      <sheetName val="Schedule vlookkup"/>
      <sheetName val="Materials"/>
      <sheetName val="MSR-R2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Mileage"/>
      <sheetName val="Expenses"/>
      <sheetName val="Source"/>
    </sheetNames>
    <sheetDataSet>
      <sheetData sheetId="0"/>
      <sheetData sheetId="1"/>
      <sheetData sheetId="2">
        <row r="4">
          <cell r="C4" t="str">
            <v>January</v>
          </cell>
          <cell r="D4">
            <v>1</v>
          </cell>
        </row>
        <row r="5">
          <cell r="D5">
            <v>2</v>
          </cell>
        </row>
        <row r="6">
          <cell r="D6">
            <v>3</v>
          </cell>
        </row>
        <row r="7">
          <cell r="D7">
            <v>4</v>
          </cell>
        </row>
        <row r="8">
          <cell r="D8">
            <v>5</v>
          </cell>
        </row>
        <row r="9">
          <cell r="D9">
            <v>6</v>
          </cell>
        </row>
        <row r="10">
          <cell r="D10">
            <v>7</v>
          </cell>
        </row>
        <row r="11">
          <cell r="D11">
            <v>8</v>
          </cell>
        </row>
        <row r="12">
          <cell r="D12">
            <v>9</v>
          </cell>
        </row>
        <row r="13">
          <cell r="D13">
            <v>10</v>
          </cell>
        </row>
        <row r="14">
          <cell r="D14">
            <v>11</v>
          </cell>
        </row>
        <row r="15">
          <cell r="D15">
            <v>12</v>
          </cell>
        </row>
        <row r="16">
          <cell r="D16">
            <v>13</v>
          </cell>
        </row>
        <row r="17">
          <cell r="D17">
            <v>14</v>
          </cell>
        </row>
        <row r="18">
          <cell r="D18">
            <v>15</v>
          </cell>
        </row>
        <row r="19">
          <cell r="D19">
            <v>16</v>
          </cell>
        </row>
        <row r="20">
          <cell r="D20">
            <v>17</v>
          </cell>
        </row>
        <row r="21">
          <cell r="D21">
            <v>18</v>
          </cell>
        </row>
        <row r="22">
          <cell r="D22">
            <v>19</v>
          </cell>
        </row>
        <row r="23">
          <cell r="D23">
            <v>20</v>
          </cell>
        </row>
        <row r="24">
          <cell r="D24">
            <v>21</v>
          </cell>
        </row>
        <row r="25">
          <cell r="D25">
            <v>22</v>
          </cell>
        </row>
        <row r="26">
          <cell r="D26">
            <v>23</v>
          </cell>
        </row>
        <row r="27">
          <cell r="D27">
            <v>24</v>
          </cell>
        </row>
        <row r="28">
          <cell r="D28">
            <v>25</v>
          </cell>
        </row>
        <row r="29">
          <cell r="D29">
            <v>26</v>
          </cell>
        </row>
        <row r="30">
          <cell r="D30">
            <v>27</v>
          </cell>
        </row>
        <row r="31">
          <cell r="D31">
            <v>28</v>
          </cell>
        </row>
        <row r="32">
          <cell r="D32">
            <v>29</v>
          </cell>
        </row>
        <row r="33">
          <cell r="D33">
            <v>30</v>
          </cell>
        </row>
        <row r="34">
          <cell r="D34">
            <v>31</v>
          </cell>
        </row>
      </sheetData>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ing Summary"/>
      <sheetName val="Finance Costs"/>
      <sheetName val="Finance days"/>
      <sheetName val="STSN Costs"/>
      <sheetName val="Subcontractor-Supplier Claim"/>
      <sheetName val="Subcontractor Costs - DBT"/>
      <sheetName val="Subcontractor Costs CTJV"/>
      <sheetName val="Subcontractor Cost Iqembu"/>
      <sheetName val="Alstom Costs Summary"/>
    </sheetNames>
    <sheetDataSet>
      <sheetData sheetId="0"/>
      <sheetData sheetId="1">
        <row r="9">
          <cell r="C9">
            <v>1990948.189874894</v>
          </cell>
        </row>
      </sheetData>
      <sheetData sheetId="2">
        <row r="1">
          <cell r="A1">
            <v>509</v>
          </cell>
        </row>
      </sheetData>
      <sheetData sheetId="3"/>
      <sheetData sheetId="4">
        <row r="23">
          <cell r="D23">
            <v>23296391.462373748</v>
          </cell>
        </row>
      </sheetData>
      <sheetData sheetId="5">
        <row r="18">
          <cell r="F18">
            <v>424043467.70071435</v>
          </cell>
        </row>
      </sheetData>
      <sheetData sheetId="6">
        <row r="12">
          <cell r="J12">
            <v>88096368.849041104</v>
          </cell>
        </row>
      </sheetData>
      <sheetData sheetId="7">
        <row r="12">
          <cell r="H12">
            <v>5045140.03</v>
          </cell>
        </row>
      </sheetData>
      <sheetData sheetId="8">
        <row r="45">
          <cell r="U45">
            <v>269276383.9183836</v>
          </cell>
        </row>
      </sheetData>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 TWIN LINE(SI 42423)BENDS"/>
    </sheetNames>
    <sheetDataSet>
      <sheetData sheetId="0" refreshError="1">
        <row r="1">
          <cell r="A1" t="str">
            <v>DB TWIN LINE (BENDS)</v>
          </cell>
        </row>
        <row r="2">
          <cell r="A2" t="str">
            <v>Revision 2 (SI 42423)</v>
          </cell>
        </row>
        <row r="3">
          <cell r="A3" t="str">
            <v>Chainage</v>
          </cell>
          <cell r="B3" t="str">
            <v>Point</v>
          </cell>
          <cell r="C3" t="str">
            <v>Bend</v>
          </cell>
          <cell r="D3" t="str">
            <v>Concrete</v>
          </cell>
          <cell r="E3" t="str">
            <v>Mesh</v>
          </cell>
          <cell r="F3" t="str">
            <v>Form</v>
          </cell>
        </row>
        <row r="4">
          <cell r="B4" t="str">
            <v>No.</v>
          </cell>
          <cell r="C4" t="str">
            <v>angle</v>
          </cell>
          <cell r="F4" t="str">
            <v>work</v>
          </cell>
        </row>
        <row r="5">
          <cell r="C5" t="str">
            <v>x°</v>
          </cell>
          <cell r="D5" t="str">
            <v>m³</v>
          </cell>
          <cell r="E5" t="str">
            <v>kg</v>
          </cell>
          <cell r="F5" t="str">
            <v>m²</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 Plan Rev"/>
      <sheetName val="Contract Rev"/>
      <sheetName val="Cash Tables"/>
      <sheetName val="Rev. Cash Graph"/>
      <sheetName val="% Complete"/>
      <sheetName val="Progress Tables"/>
      <sheetName val="Progress Curve"/>
      <sheetName val="Cash Out Table"/>
      <sheetName val="Net Cash Table"/>
      <sheetName val="_Unit 1 Summary"/>
      <sheetName val="Definition1"/>
      <sheetName val="Sensitivities"/>
      <sheetName val="Definition2"/>
      <sheetName val="COC"/>
      <sheetName val="U1"/>
      <sheetName val="U2"/>
      <sheetName val="Calc"/>
      <sheetName val="CP1"/>
      <sheetName val="CP2"/>
      <sheetName val="CP3"/>
      <sheetName val="CP4"/>
      <sheetName val="CP5"/>
      <sheetName val="CP6"/>
      <sheetName val="ODC"/>
      <sheetName val="Tx"/>
      <sheetName val="Currency Split"/>
      <sheetName val="Econ(monthly)"/>
      <sheetName val="Total Cost"/>
      <sheetName val="Econ(yearly)"/>
      <sheetName val="Package Phasing"/>
      <sheetName val="B&amp;V Revenue 0401"/>
      <sheetName val="Budget Utilisation"/>
      <sheetName val="SUMREP"/>
    </sheetNames>
    <sheetDataSet>
      <sheetData sheetId="0"/>
      <sheetData sheetId="1"/>
      <sheetData sheetId="2"/>
      <sheetData sheetId="3">
        <row r="9">
          <cell r="A9" t="str">
            <v>B&amp;V Cash Flow Milestone Progress by Month</v>
          </cell>
        </row>
      </sheetData>
      <sheetData sheetId="4"/>
      <sheetData sheetId="5" refreshError="1">
        <row r="9">
          <cell r="A9" t="str">
            <v>B&amp;V Cash Flow Milestone Progress by Month</v>
          </cell>
        </row>
        <row r="14">
          <cell r="U14">
            <v>36403</v>
          </cell>
        </row>
        <row r="15">
          <cell r="U15" t="str">
            <v>Prior to NTP</v>
          </cell>
        </row>
        <row r="16">
          <cell r="U16">
            <v>36433</v>
          </cell>
        </row>
        <row r="17">
          <cell r="U17">
            <v>36463</v>
          </cell>
        </row>
        <row r="18">
          <cell r="U18">
            <v>36494</v>
          </cell>
        </row>
        <row r="19">
          <cell r="U19">
            <v>36524</v>
          </cell>
        </row>
        <row r="20">
          <cell r="U20">
            <v>36555</v>
          </cell>
        </row>
        <row r="21">
          <cell r="U21">
            <v>36585</v>
          </cell>
        </row>
        <row r="22">
          <cell r="U22">
            <v>36615</v>
          </cell>
        </row>
        <row r="23">
          <cell r="U23">
            <v>36646</v>
          </cell>
        </row>
        <row r="24">
          <cell r="U24">
            <v>36676</v>
          </cell>
        </row>
        <row r="25">
          <cell r="U25">
            <v>36707</v>
          </cell>
        </row>
        <row r="26">
          <cell r="U26">
            <v>36738</v>
          </cell>
        </row>
        <row r="27">
          <cell r="U27">
            <v>36769</v>
          </cell>
        </row>
        <row r="28">
          <cell r="U28">
            <v>36799</v>
          </cell>
        </row>
        <row r="29">
          <cell r="U29">
            <v>36830</v>
          </cell>
        </row>
        <row r="30">
          <cell r="U30">
            <v>36860</v>
          </cell>
        </row>
        <row r="31">
          <cell r="U31">
            <v>36891</v>
          </cell>
        </row>
        <row r="32">
          <cell r="U32">
            <v>36922</v>
          </cell>
        </row>
        <row r="33">
          <cell r="U33">
            <v>36950</v>
          </cell>
        </row>
        <row r="34">
          <cell r="U34">
            <v>36980</v>
          </cell>
        </row>
        <row r="35">
          <cell r="U35">
            <v>37011</v>
          </cell>
        </row>
        <row r="36">
          <cell r="U36">
            <v>37041</v>
          </cell>
        </row>
        <row r="37">
          <cell r="U37">
            <v>37072</v>
          </cell>
        </row>
        <row r="38">
          <cell r="U38">
            <v>37102</v>
          </cell>
        </row>
        <row r="39">
          <cell r="U39">
            <v>37133</v>
          </cell>
        </row>
        <row r="40">
          <cell r="U40">
            <v>37164</v>
          </cell>
        </row>
        <row r="41">
          <cell r="U41">
            <v>37194</v>
          </cell>
        </row>
        <row r="42">
          <cell r="U42">
            <v>37225</v>
          </cell>
        </row>
        <row r="43">
          <cell r="U43">
            <v>37255</v>
          </cell>
        </row>
        <row r="44">
          <cell r="U44">
            <v>37286</v>
          </cell>
        </row>
        <row r="45">
          <cell r="U45">
            <v>37315</v>
          </cell>
        </row>
        <row r="46">
          <cell r="U46">
            <v>37345</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ayment Schedule"/>
      <sheetName val="Cosira"/>
      <sheetName val="DBT"/>
    </sheetNames>
    <sheetDataSet>
      <sheetData sheetId="0"/>
      <sheetData sheetId="1"/>
      <sheetData sheetId="2"/>
      <sheetData sheetId="3">
        <row r="54">
          <cell r="AD54">
            <v>28700000</v>
          </cell>
        </row>
      </sheetData>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QS Info"/>
    </sheetNames>
    <definedNames>
      <definedName name="DD"/>
      <definedName name="UpdateTechSpe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QS Info"/>
    </sheetNames>
    <definedNames>
      <definedName name="DD"/>
      <definedName name="UpdateTechSpe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SystemData"/>
      <sheetName val="MainRoutines"/>
      <sheetName val="Dialog Routines"/>
      <sheetName val="ConfigureDialog"/>
      <sheetName val="GetTenderNoDialog"/>
      <sheetName val="AboutTender"/>
    </sheetNames>
    <sheetDataSet>
      <sheetData sheetId="0" refreshError="1"/>
      <sheetData sheetId="1" refreshError="1">
        <row r="4">
          <cell r="B4">
            <v>2</v>
          </cell>
        </row>
        <row r="5">
          <cell r="B5">
            <v>1</v>
          </cell>
        </row>
      </sheetData>
      <sheetData sheetId="2" refreshError="1"/>
      <sheetData sheetId="3" refreshError="1"/>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Description_List "/>
      <sheetName val="Summary"/>
      <sheetName val="3Roll_Design"/>
      <sheetName val="Pulley_Design"/>
      <sheetName val="MAIN"/>
      <sheetName val="3rollArea 1"/>
      <sheetName val="5Rollarea"/>
      <sheetName val="Picking-area"/>
      <sheetName val="ref Roll mass"/>
      <sheetName val="Data_Base"/>
      <sheetName val="Conv_Price"/>
      <sheetName val="Eng&amp;Management"/>
      <sheetName val="Op&amp;Maint"/>
      <sheetName val="Radius"/>
      <sheetName val="Braking"/>
      <sheetName val="Tension_Distribution"/>
      <sheetName val="All_Profiles"/>
      <sheetName val="5Roll"/>
      <sheetName val="Curve_Analysis"/>
      <sheetName val="Trajectory"/>
    </sheetNames>
    <sheetDataSet>
      <sheetData sheetId="0" refreshError="1"/>
      <sheetData sheetId="1" refreshError="1"/>
      <sheetData sheetId="2"/>
      <sheetData sheetId="3">
        <row r="9">
          <cell r="BE9">
            <v>0.12733396886993223</v>
          </cell>
        </row>
      </sheetData>
      <sheetData sheetId="4" refreshError="1"/>
      <sheetData sheetId="5" refreshError="1"/>
      <sheetData sheetId="6" refreshError="1"/>
      <sheetData sheetId="7" refreshError="1"/>
      <sheetData sheetId="8" refreshError="1"/>
      <sheetData sheetId="9" refreshError="1"/>
      <sheetData sheetId="10">
        <row r="6">
          <cell r="B6" t="str">
            <v>Alum, fine</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Electric"/>
    </sheetNames>
    <definedNames>
      <definedName name="DFDF"/>
      <definedName name="GotoStudio"/>
      <definedName name="GOTOSTUDIO2"/>
      <definedName name="GotoWorkPlace"/>
      <definedName name="GOTOWORKPLACE2"/>
      <definedName name="SHARQ"/>
    </definedNames>
    <sheetDataSet>
      <sheetData sheetId="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Electric"/>
    </sheetNames>
    <definedNames>
      <definedName name="DFDF"/>
      <definedName name="GotoStudio"/>
      <definedName name="GOTOSTUDIO2"/>
      <definedName name="GotoWorkPlace"/>
      <definedName name="GOTOWORKPLACE2"/>
      <definedName name="SHARQ"/>
    </definedNames>
    <sheetDataSet>
      <sheetData sheetId="0"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 OR Tambo"/>
      <sheetName val="O R TAMBO"/>
      <sheetName val="OR TAMBO DISB 001"/>
      <sheetName val="Invoice - J L Dube"/>
      <sheetName val="J L DUBE"/>
      <sheetName val="JL DUBE DISB 001"/>
      <sheetName val="Lists"/>
    </sheetNames>
    <sheetDataSet>
      <sheetData sheetId="0" refreshError="1"/>
      <sheetData sheetId="1" refreshError="1"/>
      <sheetData sheetId="2"/>
      <sheetData sheetId="3" refreshError="1"/>
      <sheetData sheetId="4" refreshError="1"/>
      <sheetData sheetId="5" refreshError="1"/>
      <sheetData sheetId="6">
        <row r="3">
          <cell r="B3" t="str">
            <v>Accommodation</v>
          </cell>
        </row>
        <row r="4">
          <cell r="B4" t="str">
            <v>Accommodation - Len Van Schalkwyk</v>
          </cell>
        </row>
        <row r="5">
          <cell r="B5" t="str">
            <v>Accommodation - Niraj Naamdhew</v>
          </cell>
        </row>
        <row r="6">
          <cell r="B6" t="str">
            <v>Accommodation Parking</v>
          </cell>
        </row>
        <row r="7">
          <cell r="B7" t="str">
            <v>Airfare</v>
          </cell>
        </row>
        <row r="8">
          <cell r="B8" t="str">
            <v>Airport Parking - Ashaal Ropchan</v>
          </cell>
        </row>
        <row r="9">
          <cell r="B9" t="str">
            <v>Airport Parking - Gretchen Gongora</v>
          </cell>
        </row>
        <row r="10">
          <cell r="B10" t="str">
            <v>Airport Parking - Niraj Naamdhew</v>
          </cell>
        </row>
        <row r="11">
          <cell r="B11" t="str">
            <v>Car Hire</v>
          </cell>
        </row>
        <row r="12">
          <cell r="B12" t="str">
            <v>Fuel - Hired Car (Client Hired)</v>
          </cell>
        </row>
        <row r="13">
          <cell r="B13" t="str">
            <v>Parking</v>
          </cell>
        </row>
        <row r="14">
          <cell r="B14" t="str">
            <v>Printing</v>
          </cell>
        </row>
        <row r="15">
          <cell r="B15" t="str">
            <v>Stationary</v>
          </cell>
        </row>
        <row r="16">
          <cell r="B16" t="str">
            <v>Subsistence</v>
          </cell>
        </row>
        <row r="17">
          <cell r="B17" t="str">
            <v>Toll Fees</v>
          </cell>
        </row>
        <row r="18">
          <cell r="B18" t="str">
            <v>Travel (Meetings)</v>
          </cell>
        </row>
        <row r="19">
          <cell r="B19" t="str">
            <v>Travel (Site)</v>
          </cell>
        </row>
        <row r="20">
          <cell r="B20" t="str">
            <v>Material for Site</v>
          </cell>
        </row>
      </sheetData>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 OR Tambo"/>
      <sheetName val="O R TAMBO"/>
      <sheetName val="OR TAMBO DISB 001"/>
      <sheetName val="Invoice - J L Dube"/>
      <sheetName val="J L DUBE"/>
      <sheetName val="JL DUBE DISB 001"/>
      <sheetName val="Lists"/>
    </sheetNames>
    <sheetDataSet>
      <sheetData sheetId="0" refreshError="1"/>
      <sheetData sheetId="1" refreshError="1"/>
      <sheetData sheetId="2"/>
      <sheetData sheetId="3" refreshError="1"/>
      <sheetData sheetId="4" refreshError="1"/>
      <sheetData sheetId="5" refreshError="1"/>
      <sheetData sheetId="6">
        <row r="3">
          <cell r="B3" t="str">
            <v>Accommodation</v>
          </cell>
        </row>
        <row r="4">
          <cell r="B4" t="str">
            <v>Accommodation - Len Van Schalkwyk</v>
          </cell>
        </row>
        <row r="5">
          <cell r="B5" t="str">
            <v>Accommodation - Niraj Naamdhew</v>
          </cell>
        </row>
        <row r="6">
          <cell r="B6" t="str">
            <v>Accommodation Parking</v>
          </cell>
        </row>
        <row r="7">
          <cell r="B7" t="str">
            <v>Airfare</v>
          </cell>
        </row>
        <row r="8">
          <cell r="B8" t="str">
            <v>Airport Parking - Ashaal Ropchan</v>
          </cell>
        </row>
        <row r="9">
          <cell r="B9" t="str">
            <v>Airport Parking - Gretchen Gongora</v>
          </cell>
        </row>
        <row r="10">
          <cell r="B10" t="str">
            <v>Airport Parking - Niraj Naamdhew</v>
          </cell>
        </row>
        <row r="11">
          <cell r="B11" t="str">
            <v>Car Hire</v>
          </cell>
        </row>
        <row r="12">
          <cell r="B12" t="str">
            <v>Fuel - Hired Car (Client Hired)</v>
          </cell>
        </row>
        <row r="13">
          <cell r="B13" t="str">
            <v>Parking</v>
          </cell>
        </row>
        <row r="14">
          <cell r="B14" t="str">
            <v>Printing</v>
          </cell>
        </row>
        <row r="15">
          <cell r="B15" t="str">
            <v>Stationary</v>
          </cell>
        </row>
        <row r="16">
          <cell r="B16" t="str">
            <v>Subsistence</v>
          </cell>
        </row>
        <row r="17">
          <cell r="B17" t="str">
            <v>Toll Fees</v>
          </cell>
        </row>
        <row r="18">
          <cell r="B18" t="str">
            <v>Travel (Meetings)</v>
          </cell>
        </row>
        <row r="19">
          <cell r="B19" t="str">
            <v>Travel (Site)</v>
          </cell>
        </row>
        <row r="20">
          <cell r="B20" t="str">
            <v>Material for Site</v>
          </cell>
        </row>
      </sheetData>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 registration"/>
      <sheetName val="ID printing"/>
      <sheetName val="Type"/>
      <sheetName val="Name"/>
      <sheetName val="Recipient"/>
      <sheetName val="Division"/>
    </sheetNames>
    <sheetDataSet>
      <sheetData sheetId="0" refreshError="1">
        <row r="6">
          <cell r="A6" t="str">
            <v>I Controll #</v>
          </cell>
          <cell r="B6" t="str">
            <v>I Prefix</v>
          </cell>
          <cell r="C6" t="str">
            <v>I R#</v>
          </cell>
          <cell r="D6" t="str">
            <v>Year</v>
          </cell>
          <cell r="E6" t="str">
            <v>I Date</v>
          </cell>
          <cell r="F6" t="str">
            <v>Due date</v>
          </cell>
          <cell r="G6" t="str">
            <v>Line</v>
          </cell>
          <cell r="H6" t="str">
            <v>Preparer code</v>
          </cell>
          <cell r="I6" t="str">
            <v>I ID preparer</v>
          </cell>
          <cell r="J6" t="str">
            <v>I Department</v>
          </cell>
          <cell r="K6" t="str">
            <v>I Division code</v>
          </cell>
          <cell r="L6" t="str">
            <v>I Addressee</v>
          </cell>
          <cell r="M6" t="str">
            <v>I Amount HUF</v>
          </cell>
          <cell r="N6" t="str">
            <v>I Description</v>
          </cell>
          <cell r="O6" t="str">
            <v>Tax Type</v>
          </cell>
          <cell r="P6" t="str">
            <v>Időszak</v>
          </cell>
          <cell r="Q6" t="str">
            <v>I Attention of</v>
          </cell>
          <cell r="R6" t="str">
            <v>I Recipient</v>
          </cell>
          <cell r="S6" t="str">
            <v>I Address</v>
          </cell>
          <cell r="T6" t="str">
            <v>I Type code</v>
          </cell>
          <cell r="U6" t="str">
            <v>I Type</v>
          </cell>
        </row>
        <row r="7">
          <cell r="A7">
            <v>101</v>
          </cell>
          <cell r="B7" t="str">
            <v>ID-</v>
          </cell>
          <cell r="C7">
            <v>1</v>
          </cell>
          <cell r="D7" t="str">
            <v>/05</v>
          </cell>
          <cell r="E7">
            <v>38397</v>
          </cell>
          <cell r="F7">
            <v>38397</v>
          </cell>
          <cell r="G7">
            <v>1</v>
          </cell>
          <cell r="H7" t="str">
            <v>ng</v>
          </cell>
          <cell r="I7" t="str">
            <v>Nagy Gabriella</v>
          </cell>
          <cell r="J7" t="str">
            <v>Tax</v>
          </cell>
          <cell r="K7">
            <v>101</v>
          </cell>
          <cell r="L7" t="str">
            <v>GEH Rt., Consumer Products division</v>
          </cell>
          <cell r="M7">
            <v>-565524814</v>
          </cell>
          <cell r="N7" t="str">
            <v>2005. február 05-i ÁFA átvezetése</v>
          </cell>
          <cell r="O7" t="str">
            <v>ÁFA</v>
          </cell>
          <cell r="P7" t="str">
            <v>2005 január</v>
          </cell>
          <cell r="Q7" t="str">
            <v>eb</v>
          </cell>
          <cell r="R7" t="str">
            <v>Erika Balog</v>
          </cell>
          <cell r="S7" t="str">
            <v>1340 Budapest Váci út 77.</v>
          </cell>
          <cell r="T7" t="str">
            <v>t</v>
          </cell>
          <cell r="U7" t="str">
            <v>Tax</v>
          </cell>
        </row>
        <row r="8">
          <cell r="A8">
            <v>102</v>
          </cell>
          <cell r="B8" t="str">
            <v>ID-</v>
          </cell>
          <cell r="C8">
            <v>1</v>
          </cell>
          <cell r="D8" t="str">
            <v>/05</v>
          </cell>
          <cell r="E8">
            <v>38397</v>
          </cell>
          <cell r="F8">
            <v>38397</v>
          </cell>
          <cell r="G8">
            <v>2</v>
          </cell>
          <cell r="H8" t="str">
            <v>ng</v>
          </cell>
          <cell r="I8" t="str">
            <v>Nagy Gabriella</v>
          </cell>
          <cell r="J8" t="str">
            <v>Tax</v>
          </cell>
          <cell r="K8">
            <v>101</v>
          </cell>
          <cell r="L8" t="str">
            <v>GEH Rt., Consumer Products division</v>
          </cell>
          <cell r="M8">
            <v>525203045</v>
          </cell>
          <cell r="N8" t="str">
            <v xml:space="preserve">2005. január havi SzJA pénzügyi rendezése  </v>
          </cell>
          <cell r="O8" t="str">
            <v>SZJA</v>
          </cell>
          <cell r="P8" t="str">
            <v>2005 január</v>
          </cell>
          <cell r="Q8" t="str">
            <v>eb</v>
          </cell>
          <cell r="R8" t="str">
            <v>Erika Balog</v>
          </cell>
          <cell r="S8" t="str">
            <v>1340 Budapest Váci út 77.</v>
          </cell>
          <cell r="T8" t="str">
            <v>t</v>
          </cell>
          <cell r="U8" t="str">
            <v>Tax</v>
          </cell>
        </row>
        <row r="9">
          <cell r="A9">
            <v>103</v>
          </cell>
          <cell r="B9" t="str">
            <v>ID-</v>
          </cell>
          <cell r="C9">
            <v>1</v>
          </cell>
          <cell r="D9" t="str">
            <v>/05</v>
          </cell>
          <cell r="E9">
            <v>38397</v>
          </cell>
          <cell r="F9">
            <v>38397</v>
          </cell>
          <cell r="G9">
            <v>3</v>
          </cell>
          <cell r="H9" t="str">
            <v>ng</v>
          </cell>
          <cell r="I9" t="str">
            <v>Nagy Gabriella</v>
          </cell>
          <cell r="J9" t="str">
            <v>Tax</v>
          </cell>
          <cell r="K9">
            <v>101</v>
          </cell>
          <cell r="L9" t="str">
            <v>GEH Rt., Consumer Products division</v>
          </cell>
          <cell r="M9">
            <v>40321769</v>
          </cell>
          <cell r="N9" t="str">
            <v xml:space="preserve">2005. január havi EHO pénzügyi rendezése  </v>
          </cell>
          <cell r="O9" t="str">
            <v>EHO</v>
          </cell>
          <cell r="P9" t="str">
            <v>2005 január</v>
          </cell>
          <cell r="Q9" t="str">
            <v>eb</v>
          </cell>
          <cell r="R9" t="str">
            <v>Erika Balog</v>
          </cell>
          <cell r="S9" t="str">
            <v>1340 Budapest Váci út 77.</v>
          </cell>
          <cell r="T9" t="str">
            <v>t</v>
          </cell>
          <cell r="U9" t="str">
            <v>Tax</v>
          </cell>
        </row>
        <row r="10">
          <cell r="A10">
            <v>201</v>
          </cell>
          <cell r="B10" t="str">
            <v>ID-</v>
          </cell>
          <cell r="C10">
            <v>2</v>
          </cell>
          <cell r="D10" t="str">
            <v>/05</v>
          </cell>
          <cell r="E10">
            <v>38397</v>
          </cell>
          <cell r="F10">
            <v>38397</v>
          </cell>
          <cell r="G10">
            <v>1</v>
          </cell>
          <cell r="H10" t="str">
            <v>ng</v>
          </cell>
          <cell r="I10" t="str">
            <v>Nagy Gabriella</v>
          </cell>
          <cell r="J10" t="str">
            <v>Tax</v>
          </cell>
          <cell r="K10">
            <v>101</v>
          </cell>
          <cell r="L10" t="str">
            <v>GEH Rt., Consumer Products division</v>
          </cell>
          <cell r="M10">
            <v>753260</v>
          </cell>
          <cell r="N10" t="str">
            <v xml:space="preserve">2005. január havi EHO pénzügyi rendezése  </v>
          </cell>
          <cell r="O10" t="str">
            <v>EHO</v>
          </cell>
          <cell r="P10" t="str">
            <v>2005 január</v>
          </cell>
          <cell r="Q10" t="str">
            <v>kb</v>
          </cell>
          <cell r="R10" t="str">
            <v>Kate Botházy</v>
          </cell>
          <cell r="S10" t="str">
            <v>1340 Budapest Váci út 77.</v>
          </cell>
          <cell r="T10" t="str">
            <v>t</v>
          </cell>
          <cell r="U10" t="str">
            <v>Tax</v>
          </cell>
        </row>
        <row r="11">
          <cell r="A11">
            <v>202</v>
          </cell>
          <cell r="B11" t="str">
            <v>ID-</v>
          </cell>
          <cell r="C11">
            <v>2</v>
          </cell>
          <cell r="D11" t="str">
            <v>/05</v>
          </cell>
          <cell r="E11">
            <v>38397</v>
          </cell>
          <cell r="F11">
            <v>38397</v>
          </cell>
          <cell r="G11">
            <v>2</v>
          </cell>
          <cell r="H11" t="str">
            <v>ng</v>
          </cell>
          <cell r="I11" t="str">
            <v>Nagy Gabriella</v>
          </cell>
          <cell r="J11" t="str">
            <v>Tax</v>
          </cell>
          <cell r="K11">
            <v>101</v>
          </cell>
          <cell r="L11" t="str">
            <v>GEH Rt., Consumer Products division</v>
          </cell>
          <cell r="M11">
            <v>4786007</v>
          </cell>
          <cell r="N11" t="str">
            <v xml:space="preserve">2005. január havi SZEHO pénzügyi rendezése  </v>
          </cell>
          <cell r="O11" t="str">
            <v>SZEHO</v>
          </cell>
          <cell r="P11" t="str">
            <v>2005 január</v>
          </cell>
          <cell r="Q11" t="str">
            <v>kb</v>
          </cell>
          <cell r="R11" t="str">
            <v>Kate Botházy</v>
          </cell>
          <cell r="S11" t="str">
            <v>1340 Budapest Váci út 77.</v>
          </cell>
          <cell r="T11" t="str">
            <v>t</v>
          </cell>
          <cell r="U11" t="str">
            <v>Tax</v>
          </cell>
        </row>
        <row r="12">
          <cell r="A12">
            <v>203</v>
          </cell>
          <cell r="B12" t="str">
            <v>ID-</v>
          </cell>
          <cell r="C12">
            <v>2</v>
          </cell>
          <cell r="D12" t="str">
            <v>/05</v>
          </cell>
          <cell r="E12">
            <v>38397</v>
          </cell>
          <cell r="F12">
            <v>38397</v>
          </cell>
          <cell r="G12">
            <v>3</v>
          </cell>
          <cell r="H12" t="str">
            <v>ng</v>
          </cell>
          <cell r="I12" t="str">
            <v>Nagy Gabriella</v>
          </cell>
          <cell r="J12" t="str">
            <v>Tax</v>
          </cell>
          <cell r="K12">
            <v>101</v>
          </cell>
          <cell r="L12" t="str">
            <v>GEH Rt., Consumer Products division</v>
          </cell>
          <cell r="M12">
            <v>491175942</v>
          </cell>
          <cell r="N12" t="str">
            <v xml:space="preserve">2005. január havi Ny. Bizt. Alap pénzügyi rendezése         </v>
          </cell>
          <cell r="O12" t="str">
            <v>NYUGBIZT</v>
          </cell>
          <cell r="P12" t="str">
            <v>2005 január</v>
          </cell>
          <cell r="Q12" t="str">
            <v>kb</v>
          </cell>
          <cell r="R12" t="str">
            <v>Kate Botházy</v>
          </cell>
          <cell r="S12" t="str">
            <v>1340 Budapest Váci út 77.</v>
          </cell>
          <cell r="T12" t="str">
            <v>t</v>
          </cell>
          <cell r="U12" t="str">
            <v>Tax</v>
          </cell>
        </row>
        <row r="13">
          <cell r="A13">
            <v>204</v>
          </cell>
          <cell r="B13" t="str">
            <v>ID-</v>
          </cell>
          <cell r="C13">
            <v>2</v>
          </cell>
          <cell r="D13" t="str">
            <v>/05</v>
          </cell>
          <cell r="E13">
            <v>38397</v>
          </cell>
          <cell r="F13">
            <v>38397</v>
          </cell>
          <cell r="G13">
            <v>4</v>
          </cell>
          <cell r="H13" t="str">
            <v>ng</v>
          </cell>
          <cell r="I13" t="str">
            <v>Nagy Gabriella</v>
          </cell>
          <cell r="J13" t="str">
            <v>Tax</v>
          </cell>
          <cell r="K13">
            <v>101</v>
          </cell>
          <cell r="L13" t="str">
            <v>GEH Rt., Consumer Products division</v>
          </cell>
          <cell r="M13">
            <v>320402062</v>
          </cell>
          <cell r="N13" t="str">
            <v xml:space="preserve">2005. január havi Eg. Bizt. Alap pénzügyi rendezése         </v>
          </cell>
          <cell r="O13" t="str">
            <v>EGBIZT</v>
          </cell>
          <cell r="P13" t="str">
            <v>2005 január</v>
          </cell>
          <cell r="Q13" t="str">
            <v>kb</v>
          </cell>
          <cell r="R13" t="str">
            <v>Kate Botházy</v>
          </cell>
          <cell r="S13" t="str">
            <v>1340 Budapest Váci út 77.</v>
          </cell>
          <cell r="T13" t="str">
            <v>t</v>
          </cell>
          <cell r="U13" t="str">
            <v>Tax</v>
          </cell>
        </row>
        <row r="14">
          <cell r="A14">
            <v>301</v>
          </cell>
          <cell r="B14" t="str">
            <v>ID-</v>
          </cell>
          <cell r="C14">
            <v>3</v>
          </cell>
          <cell r="D14" t="str">
            <v>/05</v>
          </cell>
          <cell r="E14">
            <v>38397</v>
          </cell>
          <cell r="F14">
            <v>38397</v>
          </cell>
          <cell r="G14">
            <v>1</v>
          </cell>
          <cell r="H14" t="str">
            <v>ng</v>
          </cell>
          <cell r="I14" t="str">
            <v>Nagy Gabriella</v>
          </cell>
          <cell r="J14" t="str">
            <v>Tax</v>
          </cell>
          <cell r="K14">
            <v>102</v>
          </cell>
          <cell r="L14" t="str">
            <v>GEH Rt., Power Controls division</v>
          </cell>
          <cell r="M14">
            <v>-40784376</v>
          </cell>
          <cell r="N14" t="str">
            <v>2005. február 05-i ÁFA átvezetése</v>
          </cell>
          <cell r="O14" t="str">
            <v>ÁFA</v>
          </cell>
          <cell r="P14" t="str">
            <v>2005 január</v>
          </cell>
          <cell r="Q14" t="str">
            <v>vp</v>
          </cell>
          <cell r="R14" t="str">
            <v>Valéria Papp</v>
          </cell>
          <cell r="S14" t="str">
            <v>3600 Ózd, Dózsa Gy. Út 54.</v>
          </cell>
          <cell r="T14" t="str">
            <v>t</v>
          </cell>
          <cell r="U14" t="str">
            <v>Tax</v>
          </cell>
        </row>
        <row r="15">
          <cell r="A15">
            <v>302</v>
          </cell>
          <cell r="B15" t="str">
            <v>ID-</v>
          </cell>
          <cell r="C15">
            <v>3</v>
          </cell>
          <cell r="D15" t="str">
            <v>/05</v>
          </cell>
          <cell r="E15">
            <v>38397</v>
          </cell>
          <cell r="F15">
            <v>38397</v>
          </cell>
          <cell r="G15">
            <v>2</v>
          </cell>
          <cell r="H15" t="str">
            <v>ng</v>
          </cell>
          <cell r="I15" t="str">
            <v>Nagy Gabriella</v>
          </cell>
          <cell r="J15" t="str">
            <v>Tax</v>
          </cell>
          <cell r="K15">
            <v>102</v>
          </cell>
          <cell r="L15" t="str">
            <v>GEH Rt., Power Controls division</v>
          </cell>
          <cell r="M15">
            <v>26900445</v>
          </cell>
          <cell r="N15" t="str">
            <v xml:space="preserve">2005. január havi SzJA pénzügyi rendezése  </v>
          </cell>
          <cell r="O15" t="str">
            <v>SZJA</v>
          </cell>
          <cell r="P15" t="str">
            <v>2005 január</v>
          </cell>
          <cell r="Q15" t="str">
            <v>vp</v>
          </cell>
          <cell r="R15" t="str">
            <v>Valéria Papp</v>
          </cell>
          <cell r="S15" t="str">
            <v>3600 Ózd, Dózsa Gy. Út 54.</v>
          </cell>
          <cell r="T15" t="str">
            <v>t</v>
          </cell>
          <cell r="U15" t="str">
            <v>Tax</v>
          </cell>
        </row>
        <row r="16">
          <cell r="A16">
            <v>303</v>
          </cell>
          <cell r="B16" t="str">
            <v>ID-</v>
          </cell>
          <cell r="C16">
            <v>3</v>
          </cell>
          <cell r="D16" t="str">
            <v>/05</v>
          </cell>
          <cell r="E16">
            <v>38397</v>
          </cell>
          <cell r="F16">
            <v>38397</v>
          </cell>
          <cell r="G16">
            <v>3</v>
          </cell>
          <cell r="H16" t="str">
            <v>ng</v>
          </cell>
          <cell r="I16" t="str">
            <v>Nagy Gabriella</v>
          </cell>
          <cell r="J16" t="str">
            <v>Tax</v>
          </cell>
          <cell r="K16">
            <v>102</v>
          </cell>
          <cell r="L16" t="str">
            <v>GEH Rt., Power Controls division</v>
          </cell>
          <cell r="M16">
            <v>3086149</v>
          </cell>
          <cell r="N16" t="str">
            <v xml:space="preserve">2005. január havi EHO pénzügyi rendezése  </v>
          </cell>
          <cell r="O16" t="str">
            <v>EHO</v>
          </cell>
          <cell r="P16" t="str">
            <v>2005 január</v>
          </cell>
          <cell r="Q16" t="str">
            <v>vp</v>
          </cell>
          <cell r="R16" t="str">
            <v>Valéria Papp</v>
          </cell>
          <cell r="S16" t="str">
            <v>3600 Ózd, Dózsa Gy. Út 54.</v>
          </cell>
          <cell r="T16" t="str">
            <v>t</v>
          </cell>
          <cell r="U16" t="str">
            <v>Tax</v>
          </cell>
        </row>
        <row r="17">
          <cell r="A17">
            <v>304</v>
          </cell>
          <cell r="B17" t="str">
            <v>ID-</v>
          </cell>
          <cell r="C17">
            <v>3</v>
          </cell>
          <cell r="D17" t="str">
            <v>/05</v>
          </cell>
          <cell r="E17">
            <v>38397</v>
          </cell>
          <cell r="F17">
            <v>38397</v>
          </cell>
          <cell r="G17">
            <v>4</v>
          </cell>
          <cell r="H17" t="str">
            <v>ng</v>
          </cell>
          <cell r="I17" t="str">
            <v>Nagy Gabriella</v>
          </cell>
          <cell r="J17" t="str">
            <v>Tax</v>
          </cell>
          <cell r="K17">
            <v>102</v>
          </cell>
          <cell r="L17" t="str">
            <v>GEH Rt., Power Controls division</v>
          </cell>
          <cell r="M17">
            <v>128772</v>
          </cell>
          <cell r="N17" t="str">
            <v xml:space="preserve">2005. január havi SZEHO pénzügyi rendezése  </v>
          </cell>
          <cell r="O17" t="str">
            <v>SZEHO</v>
          </cell>
          <cell r="P17" t="str">
            <v>2005 január</v>
          </cell>
          <cell r="Q17" t="str">
            <v>vp</v>
          </cell>
          <cell r="R17" t="str">
            <v>Valéria Papp</v>
          </cell>
          <cell r="S17" t="str">
            <v>3600 Ózd, Dózsa Gy. Út 54.</v>
          </cell>
          <cell r="T17" t="str">
            <v>t</v>
          </cell>
          <cell r="U17" t="str">
            <v>Tax</v>
          </cell>
        </row>
        <row r="18">
          <cell r="A18">
            <v>305</v>
          </cell>
          <cell r="B18" t="str">
            <v>ID-</v>
          </cell>
          <cell r="C18">
            <v>3</v>
          </cell>
          <cell r="D18" t="str">
            <v>/05</v>
          </cell>
          <cell r="E18">
            <v>38397</v>
          </cell>
          <cell r="F18">
            <v>38397</v>
          </cell>
          <cell r="G18">
            <v>5</v>
          </cell>
          <cell r="H18" t="str">
            <v>ng</v>
          </cell>
          <cell r="I18" t="str">
            <v>Nagy Gabriella</v>
          </cell>
          <cell r="J18" t="str">
            <v>Tax</v>
          </cell>
          <cell r="K18">
            <v>102</v>
          </cell>
          <cell r="L18" t="str">
            <v>GEH Rt., Power Controls division</v>
          </cell>
          <cell r="M18">
            <v>10669010</v>
          </cell>
          <cell r="N18" t="str">
            <v xml:space="preserve">2005. január havi Ny. Bizt. Alap pénzügyi rendezése         </v>
          </cell>
          <cell r="O18" t="str">
            <v>NYUGBIZT</v>
          </cell>
          <cell r="P18" t="str">
            <v>2005 január</v>
          </cell>
          <cell r="Q18" t="str">
            <v>vp</v>
          </cell>
          <cell r="R18" t="str">
            <v>Valéria Papp</v>
          </cell>
          <cell r="S18" t="str">
            <v>3600 Ózd, Dózsa Gy. Út 54.</v>
          </cell>
          <cell r="T18" t="str">
            <v>t</v>
          </cell>
          <cell r="U18" t="str">
            <v>Tax</v>
          </cell>
        </row>
        <row r="19">
          <cell r="A19">
            <v>401</v>
          </cell>
          <cell r="B19" t="str">
            <v>ID-</v>
          </cell>
          <cell r="C19">
            <v>4</v>
          </cell>
          <cell r="D19" t="str">
            <v>/05</v>
          </cell>
          <cell r="E19">
            <v>38397</v>
          </cell>
          <cell r="F19">
            <v>38397</v>
          </cell>
          <cell r="G19">
            <v>1</v>
          </cell>
          <cell r="H19" t="str">
            <v>ng</v>
          </cell>
          <cell r="I19" t="str">
            <v>Nagy Gabriella</v>
          </cell>
          <cell r="J19" t="str">
            <v>Tax</v>
          </cell>
          <cell r="K19">
            <v>102</v>
          </cell>
          <cell r="L19" t="str">
            <v>GEH Rt., Power Controls division</v>
          </cell>
          <cell r="M19">
            <v>17822359</v>
          </cell>
          <cell r="N19" t="str">
            <v xml:space="preserve">2005. január havi Ny. Bizt. Alap pénzügyi rendezése         </v>
          </cell>
          <cell r="O19" t="str">
            <v>NYUGBIZT</v>
          </cell>
          <cell r="P19" t="str">
            <v>2005 január</v>
          </cell>
          <cell r="Q19" t="str">
            <v>vp</v>
          </cell>
          <cell r="R19" t="str">
            <v>Valéria Papp</v>
          </cell>
          <cell r="S19" t="str">
            <v>3600 Ózd, Dózsa Gy. Út 54.</v>
          </cell>
          <cell r="T19" t="str">
            <v>t</v>
          </cell>
          <cell r="U19" t="str">
            <v>Tax</v>
          </cell>
        </row>
        <row r="20">
          <cell r="A20">
            <v>402</v>
          </cell>
          <cell r="B20" t="str">
            <v>ID-</v>
          </cell>
          <cell r="C20">
            <v>4</v>
          </cell>
          <cell r="D20" t="str">
            <v>/05</v>
          </cell>
          <cell r="E20">
            <v>38397</v>
          </cell>
          <cell r="F20">
            <v>38397</v>
          </cell>
          <cell r="G20">
            <v>2</v>
          </cell>
          <cell r="H20" t="str">
            <v>ng</v>
          </cell>
          <cell r="I20" t="str">
            <v>Nagy Gabriella</v>
          </cell>
          <cell r="J20" t="str">
            <v>Tax</v>
          </cell>
          <cell r="K20">
            <v>102</v>
          </cell>
          <cell r="L20" t="str">
            <v>GEH Rt., Power Controls division</v>
          </cell>
          <cell r="M20">
            <v>20393722</v>
          </cell>
          <cell r="N20" t="str">
            <v xml:space="preserve">2005. január havi Eg. Bizt. Alap pénzügyi rendezése         </v>
          </cell>
          <cell r="O20" t="str">
            <v>EGBIZT</v>
          </cell>
          <cell r="P20" t="str">
            <v>2005 január</v>
          </cell>
          <cell r="Q20" t="str">
            <v>vp</v>
          </cell>
          <cell r="R20" t="str">
            <v>Valéria Papp</v>
          </cell>
          <cell r="S20" t="str">
            <v>3600 Ózd, Dózsa Gy. Út 54.</v>
          </cell>
          <cell r="T20" t="str">
            <v>t</v>
          </cell>
          <cell r="U20" t="str">
            <v>Tax</v>
          </cell>
        </row>
        <row r="21">
          <cell r="A21">
            <v>501</v>
          </cell>
          <cell r="B21" t="str">
            <v>ID-</v>
          </cell>
          <cell r="C21">
            <v>5</v>
          </cell>
          <cell r="D21" t="str">
            <v>/05</v>
          </cell>
          <cell r="E21">
            <v>38397</v>
          </cell>
          <cell r="F21">
            <v>38397</v>
          </cell>
          <cell r="G21">
            <v>1</v>
          </cell>
          <cell r="H21" t="str">
            <v>ng</v>
          </cell>
          <cell r="I21" t="str">
            <v>Nagy Gabriella</v>
          </cell>
          <cell r="J21" t="str">
            <v>Tax</v>
          </cell>
          <cell r="K21">
            <v>103</v>
          </cell>
          <cell r="L21" t="str">
            <v>GEH Rt., Aircraft Engines division</v>
          </cell>
          <cell r="M21">
            <v>-21876427</v>
          </cell>
          <cell r="N21" t="str">
            <v>2005. február 05-i ÁFA átvezetése</v>
          </cell>
          <cell r="O21" t="str">
            <v>ÁFA</v>
          </cell>
          <cell r="P21" t="str">
            <v>2005 január</v>
          </cell>
          <cell r="Q21" t="str">
            <v>ml</v>
          </cell>
          <cell r="R21" t="str">
            <v>Margit Lőrincz</v>
          </cell>
          <cell r="S21" t="str">
            <v>2112 Veresegyház, Lévai u. 33.</v>
          </cell>
          <cell r="T21" t="str">
            <v>t</v>
          </cell>
          <cell r="U21" t="str">
            <v>Tax</v>
          </cell>
        </row>
        <row r="22">
          <cell r="A22">
            <v>502</v>
          </cell>
          <cell r="B22" t="str">
            <v>ID-</v>
          </cell>
          <cell r="C22">
            <v>5</v>
          </cell>
          <cell r="D22" t="str">
            <v>/05</v>
          </cell>
          <cell r="E22">
            <v>38397</v>
          </cell>
          <cell r="F22">
            <v>38397</v>
          </cell>
          <cell r="G22">
            <v>2</v>
          </cell>
          <cell r="H22" t="str">
            <v>ng</v>
          </cell>
          <cell r="I22" t="str">
            <v>Nagy Gabriella</v>
          </cell>
          <cell r="J22" t="str">
            <v>Tax</v>
          </cell>
          <cell r="K22">
            <v>103</v>
          </cell>
          <cell r="L22" t="str">
            <v>GEH Rt., Aircraft Engines division</v>
          </cell>
          <cell r="M22">
            <v>16590150</v>
          </cell>
          <cell r="N22" t="str">
            <v xml:space="preserve">2005. január havi SzJA pénzügyi rendezése  </v>
          </cell>
          <cell r="O22" t="str">
            <v>SZJA</v>
          </cell>
          <cell r="P22" t="str">
            <v>2005 január</v>
          </cell>
          <cell r="Q22" t="str">
            <v>ml</v>
          </cell>
          <cell r="R22" t="str">
            <v>Margit Lőrincz</v>
          </cell>
          <cell r="S22" t="str">
            <v>2112 Veresegyház, Lévai u. 33.</v>
          </cell>
          <cell r="T22" t="str">
            <v>t</v>
          </cell>
          <cell r="U22" t="str">
            <v>Tax</v>
          </cell>
        </row>
        <row r="23">
          <cell r="A23">
            <v>503</v>
          </cell>
          <cell r="B23" t="str">
            <v>ID-</v>
          </cell>
          <cell r="C23">
            <v>5</v>
          </cell>
          <cell r="D23" t="str">
            <v>/05</v>
          </cell>
          <cell r="E23">
            <v>38397</v>
          </cell>
          <cell r="F23">
            <v>38397</v>
          </cell>
          <cell r="G23">
            <v>3</v>
          </cell>
          <cell r="H23" t="str">
            <v>ng</v>
          </cell>
          <cell r="I23" t="str">
            <v>Nagy Gabriella</v>
          </cell>
          <cell r="J23" t="str">
            <v>Tax</v>
          </cell>
          <cell r="K23">
            <v>103</v>
          </cell>
          <cell r="L23" t="str">
            <v>GEH Rt., Aircraft Engines division</v>
          </cell>
          <cell r="M23">
            <v>432285</v>
          </cell>
          <cell r="N23" t="str">
            <v xml:space="preserve">2005. január havi EHO pénzügyi rendezése  </v>
          </cell>
          <cell r="O23" t="str">
            <v>EHO</v>
          </cell>
          <cell r="P23" t="str">
            <v>2005 január</v>
          </cell>
          <cell r="Q23" t="str">
            <v>ml</v>
          </cell>
          <cell r="R23" t="str">
            <v>Margit Lőrincz</v>
          </cell>
          <cell r="S23" t="str">
            <v>2112 Veresegyház, Lévai u. 33.</v>
          </cell>
          <cell r="T23" t="str">
            <v>t</v>
          </cell>
          <cell r="U23" t="str">
            <v>Tax</v>
          </cell>
        </row>
        <row r="24">
          <cell r="A24">
            <v>504</v>
          </cell>
          <cell r="B24" t="str">
            <v>ID-</v>
          </cell>
          <cell r="C24">
            <v>5</v>
          </cell>
          <cell r="D24" t="str">
            <v>/05</v>
          </cell>
          <cell r="E24">
            <v>38397</v>
          </cell>
          <cell r="F24">
            <v>38397</v>
          </cell>
          <cell r="G24">
            <v>4</v>
          </cell>
          <cell r="H24" t="str">
            <v>ng</v>
          </cell>
          <cell r="I24" t="str">
            <v>Nagy Gabriella</v>
          </cell>
          <cell r="J24" t="str">
            <v>Tax</v>
          </cell>
          <cell r="K24">
            <v>103</v>
          </cell>
          <cell r="L24" t="str">
            <v>GEH Rt., Aircraft Engines division</v>
          </cell>
          <cell r="M24">
            <v>80696</v>
          </cell>
          <cell r="N24" t="str">
            <v xml:space="preserve">2005. január havi SZEHO pénzügyi rendezése  </v>
          </cell>
          <cell r="O24" t="str">
            <v>SZEHO</v>
          </cell>
          <cell r="P24" t="str">
            <v>2005 január</v>
          </cell>
          <cell r="Q24" t="str">
            <v>ml</v>
          </cell>
          <cell r="R24" t="str">
            <v>Margit Lőrincz</v>
          </cell>
          <cell r="S24" t="str">
            <v>2112 Veresegyház, Lévai u. 33.</v>
          </cell>
          <cell r="T24" t="str">
            <v>t</v>
          </cell>
          <cell r="U24" t="str">
            <v>Tax</v>
          </cell>
        </row>
        <row r="25">
          <cell r="A25">
            <v>505</v>
          </cell>
          <cell r="B25" t="str">
            <v>ID-</v>
          </cell>
          <cell r="C25">
            <v>5</v>
          </cell>
          <cell r="D25" t="str">
            <v>/05</v>
          </cell>
          <cell r="E25">
            <v>38397</v>
          </cell>
          <cell r="F25">
            <v>38397</v>
          </cell>
          <cell r="G25">
            <v>5</v>
          </cell>
          <cell r="H25" t="str">
            <v>ng</v>
          </cell>
          <cell r="I25" t="str">
            <v>Nagy Gabriella</v>
          </cell>
          <cell r="J25" t="str">
            <v>Tax</v>
          </cell>
          <cell r="K25">
            <v>103</v>
          </cell>
          <cell r="L25" t="str">
            <v>GEH Rt., Aircraft Engines division</v>
          </cell>
          <cell r="M25">
            <v>4773296</v>
          </cell>
          <cell r="N25" t="str">
            <v xml:space="preserve">2005. január havi Ny. Bizt. Alap pénzügyi rendezése         </v>
          </cell>
          <cell r="O25" t="str">
            <v>NYUGBIZT</v>
          </cell>
          <cell r="P25" t="str">
            <v>2005 január</v>
          </cell>
          <cell r="Q25" t="str">
            <v>ml</v>
          </cell>
          <cell r="R25" t="str">
            <v>Margit Lőrincz</v>
          </cell>
          <cell r="S25" t="str">
            <v>2112 Veresegyház, Lévai u. 33.</v>
          </cell>
          <cell r="T25" t="str">
            <v>t</v>
          </cell>
          <cell r="U25" t="str">
            <v>Tax</v>
          </cell>
        </row>
        <row r="26">
          <cell r="A26">
            <v>601</v>
          </cell>
          <cell r="B26" t="str">
            <v>ID-</v>
          </cell>
          <cell r="C26">
            <v>6</v>
          </cell>
          <cell r="D26" t="str">
            <v>/05</v>
          </cell>
          <cell r="E26">
            <v>38397</v>
          </cell>
          <cell r="F26">
            <v>38397</v>
          </cell>
          <cell r="G26">
            <v>1</v>
          </cell>
          <cell r="H26" t="str">
            <v>ng</v>
          </cell>
          <cell r="I26" t="str">
            <v>Nagy Gabriella</v>
          </cell>
          <cell r="J26" t="str">
            <v>Tax</v>
          </cell>
          <cell r="K26">
            <v>103</v>
          </cell>
          <cell r="L26" t="str">
            <v>GEH Rt., Aircraft Engines division</v>
          </cell>
          <cell r="M26">
            <v>5385058</v>
          </cell>
          <cell r="N26" t="str">
            <v xml:space="preserve">2005. január havi Ny. Bizt. Alap pénzügyi rendezése         </v>
          </cell>
          <cell r="O26" t="str">
            <v>NYUGBIZT</v>
          </cell>
          <cell r="P26" t="str">
            <v>2005 január</v>
          </cell>
          <cell r="Q26" t="str">
            <v>ml</v>
          </cell>
          <cell r="R26" t="str">
            <v>Margit Lőrincz</v>
          </cell>
          <cell r="S26" t="str">
            <v>2112 Veresegyház, Lévai u. 33.</v>
          </cell>
          <cell r="T26" t="str">
            <v>t</v>
          </cell>
          <cell r="U26" t="str">
            <v>Tax</v>
          </cell>
        </row>
        <row r="27">
          <cell r="A27">
            <v>602</v>
          </cell>
          <cell r="B27" t="str">
            <v>ID-</v>
          </cell>
          <cell r="C27">
            <v>6</v>
          </cell>
          <cell r="D27" t="str">
            <v>/05</v>
          </cell>
          <cell r="E27">
            <v>38397</v>
          </cell>
          <cell r="F27">
            <v>38397</v>
          </cell>
          <cell r="G27">
            <v>2</v>
          </cell>
          <cell r="H27" t="str">
            <v>ng</v>
          </cell>
          <cell r="I27" t="str">
            <v>Nagy Gabriella</v>
          </cell>
          <cell r="J27" t="str">
            <v>Tax</v>
          </cell>
          <cell r="K27">
            <v>103</v>
          </cell>
          <cell r="L27" t="str">
            <v>GEH Rt., Aircraft Engines division</v>
          </cell>
          <cell r="M27">
            <v>7523892</v>
          </cell>
          <cell r="N27" t="str">
            <v xml:space="preserve">2005. január havi Eg. Bizt. Alap pénzügyi rendezése         </v>
          </cell>
          <cell r="O27" t="str">
            <v>EGBIZT</v>
          </cell>
          <cell r="P27" t="str">
            <v>2005 január</v>
          </cell>
          <cell r="Q27" t="str">
            <v>ml</v>
          </cell>
          <cell r="R27" t="str">
            <v>Margit Lőrincz</v>
          </cell>
          <cell r="S27" t="str">
            <v>2112 Veresegyház, Lévai u. 33.</v>
          </cell>
          <cell r="T27" t="str">
            <v>t</v>
          </cell>
          <cell r="U27" t="str">
            <v>Tax</v>
          </cell>
        </row>
        <row r="28">
          <cell r="A28">
            <v>701</v>
          </cell>
          <cell r="B28" t="str">
            <v>ID-</v>
          </cell>
          <cell r="C28">
            <v>7</v>
          </cell>
          <cell r="D28" t="str">
            <v>/05</v>
          </cell>
          <cell r="E28">
            <v>38397</v>
          </cell>
          <cell r="F28">
            <v>38397</v>
          </cell>
          <cell r="G28">
            <v>1</v>
          </cell>
          <cell r="H28" t="str">
            <v>ng</v>
          </cell>
          <cell r="I28" t="str">
            <v>Nagy Gabriella</v>
          </cell>
          <cell r="J28" t="str">
            <v>Tax</v>
          </cell>
          <cell r="K28">
            <v>104</v>
          </cell>
          <cell r="L28" t="str">
            <v>GEH Rt., Power Systems division</v>
          </cell>
          <cell r="M28">
            <v>-105167013</v>
          </cell>
          <cell r="N28" t="str">
            <v>2005. február 05-i ÁFA átvezetése</v>
          </cell>
          <cell r="O28" t="str">
            <v>ÁFA</v>
          </cell>
          <cell r="P28" t="str">
            <v>2005 január</v>
          </cell>
          <cell r="Q28" t="str">
            <v>azs</v>
          </cell>
          <cell r="R28" t="str">
            <v>Anita Zsohar</v>
          </cell>
          <cell r="S28" t="str">
            <v>2112 Veresegyház, Kisrét u. 1.</v>
          </cell>
          <cell r="T28" t="str">
            <v>t</v>
          </cell>
          <cell r="U28" t="str">
            <v>Tax</v>
          </cell>
        </row>
        <row r="29">
          <cell r="A29">
            <v>702</v>
          </cell>
          <cell r="B29" t="str">
            <v>ID-</v>
          </cell>
          <cell r="C29">
            <v>7</v>
          </cell>
          <cell r="D29" t="str">
            <v>/05</v>
          </cell>
          <cell r="E29">
            <v>38397</v>
          </cell>
          <cell r="F29">
            <v>38397</v>
          </cell>
          <cell r="G29">
            <v>2</v>
          </cell>
          <cell r="H29" t="str">
            <v>ng</v>
          </cell>
          <cell r="I29" t="str">
            <v>Nagy Gabriella</v>
          </cell>
          <cell r="J29" t="str">
            <v>Tax</v>
          </cell>
          <cell r="K29">
            <v>104</v>
          </cell>
          <cell r="L29" t="str">
            <v>GEH Rt., Power Systems division</v>
          </cell>
          <cell r="M29">
            <v>70182833</v>
          </cell>
          <cell r="N29" t="str">
            <v xml:space="preserve">2005. január havi SzJA pénzügyi rendezése  </v>
          </cell>
          <cell r="O29" t="str">
            <v>SZJA</v>
          </cell>
          <cell r="P29" t="str">
            <v>2005 január</v>
          </cell>
          <cell r="Q29" t="str">
            <v>azs</v>
          </cell>
          <cell r="R29" t="str">
            <v>Anita Zsohar</v>
          </cell>
          <cell r="S29" t="str">
            <v>2112 Veresegyház, Kisrét u. 1.</v>
          </cell>
          <cell r="T29" t="str">
            <v>t</v>
          </cell>
          <cell r="U29" t="str">
            <v>Tax</v>
          </cell>
        </row>
        <row r="30">
          <cell r="A30">
            <v>703</v>
          </cell>
          <cell r="B30" t="str">
            <v>ID-</v>
          </cell>
          <cell r="C30">
            <v>7</v>
          </cell>
          <cell r="D30" t="str">
            <v>/05</v>
          </cell>
          <cell r="E30">
            <v>38397</v>
          </cell>
          <cell r="F30">
            <v>38397</v>
          </cell>
          <cell r="G30">
            <v>3</v>
          </cell>
          <cell r="H30" t="str">
            <v>ng</v>
          </cell>
          <cell r="I30" t="str">
            <v>Nagy Gabriella</v>
          </cell>
          <cell r="J30" t="str">
            <v>Tax</v>
          </cell>
          <cell r="K30">
            <v>104</v>
          </cell>
          <cell r="L30" t="str">
            <v>GEH Rt., Power Systems division</v>
          </cell>
          <cell r="M30">
            <v>1579640</v>
          </cell>
          <cell r="N30" t="str">
            <v xml:space="preserve">2005. január havi EHO pénzügyi rendezése  </v>
          </cell>
          <cell r="O30" t="str">
            <v>EHO</v>
          </cell>
          <cell r="P30" t="str">
            <v>2005 január</v>
          </cell>
          <cell r="Q30" t="str">
            <v>azs</v>
          </cell>
          <cell r="R30" t="str">
            <v>Anita Zsohar</v>
          </cell>
          <cell r="S30" t="str">
            <v>2112 Veresegyház, Kisrét u. 1.</v>
          </cell>
          <cell r="T30" t="str">
            <v>t</v>
          </cell>
          <cell r="U30" t="str">
            <v>Tax</v>
          </cell>
        </row>
        <row r="31">
          <cell r="A31">
            <v>704</v>
          </cell>
          <cell r="B31" t="str">
            <v>ID-</v>
          </cell>
          <cell r="C31">
            <v>7</v>
          </cell>
          <cell r="D31" t="str">
            <v>/05</v>
          </cell>
          <cell r="E31">
            <v>38397</v>
          </cell>
          <cell r="F31">
            <v>38397</v>
          </cell>
          <cell r="G31">
            <v>4</v>
          </cell>
          <cell r="H31" t="str">
            <v>ng</v>
          </cell>
          <cell r="I31" t="str">
            <v>Nagy Gabriella</v>
          </cell>
          <cell r="J31" t="str">
            <v>Tax</v>
          </cell>
          <cell r="K31">
            <v>104</v>
          </cell>
          <cell r="L31" t="str">
            <v>GEH Rt., Power Systems division</v>
          </cell>
          <cell r="M31">
            <v>1775464</v>
          </cell>
          <cell r="N31" t="str">
            <v xml:space="preserve">2005. január havi SZEHO pénzügyi rendezése  </v>
          </cell>
          <cell r="O31" t="str">
            <v>SZEHO</v>
          </cell>
          <cell r="P31" t="str">
            <v>2005 január</v>
          </cell>
          <cell r="Q31" t="str">
            <v>azs</v>
          </cell>
          <cell r="R31" t="str">
            <v>Anita Zsohar</v>
          </cell>
          <cell r="S31" t="str">
            <v>2112 Veresegyház, Kisrét u. 1.</v>
          </cell>
          <cell r="T31" t="str">
            <v>t</v>
          </cell>
          <cell r="U31" t="str">
            <v>Tax</v>
          </cell>
        </row>
        <row r="32">
          <cell r="A32">
            <v>705</v>
          </cell>
          <cell r="B32" t="str">
            <v>ID-</v>
          </cell>
          <cell r="C32">
            <v>7</v>
          </cell>
          <cell r="D32" t="str">
            <v>/05</v>
          </cell>
          <cell r="E32">
            <v>38397</v>
          </cell>
          <cell r="F32">
            <v>38397</v>
          </cell>
          <cell r="G32">
            <v>5</v>
          </cell>
          <cell r="H32" t="str">
            <v>ng</v>
          </cell>
          <cell r="I32" t="str">
            <v>Nagy Gabriella</v>
          </cell>
          <cell r="J32" t="str">
            <v>Tax</v>
          </cell>
          <cell r="K32">
            <v>104</v>
          </cell>
          <cell r="L32" t="str">
            <v>GEH Rt., Power Systems division</v>
          </cell>
          <cell r="M32">
            <v>31629076</v>
          </cell>
          <cell r="N32" t="str">
            <v xml:space="preserve">2005. január havi Ny. Bizt. Alap pénzügyi rendezése         </v>
          </cell>
          <cell r="O32" t="str">
            <v>NYUGBIZT</v>
          </cell>
          <cell r="P32" t="str">
            <v>2005 január</v>
          </cell>
          <cell r="Q32" t="str">
            <v>azs</v>
          </cell>
          <cell r="R32" t="str">
            <v>Anita Zsohar</v>
          </cell>
          <cell r="S32" t="str">
            <v>2112 Veresegyház, Kisrét u. 1.</v>
          </cell>
          <cell r="T32" t="str">
            <v>t</v>
          </cell>
          <cell r="U32" t="str">
            <v>Tax</v>
          </cell>
        </row>
        <row r="33">
          <cell r="A33">
            <v>801</v>
          </cell>
          <cell r="B33" t="str">
            <v>ID-</v>
          </cell>
          <cell r="C33">
            <v>8</v>
          </cell>
          <cell r="D33" t="str">
            <v>/05</v>
          </cell>
          <cell r="E33">
            <v>38397</v>
          </cell>
          <cell r="F33">
            <v>38397</v>
          </cell>
          <cell r="G33">
            <v>1</v>
          </cell>
          <cell r="H33" t="str">
            <v>ng</v>
          </cell>
          <cell r="I33" t="str">
            <v>Nagy Gabriella</v>
          </cell>
          <cell r="J33" t="str">
            <v>Tax</v>
          </cell>
          <cell r="K33">
            <v>104</v>
          </cell>
          <cell r="L33" t="str">
            <v>GEH Rt., Power Systems division</v>
          </cell>
          <cell r="M33">
            <v>9078127</v>
          </cell>
          <cell r="N33" t="str">
            <v xml:space="preserve">2005. január havi Ny. Bizt. Alap pénzügyi rendezése         </v>
          </cell>
          <cell r="O33" t="str">
            <v>NYUGBIZT</v>
          </cell>
          <cell r="P33" t="str">
            <v>2005 január</v>
          </cell>
          <cell r="Q33" t="str">
            <v>azs</v>
          </cell>
          <cell r="R33" t="str">
            <v>Anita Zsohar</v>
          </cell>
          <cell r="S33" t="str">
            <v>2112 Veresegyház, Kisrét u. 1.</v>
          </cell>
          <cell r="T33" t="str">
            <v>t</v>
          </cell>
          <cell r="U33" t="str">
            <v>Tax</v>
          </cell>
        </row>
        <row r="34">
          <cell r="A34">
            <v>802</v>
          </cell>
          <cell r="B34" t="str">
            <v>ID-</v>
          </cell>
          <cell r="C34">
            <v>8</v>
          </cell>
          <cell r="D34" t="str">
            <v>/05</v>
          </cell>
          <cell r="E34">
            <v>38397</v>
          </cell>
          <cell r="F34">
            <v>38397</v>
          </cell>
          <cell r="G34">
            <v>2</v>
          </cell>
          <cell r="H34" t="str">
            <v>ng</v>
          </cell>
          <cell r="I34" t="str">
            <v>Nagy Gabriella</v>
          </cell>
          <cell r="J34" t="str">
            <v>Tax</v>
          </cell>
          <cell r="K34">
            <v>104</v>
          </cell>
          <cell r="L34" t="str">
            <v>GEH Rt., Power Systems division</v>
          </cell>
          <cell r="M34">
            <v>29346798</v>
          </cell>
          <cell r="N34" t="str">
            <v xml:space="preserve">2005. január havi Eg. Bizt. Alap pénzügyi rendezése         </v>
          </cell>
          <cell r="O34" t="str">
            <v>EGBIZT</v>
          </cell>
          <cell r="P34" t="str">
            <v>2005 január</v>
          </cell>
          <cell r="Q34" t="str">
            <v>azs</v>
          </cell>
          <cell r="R34" t="str">
            <v>Anita Zsohar</v>
          </cell>
          <cell r="S34" t="str">
            <v>2112 Veresegyház, Kisrét u. 1.</v>
          </cell>
          <cell r="T34" t="str">
            <v>t</v>
          </cell>
          <cell r="U34" t="str">
            <v>Tax</v>
          </cell>
        </row>
        <row r="35">
          <cell r="A35">
            <v>901</v>
          </cell>
          <cell r="B35" t="str">
            <v>ID-</v>
          </cell>
          <cell r="C35">
            <v>9</v>
          </cell>
          <cell r="D35" t="str">
            <v>/05</v>
          </cell>
          <cell r="E35">
            <v>38397</v>
          </cell>
          <cell r="F35">
            <v>38397</v>
          </cell>
          <cell r="G35">
            <v>1</v>
          </cell>
          <cell r="H35" t="str">
            <v>ng</v>
          </cell>
          <cell r="I35" t="str">
            <v>Nagy Gabriella</v>
          </cell>
          <cell r="J35" t="str">
            <v>Tax</v>
          </cell>
          <cell r="K35">
            <v>106</v>
          </cell>
          <cell r="L35" t="str">
            <v>GEH Rt., Platform division</v>
          </cell>
          <cell r="M35">
            <v>-3335188</v>
          </cell>
          <cell r="N35" t="str">
            <v>2005. február 05-i ÁFA átvezetése</v>
          </cell>
          <cell r="O35" t="str">
            <v>ÁFA</v>
          </cell>
          <cell r="P35" t="str">
            <v>2005 január</v>
          </cell>
          <cell r="Q35" t="str">
            <v>tb</v>
          </cell>
          <cell r="R35" t="str">
            <v>Tünde Brenda</v>
          </cell>
          <cell r="S35" t="str">
            <v>1340 Budapest, Váci út 77.</v>
          </cell>
          <cell r="T35" t="str">
            <v>t</v>
          </cell>
          <cell r="U35" t="str">
            <v>Tax</v>
          </cell>
        </row>
        <row r="36">
          <cell r="A36">
            <v>902</v>
          </cell>
          <cell r="B36" t="str">
            <v>ID-</v>
          </cell>
          <cell r="C36">
            <v>9</v>
          </cell>
          <cell r="D36" t="str">
            <v>/05</v>
          </cell>
          <cell r="E36">
            <v>38397</v>
          </cell>
          <cell r="F36">
            <v>38397</v>
          </cell>
          <cell r="G36">
            <v>2</v>
          </cell>
          <cell r="H36" t="str">
            <v>ng</v>
          </cell>
          <cell r="I36" t="str">
            <v>Nagy Gabriella</v>
          </cell>
          <cell r="J36" t="str">
            <v>Tax</v>
          </cell>
          <cell r="K36">
            <v>106</v>
          </cell>
          <cell r="L36" t="str">
            <v>GEH Rt., Platform division</v>
          </cell>
          <cell r="M36">
            <v>3335188</v>
          </cell>
          <cell r="N36" t="str">
            <v xml:space="preserve">2005. január havi SzJA pénzügyi rendezése  </v>
          </cell>
          <cell r="O36" t="str">
            <v>SZJA</v>
          </cell>
          <cell r="P36" t="str">
            <v>2005 január</v>
          </cell>
          <cell r="Q36" t="str">
            <v>tb</v>
          </cell>
          <cell r="R36" t="str">
            <v>Tünde Brenda</v>
          </cell>
          <cell r="S36" t="str">
            <v>1340 Budapest, Váci út 77.</v>
          </cell>
          <cell r="T36" t="str">
            <v>t</v>
          </cell>
          <cell r="U36" t="str">
            <v>Tax</v>
          </cell>
        </row>
        <row r="37">
          <cell r="A37">
            <v>1001</v>
          </cell>
          <cell r="B37" t="str">
            <v>ID-</v>
          </cell>
          <cell r="C37">
            <v>10</v>
          </cell>
          <cell r="D37" t="str">
            <v>/05</v>
          </cell>
          <cell r="E37">
            <v>38397</v>
          </cell>
          <cell r="F37">
            <v>38397</v>
          </cell>
          <cell r="G37">
            <v>1</v>
          </cell>
          <cell r="H37" t="str">
            <v>ng</v>
          </cell>
          <cell r="I37" t="str">
            <v>Nagy Gabriella</v>
          </cell>
          <cell r="J37" t="str">
            <v>Tax</v>
          </cell>
          <cell r="K37">
            <v>106</v>
          </cell>
          <cell r="L37" t="str">
            <v>GEH Rt., Platform division</v>
          </cell>
          <cell r="M37">
            <v>5550064</v>
          </cell>
          <cell r="N37" t="str">
            <v xml:space="preserve">2005. január havi SzJA pénzügyi rendezése  </v>
          </cell>
          <cell r="O37" t="str">
            <v>SZJA</v>
          </cell>
          <cell r="P37" t="str">
            <v>2005 január</v>
          </cell>
          <cell r="Q37" t="str">
            <v>tb</v>
          </cell>
          <cell r="R37" t="str">
            <v>Tünde Brenda</v>
          </cell>
          <cell r="S37" t="str">
            <v>1340 Budapest, Váci út 77.</v>
          </cell>
          <cell r="T37" t="str">
            <v>t</v>
          </cell>
          <cell r="U37" t="str">
            <v>Tax</v>
          </cell>
        </row>
        <row r="38">
          <cell r="A38">
            <v>1002</v>
          </cell>
          <cell r="B38" t="str">
            <v>ID-</v>
          </cell>
          <cell r="C38">
            <v>10</v>
          </cell>
          <cell r="D38" t="str">
            <v>/05</v>
          </cell>
          <cell r="E38">
            <v>38397</v>
          </cell>
          <cell r="F38">
            <v>38397</v>
          </cell>
          <cell r="G38">
            <v>2</v>
          </cell>
          <cell r="H38" t="str">
            <v>ng</v>
          </cell>
          <cell r="I38" t="str">
            <v>Nagy Gabriella</v>
          </cell>
          <cell r="J38" t="str">
            <v>Tax</v>
          </cell>
          <cell r="K38">
            <v>106</v>
          </cell>
          <cell r="L38" t="str">
            <v>GEH Rt., Platform division</v>
          </cell>
          <cell r="M38">
            <v>75900</v>
          </cell>
          <cell r="N38" t="str">
            <v xml:space="preserve">2005. január havi EHO pénzügyi rendezése  </v>
          </cell>
          <cell r="O38" t="str">
            <v>EHO</v>
          </cell>
          <cell r="P38" t="str">
            <v>2005 január</v>
          </cell>
          <cell r="Q38" t="str">
            <v>tb</v>
          </cell>
          <cell r="R38" t="str">
            <v>Tünde Brenda</v>
          </cell>
          <cell r="S38" t="str">
            <v>1340 Budapest, Váci út 77.</v>
          </cell>
          <cell r="T38" t="str">
            <v>t</v>
          </cell>
          <cell r="U38" t="str">
            <v>Tax</v>
          </cell>
        </row>
        <row r="39">
          <cell r="A39">
            <v>1003</v>
          </cell>
          <cell r="B39" t="str">
            <v>ID-</v>
          </cell>
          <cell r="C39">
            <v>10</v>
          </cell>
          <cell r="D39" t="str">
            <v>/05</v>
          </cell>
          <cell r="E39">
            <v>38397</v>
          </cell>
          <cell r="F39">
            <v>38397</v>
          </cell>
          <cell r="G39">
            <v>3</v>
          </cell>
          <cell r="H39" t="str">
            <v>ng</v>
          </cell>
          <cell r="I39" t="str">
            <v>Nagy Gabriella</v>
          </cell>
          <cell r="J39" t="str">
            <v>Tax</v>
          </cell>
          <cell r="K39">
            <v>106</v>
          </cell>
          <cell r="L39" t="str">
            <v>GEH Rt., Platform division</v>
          </cell>
          <cell r="M39">
            <v>105056</v>
          </cell>
          <cell r="N39" t="str">
            <v xml:space="preserve">2005. január havi SZEHO pénzügyi rendezése  </v>
          </cell>
          <cell r="O39" t="str">
            <v>SZEHO</v>
          </cell>
          <cell r="P39" t="str">
            <v>2005 január</v>
          </cell>
          <cell r="Q39" t="str">
            <v>tb</v>
          </cell>
          <cell r="R39" t="str">
            <v>Tünde Brenda</v>
          </cell>
          <cell r="S39" t="str">
            <v>1340 Budapest, Váci út 77.</v>
          </cell>
          <cell r="T39" t="str">
            <v>t</v>
          </cell>
          <cell r="U39" t="str">
            <v>Tax</v>
          </cell>
        </row>
        <row r="40">
          <cell r="A40">
            <v>1004</v>
          </cell>
          <cell r="B40" t="str">
            <v>ID-</v>
          </cell>
          <cell r="C40">
            <v>10</v>
          </cell>
          <cell r="D40" t="str">
            <v>/05</v>
          </cell>
          <cell r="E40">
            <v>38397</v>
          </cell>
          <cell r="F40">
            <v>38397</v>
          </cell>
          <cell r="G40">
            <v>4</v>
          </cell>
          <cell r="H40" t="str">
            <v>ng</v>
          </cell>
          <cell r="I40" t="str">
            <v>Nagy Gabriella</v>
          </cell>
          <cell r="J40" t="str">
            <v>Tax</v>
          </cell>
          <cell r="K40">
            <v>106</v>
          </cell>
          <cell r="L40" t="str">
            <v>GEH Rt., Platform division</v>
          </cell>
          <cell r="M40">
            <v>5622001</v>
          </cell>
          <cell r="N40" t="str">
            <v xml:space="preserve">2005. január havi Ny. Bizt. Alap pénzügyi rendezése         </v>
          </cell>
          <cell r="O40" t="str">
            <v>NYUGBIZT</v>
          </cell>
          <cell r="P40" t="str">
            <v>2005 január</v>
          </cell>
          <cell r="Q40" t="str">
            <v>tb</v>
          </cell>
          <cell r="R40" t="str">
            <v>Tünde Brenda</v>
          </cell>
          <cell r="S40" t="str">
            <v>1340 Budapest, Váci út 77.</v>
          </cell>
          <cell r="T40" t="str">
            <v>t</v>
          </cell>
          <cell r="U40" t="str">
            <v>Tax</v>
          </cell>
        </row>
        <row r="41">
          <cell r="A41">
            <v>1005</v>
          </cell>
          <cell r="B41" t="str">
            <v>ID-</v>
          </cell>
          <cell r="C41">
            <v>10</v>
          </cell>
          <cell r="D41" t="str">
            <v>/05</v>
          </cell>
          <cell r="E41">
            <v>38397</v>
          </cell>
          <cell r="F41">
            <v>38397</v>
          </cell>
          <cell r="G41">
            <v>5</v>
          </cell>
          <cell r="H41" t="str">
            <v>ng</v>
          </cell>
          <cell r="I41" t="str">
            <v>Nagy Gabriella</v>
          </cell>
          <cell r="J41" t="str">
            <v>Tax</v>
          </cell>
          <cell r="K41">
            <v>106</v>
          </cell>
          <cell r="L41" t="str">
            <v>GEH Rt., Platform division</v>
          </cell>
          <cell r="M41">
            <v>3700957</v>
          </cell>
          <cell r="N41" t="str">
            <v xml:space="preserve">2005. január havi Eg. Bizt. Alap pénzügyi rendezése         </v>
          </cell>
          <cell r="O41" t="str">
            <v>EGBIZT</v>
          </cell>
          <cell r="P41" t="str">
            <v>2005 január</v>
          </cell>
          <cell r="Q41" t="str">
            <v>tb</v>
          </cell>
          <cell r="R41" t="str">
            <v>Tünde Brenda</v>
          </cell>
          <cell r="S41" t="str">
            <v>1340 Budapest, Váci út 77.</v>
          </cell>
          <cell r="T41" t="str">
            <v>t</v>
          </cell>
          <cell r="U41" t="str">
            <v>Tax</v>
          </cell>
        </row>
        <row r="42">
          <cell r="A42">
            <v>1101</v>
          </cell>
          <cell r="B42" t="str">
            <v>ID-</v>
          </cell>
          <cell r="C42">
            <v>11</v>
          </cell>
          <cell r="D42" t="str">
            <v>/05</v>
          </cell>
          <cell r="E42">
            <v>38397</v>
          </cell>
          <cell r="F42">
            <v>38397</v>
          </cell>
          <cell r="G42">
            <v>1</v>
          </cell>
          <cell r="H42" t="str">
            <v>ng</v>
          </cell>
          <cell r="I42" t="str">
            <v>Nagy Gabriella</v>
          </cell>
          <cell r="J42" t="str">
            <v>Tax</v>
          </cell>
          <cell r="K42">
            <v>105</v>
          </cell>
          <cell r="L42" t="str">
            <v>GEH Rt., Medical Systems division</v>
          </cell>
          <cell r="M42">
            <v>-23986896</v>
          </cell>
          <cell r="N42" t="str">
            <v>2005. február 05-i ÁFA átvezetése</v>
          </cell>
          <cell r="O42" t="str">
            <v>ÁFA</v>
          </cell>
          <cell r="P42" t="str">
            <v>2005 január</v>
          </cell>
          <cell r="Q42" t="str">
            <v>szv</v>
          </cell>
          <cell r="R42" t="str">
            <v>Szvetla Vajnai</v>
          </cell>
          <cell r="S42" t="str">
            <v>1097 Budapest, Illatos út 9.</v>
          </cell>
          <cell r="T42" t="str">
            <v>t</v>
          </cell>
          <cell r="U42" t="str">
            <v>Tax</v>
          </cell>
        </row>
        <row r="43">
          <cell r="A43">
            <v>1102</v>
          </cell>
          <cell r="B43" t="str">
            <v>ID-</v>
          </cell>
          <cell r="C43">
            <v>11</v>
          </cell>
          <cell r="D43" t="str">
            <v>/05</v>
          </cell>
          <cell r="E43">
            <v>38397</v>
          </cell>
          <cell r="F43">
            <v>38397</v>
          </cell>
          <cell r="G43">
            <v>2</v>
          </cell>
          <cell r="H43" t="str">
            <v>ng</v>
          </cell>
          <cell r="I43" t="str">
            <v>Nagy Gabriella</v>
          </cell>
          <cell r="J43" t="str">
            <v>Tax</v>
          </cell>
          <cell r="K43">
            <v>105</v>
          </cell>
          <cell r="L43" t="str">
            <v>GEH Rt., Medical Systems division</v>
          </cell>
          <cell r="M43">
            <v>23986896</v>
          </cell>
          <cell r="N43" t="str">
            <v xml:space="preserve">2005. január havi SzJA pénzügyi rendezése  </v>
          </cell>
          <cell r="O43" t="str">
            <v>SZJA</v>
          </cell>
          <cell r="P43" t="str">
            <v>2005 január</v>
          </cell>
          <cell r="Q43" t="str">
            <v>szv</v>
          </cell>
          <cell r="R43" t="str">
            <v>Szvetla Vajnai</v>
          </cell>
          <cell r="S43" t="str">
            <v>1097 Budapest, Illatos út 9.</v>
          </cell>
          <cell r="T43" t="str">
            <v>t</v>
          </cell>
          <cell r="U43" t="str">
            <v>Tax</v>
          </cell>
        </row>
        <row r="44">
          <cell r="A44">
            <v>1201</v>
          </cell>
          <cell r="B44" t="str">
            <v>ID-</v>
          </cell>
          <cell r="C44">
            <v>12</v>
          </cell>
          <cell r="D44" t="str">
            <v>/05</v>
          </cell>
          <cell r="E44">
            <v>38397</v>
          </cell>
          <cell r="F44">
            <v>38397</v>
          </cell>
          <cell r="G44">
            <v>1</v>
          </cell>
          <cell r="H44" t="str">
            <v>ng</v>
          </cell>
          <cell r="I44" t="str">
            <v>Nagy Gabriella</v>
          </cell>
          <cell r="J44" t="str">
            <v>Tax</v>
          </cell>
          <cell r="K44">
            <v>105</v>
          </cell>
          <cell r="L44" t="str">
            <v>GEH Rt., Medical Systems division</v>
          </cell>
          <cell r="M44">
            <v>31143255</v>
          </cell>
          <cell r="N44" t="str">
            <v xml:space="preserve">2005. január havi SzJA pénzügyi rendezése  </v>
          </cell>
          <cell r="O44" t="str">
            <v>SZJA</v>
          </cell>
          <cell r="P44" t="str">
            <v>2005 január</v>
          </cell>
          <cell r="Q44" t="str">
            <v>szv</v>
          </cell>
          <cell r="R44" t="str">
            <v>Szvetla Vajnai</v>
          </cell>
          <cell r="S44" t="str">
            <v>1097 Budapest, Illatos út 9.</v>
          </cell>
          <cell r="T44" t="str">
            <v>t</v>
          </cell>
          <cell r="U44" t="str">
            <v>Tax</v>
          </cell>
        </row>
        <row r="45">
          <cell r="A45">
            <v>1202</v>
          </cell>
          <cell r="B45" t="str">
            <v>ID-</v>
          </cell>
          <cell r="C45">
            <v>12</v>
          </cell>
          <cell r="D45" t="str">
            <v>/05</v>
          </cell>
          <cell r="E45">
            <v>38397</v>
          </cell>
          <cell r="F45">
            <v>38397</v>
          </cell>
          <cell r="G45">
            <v>2</v>
          </cell>
          <cell r="H45" t="str">
            <v>ng</v>
          </cell>
          <cell r="I45" t="str">
            <v>Nagy Gabriella</v>
          </cell>
          <cell r="J45" t="str">
            <v>Tax</v>
          </cell>
          <cell r="K45">
            <v>105</v>
          </cell>
          <cell r="L45" t="str">
            <v>GEH Rt., Medical Systems division</v>
          </cell>
          <cell r="M45">
            <v>763141</v>
          </cell>
          <cell r="N45" t="str">
            <v xml:space="preserve">2005. január havi EHO pénzügyi rendezése  </v>
          </cell>
          <cell r="O45" t="str">
            <v>EHO</v>
          </cell>
          <cell r="P45" t="str">
            <v>2005 január</v>
          </cell>
          <cell r="Q45" t="str">
            <v>szv</v>
          </cell>
          <cell r="R45" t="str">
            <v>Szvetla Vajnai</v>
          </cell>
          <cell r="S45" t="str">
            <v>1097 Budapest, Illatos út 9.</v>
          </cell>
          <cell r="T45" t="str">
            <v>t</v>
          </cell>
          <cell r="U45" t="str">
            <v>Tax</v>
          </cell>
        </row>
        <row r="46">
          <cell r="A46">
            <v>1203</v>
          </cell>
          <cell r="B46" t="str">
            <v>ID-</v>
          </cell>
          <cell r="C46">
            <v>12</v>
          </cell>
          <cell r="D46" t="str">
            <v>/05</v>
          </cell>
          <cell r="E46">
            <v>38397</v>
          </cell>
          <cell r="F46">
            <v>38397</v>
          </cell>
          <cell r="G46">
            <v>3</v>
          </cell>
          <cell r="H46" t="str">
            <v>ng</v>
          </cell>
          <cell r="I46" t="str">
            <v>Nagy Gabriella</v>
          </cell>
          <cell r="J46" t="str">
            <v>Tax</v>
          </cell>
          <cell r="K46">
            <v>105</v>
          </cell>
          <cell r="L46" t="str">
            <v>GEH Rt., Medical Systems division</v>
          </cell>
          <cell r="M46">
            <v>583750</v>
          </cell>
          <cell r="N46" t="str">
            <v xml:space="preserve">2005. január havi SZEHO pénzügyi rendezése  </v>
          </cell>
          <cell r="O46" t="str">
            <v>SZEHO</v>
          </cell>
          <cell r="P46" t="str">
            <v>2005 január</v>
          </cell>
          <cell r="Q46" t="str">
            <v>szv</v>
          </cell>
          <cell r="R46" t="str">
            <v>Szvetla Vajnai</v>
          </cell>
          <cell r="S46" t="str">
            <v>1097 Budapest, Illatos út 9.</v>
          </cell>
          <cell r="T46" t="str">
            <v>t</v>
          </cell>
          <cell r="U46" t="str">
            <v>Tax</v>
          </cell>
        </row>
        <row r="47">
          <cell r="A47">
            <v>1204</v>
          </cell>
          <cell r="B47" t="str">
            <v>ID-</v>
          </cell>
          <cell r="C47">
            <v>12</v>
          </cell>
          <cell r="D47" t="str">
            <v>/05</v>
          </cell>
          <cell r="E47">
            <v>38397</v>
          </cell>
          <cell r="F47">
            <v>38397</v>
          </cell>
          <cell r="G47">
            <v>4</v>
          </cell>
          <cell r="H47" t="str">
            <v>ng</v>
          </cell>
          <cell r="I47" t="str">
            <v>Nagy Gabriella</v>
          </cell>
          <cell r="J47" t="str">
            <v>Tax</v>
          </cell>
          <cell r="K47">
            <v>105</v>
          </cell>
          <cell r="L47" t="str">
            <v>GEH Rt., Medical Systems division</v>
          </cell>
          <cell r="M47">
            <v>30056251</v>
          </cell>
          <cell r="N47" t="str">
            <v xml:space="preserve">2005. január havi Ny. Bizt. Alap pénzügyi rendezése         </v>
          </cell>
          <cell r="O47" t="str">
            <v>NYUGBIZT</v>
          </cell>
          <cell r="P47" t="str">
            <v>2005 január</v>
          </cell>
          <cell r="Q47" t="str">
            <v>szv</v>
          </cell>
          <cell r="R47" t="str">
            <v>Szvetla Vajnai</v>
          </cell>
          <cell r="S47" t="str">
            <v>1097 Budapest, Illatos út 9.</v>
          </cell>
          <cell r="T47" t="str">
            <v>t</v>
          </cell>
          <cell r="U47" t="str">
            <v>Tax</v>
          </cell>
        </row>
        <row r="48">
          <cell r="A48">
            <v>1205</v>
          </cell>
          <cell r="B48" t="str">
            <v>ID-</v>
          </cell>
          <cell r="C48">
            <v>12</v>
          </cell>
          <cell r="D48" t="str">
            <v>/05</v>
          </cell>
          <cell r="E48">
            <v>38397</v>
          </cell>
          <cell r="F48">
            <v>38397</v>
          </cell>
          <cell r="G48">
            <v>5</v>
          </cell>
          <cell r="H48" t="str">
            <v>ng</v>
          </cell>
          <cell r="I48" t="str">
            <v>Nagy Gabriella</v>
          </cell>
          <cell r="J48" t="str">
            <v>Tax</v>
          </cell>
          <cell r="K48">
            <v>105</v>
          </cell>
          <cell r="L48" t="str">
            <v>GEH Rt., Medical Systems division</v>
          </cell>
          <cell r="M48">
            <v>22052056</v>
          </cell>
          <cell r="N48" t="str">
            <v xml:space="preserve">2005. január havi Eg. Bizt. Alap pénzügyi rendezése         </v>
          </cell>
          <cell r="O48" t="str">
            <v>EGBIZT</v>
          </cell>
          <cell r="P48" t="str">
            <v>2005 január</v>
          </cell>
          <cell r="Q48" t="str">
            <v>szv</v>
          </cell>
          <cell r="R48" t="str">
            <v>Szvetla Vajnai</v>
          </cell>
          <cell r="S48" t="str">
            <v>1097 Budapest, Illatos út 9.</v>
          </cell>
          <cell r="T48" t="str">
            <v>t</v>
          </cell>
          <cell r="U48" t="str">
            <v>Tax</v>
          </cell>
        </row>
        <row r="49">
          <cell r="A49">
            <v>1301</v>
          </cell>
          <cell r="B49" t="str">
            <v>ID-</v>
          </cell>
          <cell r="C49">
            <v>13</v>
          </cell>
          <cell r="D49" t="str">
            <v>/05</v>
          </cell>
          <cell r="E49">
            <v>38397</v>
          </cell>
          <cell r="F49">
            <v>38397</v>
          </cell>
          <cell r="G49">
            <v>1</v>
          </cell>
          <cell r="H49" t="str">
            <v>ng</v>
          </cell>
          <cell r="I49" t="str">
            <v>Nagy Gabriella</v>
          </cell>
          <cell r="J49" t="str">
            <v>Tax</v>
          </cell>
          <cell r="K49">
            <v>108</v>
          </cell>
          <cell r="L49" t="str">
            <v>GEH Rt., PR division</v>
          </cell>
          <cell r="M49">
            <v>3952230</v>
          </cell>
          <cell r="N49" t="str">
            <v xml:space="preserve">January, 2005 - Personal Income Tax financial settlement  </v>
          </cell>
          <cell r="O49" t="str">
            <v>SZJA</v>
          </cell>
          <cell r="P49" t="str">
            <v>2005 január</v>
          </cell>
          <cell r="Q49" t="str">
            <v>wp</v>
          </cell>
          <cell r="R49" t="str">
            <v>Wolf van der Ploeg</v>
          </cell>
          <cell r="S49" t="str">
            <v>1340 Budapest, Váci út 77.</v>
          </cell>
          <cell r="T49" t="str">
            <v>t</v>
          </cell>
          <cell r="U49" t="str">
            <v>Tax</v>
          </cell>
        </row>
        <row r="50">
          <cell r="A50">
            <v>1302</v>
          </cell>
          <cell r="B50" t="str">
            <v>ID-</v>
          </cell>
          <cell r="C50">
            <v>13</v>
          </cell>
          <cell r="D50" t="str">
            <v>/05</v>
          </cell>
          <cell r="E50">
            <v>38397</v>
          </cell>
          <cell r="F50">
            <v>38397</v>
          </cell>
          <cell r="G50">
            <v>2</v>
          </cell>
          <cell r="H50" t="str">
            <v>ng</v>
          </cell>
          <cell r="I50" t="str">
            <v>Nagy Gabriella</v>
          </cell>
          <cell r="J50" t="str">
            <v>Tax</v>
          </cell>
          <cell r="K50">
            <v>108</v>
          </cell>
          <cell r="L50" t="str">
            <v>GEH Rt., PR division</v>
          </cell>
          <cell r="M50">
            <v>152260</v>
          </cell>
          <cell r="N50" t="str">
            <v xml:space="preserve">January, 2005 - Health Contribution (FLAT) financial settlement      </v>
          </cell>
          <cell r="O50" t="str">
            <v>EHO</v>
          </cell>
          <cell r="P50" t="str">
            <v>2005 január</v>
          </cell>
          <cell r="Q50" t="str">
            <v>wp</v>
          </cell>
          <cell r="R50" t="str">
            <v>Wolf van der Ploeg</v>
          </cell>
          <cell r="S50" t="str">
            <v>1340 Budapest, Váci út 77.</v>
          </cell>
          <cell r="T50" t="str">
            <v>t</v>
          </cell>
          <cell r="U50" t="str">
            <v>Tax</v>
          </cell>
        </row>
        <row r="51">
          <cell r="A51">
            <v>1303</v>
          </cell>
          <cell r="B51" t="str">
            <v>ID-</v>
          </cell>
          <cell r="C51">
            <v>13</v>
          </cell>
          <cell r="D51" t="str">
            <v>/05</v>
          </cell>
          <cell r="E51">
            <v>38397</v>
          </cell>
          <cell r="F51">
            <v>38397</v>
          </cell>
          <cell r="G51">
            <v>3</v>
          </cell>
          <cell r="H51" t="str">
            <v>ng</v>
          </cell>
          <cell r="I51" t="str">
            <v>Nagy Gabriella</v>
          </cell>
          <cell r="J51" t="str">
            <v>Tax</v>
          </cell>
          <cell r="K51">
            <v>108</v>
          </cell>
          <cell r="L51" t="str">
            <v>GEH Rt., PR division</v>
          </cell>
          <cell r="M51">
            <v>0</v>
          </cell>
          <cell r="N51" t="str">
            <v xml:space="preserve">January, 2005 - Health Contribution (%) financial settlement      </v>
          </cell>
          <cell r="O51" t="str">
            <v>SZEHO</v>
          </cell>
          <cell r="P51" t="str">
            <v>2005 január</v>
          </cell>
          <cell r="Q51" t="str">
            <v>wp</v>
          </cell>
          <cell r="R51" t="str">
            <v>Wolf van der Ploeg</v>
          </cell>
          <cell r="S51" t="str">
            <v>1340 Budapest, Váci út 77.</v>
          </cell>
          <cell r="T51" t="str">
            <v>t</v>
          </cell>
          <cell r="U51" t="str">
            <v>Tax</v>
          </cell>
        </row>
        <row r="52">
          <cell r="A52">
            <v>1304</v>
          </cell>
          <cell r="B52" t="str">
            <v>ID-</v>
          </cell>
          <cell r="C52">
            <v>13</v>
          </cell>
          <cell r="D52" t="str">
            <v>/05</v>
          </cell>
          <cell r="E52">
            <v>38397</v>
          </cell>
          <cell r="F52">
            <v>38397</v>
          </cell>
          <cell r="G52">
            <v>4</v>
          </cell>
          <cell r="H52" t="str">
            <v>ng</v>
          </cell>
          <cell r="I52" t="str">
            <v>Nagy Gabriella</v>
          </cell>
          <cell r="J52" t="str">
            <v>Tax</v>
          </cell>
          <cell r="K52">
            <v>108</v>
          </cell>
          <cell r="L52" t="str">
            <v>GEH Rt., PR division</v>
          </cell>
          <cell r="M52">
            <v>2747936</v>
          </cell>
          <cell r="N52" t="str">
            <v xml:space="preserve">January, 2005 - Pension Fund Contribution financial settlement  </v>
          </cell>
          <cell r="O52" t="str">
            <v>NYUGBIZT</v>
          </cell>
          <cell r="P52" t="str">
            <v>2005 január</v>
          </cell>
          <cell r="Q52" t="str">
            <v>wp</v>
          </cell>
          <cell r="R52" t="str">
            <v>Wolf van der Ploeg</v>
          </cell>
          <cell r="S52" t="str">
            <v>1340 Budapest, Váci út 77.</v>
          </cell>
          <cell r="T52" t="str">
            <v>t</v>
          </cell>
          <cell r="U52" t="str">
            <v>Tax</v>
          </cell>
        </row>
        <row r="53">
          <cell r="A53">
            <v>1305</v>
          </cell>
          <cell r="B53" t="str">
            <v>ID-</v>
          </cell>
          <cell r="C53">
            <v>13</v>
          </cell>
          <cell r="D53" t="str">
            <v>/05</v>
          </cell>
          <cell r="E53">
            <v>38397</v>
          </cell>
          <cell r="F53">
            <v>38397</v>
          </cell>
          <cell r="G53">
            <v>5</v>
          </cell>
          <cell r="H53" t="str">
            <v>ng</v>
          </cell>
          <cell r="I53" t="str">
            <v>Nagy Gabriella</v>
          </cell>
          <cell r="J53" t="str">
            <v>Tax</v>
          </cell>
          <cell r="K53">
            <v>108</v>
          </cell>
          <cell r="L53" t="str">
            <v>GEH Rt., PR division</v>
          </cell>
          <cell r="M53">
            <v>1991564</v>
          </cell>
          <cell r="N53" t="str">
            <v xml:space="preserve">January, 2005 - Health Fund Contribution financial settlement  </v>
          </cell>
          <cell r="O53" t="str">
            <v>EGBIZT</v>
          </cell>
          <cell r="P53" t="str">
            <v>2005 január</v>
          </cell>
          <cell r="Q53" t="str">
            <v>wp</v>
          </cell>
          <cell r="R53" t="str">
            <v>Wolf van der Ploeg</v>
          </cell>
          <cell r="S53" t="str">
            <v>1340 Budapest, Váci út 77.</v>
          </cell>
          <cell r="T53" t="str">
            <v>t</v>
          </cell>
          <cell r="U53" t="str">
            <v>Tax</v>
          </cell>
        </row>
        <row r="54">
          <cell r="A54">
            <v>1401</v>
          </cell>
          <cell r="B54" t="str">
            <v>ID-</v>
          </cell>
          <cell r="C54">
            <v>14</v>
          </cell>
          <cell r="D54" t="str">
            <v>/05</v>
          </cell>
          <cell r="E54">
            <v>38404</v>
          </cell>
          <cell r="F54">
            <v>38404</v>
          </cell>
          <cell r="G54">
            <v>1</v>
          </cell>
          <cell r="H54" t="str">
            <v>ng</v>
          </cell>
          <cell r="I54" t="str">
            <v>Nagy Gabriella</v>
          </cell>
          <cell r="J54" t="str">
            <v>Tax</v>
          </cell>
          <cell r="K54">
            <v>101</v>
          </cell>
          <cell r="L54" t="str">
            <v>GEH Rt., Consumer Products division</v>
          </cell>
          <cell r="M54">
            <v>-85692508</v>
          </cell>
          <cell r="N54" t="str">
            <v>2005. február 20-i ÁFA átvezetése</v>
          </cell>
          <cell r="O54" t="str">
            <v>ÁFA</v>
          </cell>
          <cell r="P54" t="str">
            <v>2005 január</v>
          </cell>
          <cell r="Q54" t="str">
            <v>eb</v>
          </cell>
          <cell r="R54" t="str">
            <v>Erika Balog</v>
          </cell>
          <cell r="S54" t="str">
            <v>1340 Budapest Váci út 77.</v>
          </cell>
          <cell r="T54" t="str">
            <v>t</v>
          </cell>
          <cell r="U54" t="str">
            <v>Tax</v>
          </cell>
        </row>
        <row r="55">
          <cell r="A55">
            <v>1402</v>
          </cell>
          <cell r="B55" t="str">
            <v>ID-</v>
          </cell>
          <cell r="C55">
            <v>14</v>
          </cell>
          <cell r="D55" t="str">
            <v>/05</v>
          </cell>
          <cell r="E55">
            <v>38404</v>
          </cell>
          <cell r="F55">
            <v>38404</v>
          </cell>
          <cell r="G55">
            <v>2</v>
          </cell>
          <cell r="H55" t="str">
            <v>ng</v>
          </cell>
          <cell r="I55" t="str">
            <v>Nagy Gabriella</v>
          </cell>
          <cell r="J55" t="str">
            <v>Tax</v>
          </cell>
          <cell r="K55">
            <v>101</v>
          </cell>
          <cell r="L55" t="str">
            <v>GEH Rt., Consumer Products division</v>
          </cell>
          <cell r="M55">
            <v>65360754</v>
          </cell>
          <cell r="N55" t="str">
            <v xml:space="preserve">2005. január havi Munkaadói járulék pénzügyi rendezése  </v>
          </cell>
          <cell r="O55" t="str">
            <v>MADÓI</v>
          </cell>
          <cell r="P55" t="str">
            <v>2005 január</v>
          </cell>
          <cell r="Q55" t="str">
            <v>eb</v>
          </cell>
          <cell r="R55" t="str">
            <v>Erika Balog</v>
          </cell>
          <cell r="S55" t="str">
            <v>1340 Budapest Váci út 77.</v>
          </cell>
          <cell r="T55" t="str">
            <v>t</v>
          </cell>
          <cell r="U55" t="str">
            <v>Tax</v>
          </cell>
        </row>
        <row r="56">
          <cell r="A56">
            <v>1403</v>
          </cell>
          <cell r="B56" t="str">
            <v>ID-</v>
          </cell>
          <cell r="C56">
            <v>14</v>
          </cell>
          <cell r="D56" t="str">
            <v>/05</v>
          </cell>
          <cell r="E56">
            <v>38404</v>
          </cell>
          <cell r="F56">
            <v>38404</v>
          </cell>
          <cell r="G56">
            <v>3</v>
          </cell>
          <cell r="H56" t="str">
            <v>ng</v>
          </cell>
          <cell r="I56" t="str">
            <v>Nagy Gabriella</v>
          </cell>
          <cell r="J56" t="str">
            <v>Tax</v>
          </cell>
          <cell r="K56">
            <v>101</v>
          </cell>
          <cell r="L56" t="str">
            <v>GEH Rt., Consumer Products division</v>
          </cell>
          <cell r="M56">
            <v>20331754</v>
          </cell>
          <cell r="N56" t="str">
            <v xml:space="preserve">2005. január havi Munkavállalói járulék pénzügyi rendezése  </v>
          </cell>
          <cell r="O56" t="str">
            <v>MVÁLLALÓI</v>
          </cell>
          <cell r="P56" t="str">
            <v>2005 január</v>
          </cell>
          <cell r="Q56" t="str">
            <v>eb</v>
          </cell>
          <cell r="R56" t="str">
            <v>Erika Balog</v>
          </cell>
          <cell r="S56" t="str">
            <v>1340 Budapest Váci út 77.</v>
          </cell>
          <cell r="T56" t="str">
            <v>t</v>
          </cell>
          <cell r="U56" t="str">
            <v>Tax</v>
          </cell>
        </row>
        <row r="57">
          <cell r="A57">
            <v>1501</v>
          </cell>
          <cell r="B57" t="str">
            <v>ID-</v>
          </cell>
          <cell r="C57">
            <v>15</v>
          </cell>
          <cell r="D57" t="str">
            <v>/05</v>
          </cell>
          <cell r="E57">
            <v>38404</v>
          </cell>
          <cell r="F57">
            <v>38404</v>
          </cell>
          <cell r="G57">
            <v>1</v>
          </cell>
          <cell r="H57" t="str">
            <v>ng</v>
          </cell>
          <cell r="I57" t="str">
            <v>Nagy Gabriella</v>
          </cell>
          <cell r="J57" t="str">
            <v>Tax</v>
          </cell>
          <cell r="K57">
            <v>102</v>
          </cell>
          <cell r="L57" t="str">
            <v>GEH Rt., Power Controls division</v>
          </cell>
          <cell r="M57">
            <v>-1260746</v>
          </cell>
          <cell r="N57" t="str">
            <v>2005. február 20-i ÁFA átvezetése</v>
          </cell>
          <cell r="O57" t="str">
            <v>ÁFA</v>
          </cell>
          <cell r="P57" t="str">
            <v>2005 január</v>
          </cell>
          <cell r="Q57" t="str">
            <v>vp</v>
          </cell>
          <cell r="R57" t="str">
            <v>Valéria Papp</v>
          </cell>
          <cell r="S57" t="str">
            <v>3600 Ózd, Dózsa Gy. Út 54.</v>
          </cell>
          <cell r="T57" t="str">
            <v>t</v>
          </cell>
          <cell r="U57" t="str">
            <v>Tax</v>
          </cell>
        </row>
        <row r="58">
          <cell r="A58">
            <v>1502</v>
          </cell>
          <cell r="B58" t="str">
            <v>ID-</v>
          </cell>
          <cell r="C58">
            <v>15</v>
          </cell>
          <cell r="D58" t="str">
            <v>/05</v>
          </cell>
          <cell r="E58">
            <v>38404</v>
          </cell>
          <cell r="F58">
            <v>38404</v>
          </cell>
          <cell r="G58">
            <v>2</v>
          </cell>
          <cell r="H58" t="str">
            <v>ng</v>
          </cell>
          <cell r="I58" t="str">
            <v>Nagy Gabriella</v>
          </cell>
          <cell r="J58" t="str">
            <v>Tax</v>
          </cell>
          <cell r="K58">
            <v>102</v>
          </cell>
          <cell r="L58" t="str">
            <v>GEH Rt., Power Controls division</v>
          </cell>
          <cell r="M58">
            <v>1260746</v>
          </cell>
          <cell r="N58" t="str">
            <v xml:space="preserve">2005. január havi Munkaadói járulék pénzügyi rendezése  </v>
          </cell>
          <cell r="O58" t="str">
            <v>MADÓI</v>
          </cell>
          <cell r="P58" t="str">
            <v>2005 január</v>
          </cell>
          <cell r="Q58" t="str">
            <v>vp</v>
          </cell>
          <cell r="R58" t="str">
            <v>Valéria Papp</v>
          </cell>
          <cell r="S58" t="str">
            <v>3600 Ózd, Dózsa Gy. Út 54.</v>
          </cell>
          <cell r="T58" t="str">
            <v>t</v>
          </cell>
          <cell r="U58" t="str">
            <v>Tax</v>
          </cell>
        </row>
        <row r="59">
          <cell r="A59">
            <v>1601</v>
          </cell>
          <cell r="B59" t="str">
            <v>ID-</v>
          </cell>
          <cell r="C59">
            <v>16</v>
          </cell>
          <cell r="D59" t="str">
            <v>/05</v>
          </cell>
          <cell r="E59">
            <v>38404</v>
          </cell>
          <cell r="F59">
            <v>38404</v>
          </cell>
          <cell r="G59">
            <v>1</v>
          </cell>
          <cell r="H59" t="str">
            <v>ng</v>
          </cell>
          <cell r="I59" t="str">
            <v>Nagy Gabriella</v>
          </cell>
          <cell r="J59" t="str">
            <v>Tax</v>
          </cell>
          <cell r="K59">
            <v>102</v>
          </cell>
          <cell r="L59" t="str">
            <v>GEH Rt., Power Controls division</v>
          </cell>
          <cell r="M59">
            <v>2844419</v>
          </cell>
          <cell r="N59" t="str">
            <v xml:space="preserve">2005. január havi Munkaadói járulék pénzügyi rendezése  </v>
          </cell>
          <cell r="O59" t="str">
            <v>MADÓI</v>
          </cell>
          <cell r="P59" t="str">
            <v>2005 január</v>
          </cell>
          <cell r="Q59" t="str">
            <v>vp</v>
          </cell>
          <cell r="R59" t="str">
            <v>Valéria Papp</v>
          </cell>
          <cell r="S59" t="str">
            <v>3600 Ózd, Dózsa Gy. Út 54.</v>
          </cell>
          <cell r="T59" t="str">
            <v>t</v>
          </cell>
          <cell r="U59" t="str">
            <v>Tax</v>
          </cell>
        </row>
        <row r="60">
          <cell r="A60">
            <v>1602</v>
          </cell>
          <cell r="B60" t="str">
            <v>ID-</v>
          </cell>
          <cell r="C60">
            <v>16</v>
          </cell>
          <cell r="D60" t="str">
            <v>/05</v>
          </cell>
          <cell r="E60">
            <v>38404</v>
          </cell>
          <cell r="F60">
            <v>38404</v>
          </cell>
          <cell r="G60">
            <v>2</v>
          </cell>
          <cell r="H60" t="str">
            <v>ng</v>
          </cell>
          <cell r="I60" t="str">
            <v>Nagy Gabriella</v>
          </cell>
          <cell r="J60" t="str">
            <v>Tax</v>
          </cell>
          <cell r="K60">
            <v>102</v>
          </cell>
          <cell r="L60" t="str">
            <v>GEH Rt., Power Controls division</v>
          </cell>
          <cell r="M60">
            <v>1293901</v>
          </cell>
          <cell r="N60" t="str">
            <v xml:space="preserve">2005. január havi Munkavállalói járulék pénzügyi rendezése  </v>
          </cell>
          <cell r="O60" t="str">
            <v>MVÁLLALÓI</v>
          </cell>
          <cell r="P60" t="str">
            <v>2005 január</v>
          </cell>
          <cell r="Q60" t="str">
            <v>vp</v>
          </cell>
          <cell r="R60" t="str">
            <v>Valéria Papp</v>
          </cell>
          <cell r="S60" t="str">
            <v>3600 Ózd, Dózsa Gy. Út 54.</v>
          </cell>
          <cell r="T60" t="str">
            <v>t</v>
          </cell>
          <cell r="U60" t="str">
            <v>Tax</v>
          </cell>
        </row>
        <row r="61">
          <cell r="A61">
            <v>1701</v>
          </cell>
          <cell r="B61" t="str">
            <v>ID-</v>
          </cell>
          <cell r="C61">
            <v>17</v>
          </cell>
          <cell r="D61" t="str">
            <v>/05</v>
          </cell>
          <cell r="E61">
            <v>38404</v>
          </cell>
          <cell r="F61">
            <v>38404</v>
          </cell>
          <cell r="G61">
            <v>1</v>
          </cell>
          <cell r="H61" t="str">
            <v>ng</v>
          </cell>
          <cell r="I61" t="str">
            <v>Nagy Gabriella</v>
          </cell>
          <cell r="J61" t="str">
            <v>Tax</v>
          </cell>
          <cell r="K61">
            <v>103</v>
          </cell>
          <cell r="L61" t="str">
            <v>GEH Rt., Aircraft Engines division</v>
          </cell>
          <cell r="M61">
            <v>-1934593</v>
          </cell>
          <cell r="N61" t="str">
            <v>2005. február 20-i ÁFA átvezetése</v>
          </cell>
          <cell r="O61" t="str">
            <v>ÁFA</v>
          </cell>
          <cell r="P61" t="str">
            <v>2005 január</v>
          </cell>
          <cell r="Q61" t="str">
            <v>ml</v>
          </cell>
          <cell r="R61" t="str">
            <v>Margit Lőrincz</v>
          </cell>
          <cell r="S61" t="str">
            <v>2112 Veresegyház, Lévai u. 33.</v>
          </cell>
          <cell r="T61" t="str">
            <v>t</v>
          </cell>
          <cell r="U61" t="str">
            <v>Tax</v>
          </cell>
        </row>
        <row r="62">
          <cell r="A62">
            <v>1702</v>
          </cell>
          <cell r="B62" t="str">
            <v>ID-</v>
          </cell>
          <cell r="C62">
            <v>17</v>
          </cell>
          <cell r="D62" t="str">
            <v>/05</v>
          </cell>
          <cell r="E62">
            <v>38404</v>
          </cell>
          <cell r="F62">
            <v>38404</v>
          </cell>
          <cell r="G62">
            <v>2</v>
          </cell>
          <cell r="H62" t="str">
            <v>ng</v>
          </cell>
          <cell r="I62" t="str">
            <v>Nagy Gabriella</v>
          </cell>
          <cell r="J62" t="str">
            <v>Tax</v>
          </cell>
          <cell r="K62">
            <v>103</v>
          </cell>
          <cell r="L62" t="str">
            <v>GEH Rt., Aircraft Engines division</v>
          </cell>
          <cell r="M62">
            <v>1471476</v>
          </cell>
          <cell r="N62" t="str">
            <v xml:space="preserve">2005. január havi Munkaadói járulék pénzügyi rendezése  </v>
          </cell>
          <cell r="O62" t="str">
            <v>MADÓI</v>
          </cell>
          <cell r="P62" t="str">
            <v>2005 január</v>
          </cell>
          <cell r="Q62" t="str">
            <v>ml</v>
          </cell>
          <cell r="R62" t="str">
            <v>Margit Lőrincz</v>
          </cell>
          <cell r="S62" t="str">
            <v>2112 Veresegyház, Lévai u. 33.</v>
          </cell>
          <cell r="T62" t="str">
            <v>t</v>
          </cell>
          <cell r="U62" t="str">
            <v>Tax</v>
          </cell>
        </row>
        <row r="63">
          <cell r="A63">
            <v>1703</v>
          </cell>
          <cell r="B63" t="str">
            <v>ID-</v>
          </cell>
          <cell r="C63">
            <v>17</v>
          </cell>
          <cell r="D63" t="str">
            <v>/05</v>
          </cell>
          <cell r="E63">
            <v>38404</v>
          </cell>
          <cell r="F63">
            <v>38404</v>
          </cell>
          <cell r="G63">
            <v>3</v>
          </cell>
          <cell r="H63" t="str">
            <v>ng</v>
          </cell>
          <cell r="I63" t="str">
            <v>Nagy Gabriella</v>
          </cell>
          <cell r="J63" t="str">
            <v>Tax</v>
          </cell>
          <cell r="K63">
            <v>103</v>
          </cell>
          <cell r="L63" t="str">
            <v>GEH Rt., Aircraft Engines division</v>
          </cell>
          <cell r="M63">
            <v>463117</v>
          </cell>
          <cell r="N63" t="str">
            <v xml:space="preserve">2005. január havi Munkavállalói járulék pénzügyi rendezése  </v>
          </cell>
          <cell r="O63" t="str">
            <v>MVÁLLALÓI</v>
          </cell>
          <cell r="P63" t="str">
            <v>2005 január</v>
          </cell>
          <cell r="Q63" t="str">
            <v>ml</v>
          </cell>
          <cell r="R63" t="str">
            <v>Margit Lőrincz</v>
          </cell>
          <cell r="S63" t="str">
            <v>2112 Veresegyház, Lévai u. 33.</v>
          </cell>
          <cell r="T63" t="str">
            <v>t</v>
          </cell>
          <cell r="U63" t="str">
            <v>Tax</v>
          </cell>
        </row>
        <row r="64">
          <cell r="A64">
            <v>1801</v>
          </cell>
          <cell r="B64" t="str">
            <v>ID-</v>
          </cell>
          <cell r="C64">
            <v>18</v>
          </cell>
          <cell r="D64" t="str">
            <v>/05</v>
          </cell>
          <cell r="E64">
            <v>38404</v>
          </cell>
          <cell r="F64">
            <v>38404</v>
          </cell>
          <cell r="G64">
            <v>1</v>
          </cell>
          <cell r="H64" t="str">
            <v>ng</v>
          </cell>
          <cell r="I64" t="str">
            <v>Nagy Gabriella</v>
          </cell>
          <cell r="J64" t="str">
            <v>Tax</v>
          </cell>
          <cell r="K64">
            <v>104</v>
          </cell>
          <cell r="L64" t="str">
            <v>GEH Rt., Power Systems division</v>
          </cell>
          <cell r="M64">
            <v>-7817899</v>
          </cell>
          <cell r="N64" t="str">
            <v>2005. február 20-i ÁFA átvezetése</v>
          </cell>
          <cell r="O64" t="str">
            <v>ÁFA</v>
          </cell>
          <cell r="P64" t="str">
            <v>2005 január</v>
          </cell>
          <cell r="Q64" t="str">
            <v>azs</v>
          </cell>
          <cell r="R64" t="str">
            <v>Anita Zsohar</v>
          </cell>
          <cell r="S64" t="str">
            <v>2112 Veresegyház, Kisrét u. 1.</v>
          </cell>
          <cell r="T64" t="str">
            <v>t</v>
          </cell>
          <cell r="U64" t="str">
            <v>Tax</v>
          </cell>
        </row>
        <row r="65">
          <cell r="A65">
            <v>1802</v>
          </cell>
          <cell r="B65" t="str">
            <v>ID-</v>
          </cell>
          <cell r="C65">
            <v>18</v>
          </cell>
          <cell r="D65" t="str">
            <v>/05</v>
          </cell>
          <cell r="E65">
            <v>38404</v>
          </cell>
          <cell r="F65">
            <v>38404</v>
          </cell>
          <cell r="G65">
            <v>2</v>
          </cell>
          <cell r="H65" t="str">
            <v>ng</v>
          </cell>
          <cell r="I65" t="str">
            <v>Nagy Gabriella</v>
          </cell>
          <cell r="J65" t="str">
            <v>Tax</v>
          </cell>
          <cell r="K65">
            <v>104</v>
          </cell>
          <cell r="L65" t="str">
            <v>GEH Rt., Power Systems division</v>
          </cell>
          <cell r="M65">
            <v>5898056</v>
          </cell>
          <cell r="N65" t="str">
            <v xml:space="preserve">2005. január havi Munkaadói járulék pénzügyi rendezése  </v>
          </cell>
          <cell r="O65" t="str">
            <v>MADÓI</v>
          </cell>
          <cell r="P65" t="str">
            <v>2005 január</v>
          </cell>
          <cell r="Q65" t="str">
            <v>azs</v>
          </cell>
          <cell r="R65" t="str">
            <v>Anita Zsohar</v>
          </cell>
          <cell r="S65" t="str">
            <v>2112 Veresegyház, Kisrét u. 1.</v>
          </cell>
          <cell r="T65" t="str">
            <v>t</v>
          </cell>
          <cell r="U65" t="str">
            <v>Tax</v>
          </cell>
        </row>
        <row r="66">
          <cell r="A66">
            <v>1803</v>
          </cell>
          <cell r="B66" t="str">
            <v>ID-</v>
          </cell>
          <cell r="C66">
            <v>18</v>
          </cell>
          <cell r="D66" t="str">
            <v>/05</v>
          </cell>
          <cell r="E66">
            <v>38404</v>
          </cell>
          <cell r="F66">
            <v>38404</v>
          </cell>
          <cell r="G66">
            <v>3</v>
          </cell>
          <cell r="H66" t="str">
            <v>ng</v>
          </cell>
          <cell r="I66" t="str">
            <v>Nagy Gabriella</v>
          </cell>
          <cell r="J66" t="str">
            <v>Tax</v>
          </cell>
          <cell r="K66">
            <v>104</v>
          </cell>
          <cell r="L66" t="str">
            <v>GEH Rt., Power Systems division</v>
          </cell>
          <cell r="M66">
            <v>1919843</v>
          </cell>
          <cell r="N66" t="str">
            <v xml:space="preserve">2005. január havi Munkavállalói járulék pénzügyi rendezése  </v>
          </cell>
          <cell r="O66" t="str">
            <v>MVÁLLALÓI</v>
          </cell>
          <cell r="P66" t="str">
            <v>2005 január</v>
          </cell>
          <cell r="Q66" t="str">
            <v>azs</v>
          </cell>
          <cell r="R66" t="str">
            <v>Anita Zsohar</v>
          </cell>
          <cell r="S66" t="str">
            <v>2112 Veresegyház, Kisrét u. 1.</v>
          </cell>
          <cell r="T66" t="str">
            <v>t</v>
          </cell>
          <cell r="U66" t="str">
            <v>Tax</v>
          </cell>
        </row>
        <row r="67">
          <cell r="A67">
            <v>1901</v>
          </cell>
          <cell r="B67" t="str">
            <v>ID-</v>
          </cell>
          <cell r="C67">
            <v>19</v>
          </cell>
          <cell r="D67" t="str">
            <v>/05</v>
          </cell>
          <cell r="E67">
            <v>38404</v>
          </cell>
          <cell r="F67">
            <v>38404</v>
          </cell>
          <cell r="G67">
            <v>1</v>
          </cell>
          <cell r="H67" t="str">
            <v>ng</v>
          </cell>
          <cell r="I67" t="str">
            <v>Nagy Gabriella</v>
          </cell>
          <cell r="J67" t="str">
            <v>Tax</v>
          </cell>
          <cell r="K67">
            <v>106</v>
          </cell>
          <cell r="L67" t="str">
            <v>GEH Rt., Platform division</v>
          </cell>
          <cell r="M67">
            <v>-987423</v>
          </cell>
          <cell r="N67" t="str">
            <v>2005. február 20-i ÁFA átvezetése</v>
          </cell>
          <cell r="O67" t="str">
            <v>ÁFA</v>
          </cell>
          <cell r="P67" t="str">
            <v>2005 január</v>
          </cell>
          <cell r="Q67" t="str">
            <v>tb</v>
          </cell>
          <cell r="R67" t="str">
            <v>Tünde Brenda</v>
          </cell>
          <cell r="S67" t="str">
            <v>1340 Budapest, Váci út 77.</v>
          </cell>
          <cell r="T67" t="str">
            <v>t</v>
          </cell>
          <cell r="U67" t="str">
            <v>Tax</v>
          </cell>
        </row>
        <row r="68">
          <cell r="A68">
            <v>1902</v>
          </cell>
          <cell r="B68" t="str">
            <v>ID-</v>
          </cell>
          <cell r="C68">
            <v>19</v>
          </cell>
          <cell r="D68" t="str">
            <v>/05</v>
          </cell>
          <cell r="E68">
            <v>38404</v>
          </cell>
          <cell r="F68">
            <v>38404</v>
          </cell>
          <cell r="G68">
            <v>2</v>
          </cell>
          <cell r="H68" t="str">
            <v>ng</v>
          </cell>
          <cell r="I68" t="str">
            <v>Nagy Gabriella</v>
          </cell>
          <cell r="J68" t="str">
            <v>Tax</v>
          </cell>
          <cell r="K68">
            <v>106</v>
          </cell>
          <cell r="L68" t="str">
            <v>GEH Rt., Platform division</v>
          </cell>
          <cell r="M68">
            <v>746558</v>
          </cell>
          <cell r="N68" t="str">
            <v xml:space="preserve">2005. január havi Munkaadói járulék pénzügyi rendezése  </v>
          </cell>
          <cell r="O68" t="str">
            <v>MADÓI</v>
          </cell>
          <cell r="P68" t="str">
            <v>2005 január</v>
          </cell>
          <cell r="Q68" t="str">
            <v>tb</v>
          </cell>
          <cell r="R68" t="str">
            <v>Tünde Brenda</v>
          </cell>
          <cell r="S68" t="str">
            <v>1340 Budapest, Váci út 77.</v>
          </cell>
          <cell r="T68" t="str">
            <v>t</v>
          </cell>
          <cell r="U68" t="str">
            <v>Tax</v>
          </cell>
        </row>
        <row r="69">
          <cell r="A69">
            <v>1903</v>
          </cell>
          <cell r="B69" t="str">
            <v>ID-</v>
          </cell>
          <cell r="C69">
            <v>19</v>
          </cell>
          <cell r="D69" t="str">
            <v>/05</v>
          </cell>
          <cell r="E69">
            <v>38404</v>
          </cell>
          <cell r="F69">
            <v>38404</v>
          </cell>
          <cell r="G69">
            <v>3</v>
          </cell>
          <cell r="H69" t="str">
            <v>ng</v>
          </cell>
          <cell r="I69" t="str">
            <v>Nagy Gabriella</v>
          </cell>
          <cell r="J69" t="str">
            <v>Tax</v>
          </cell>
          <cell r="K69">
            <v>106</v>
          </cell>
          <cell r="L69" t="str">
            <v>GEH Rt., Platform division</v>
          </cell>
          <cell r="M69">
            <v>240865</v>
          </cell>
          <cell r="N69" t="str">
            <v xml:space="preserve">2005. január havi Munkavállalói járulék pénzügyi rendezése  </v>
          </cell>
          <cell r="O69" t="str">
            <v>MVÁLLALÓI</v>
          </cell>
          <cell r="P69" t="str">
            <v>2005 január</v>
          </cell>
          <cell r="Q69" t="str">
            <v>tb</v>
          </cell>
          <cell r="R69" t="str">
            <v>Tünde Brenda</v>
          </cell>
          <cell r="S69" t="str">
            <v>1340 Budapest, Váci út 77.</v>
          </cell>
          <cell r="T69" t="str">
            <v>t</v>
          </cell>
          <cell r="U69" t="str">
            <v>Tax</v>
          </cell>
        </row>
        <row r="70">
          <cell r="A70">
            <v>2001</v>
          </cell>
          <cell r="B70" t="str">
            <v>ID-</v>
          </cell>
          <cell r="C70">
            <v>20</v>
          </cell>
          <cell r="D70" t="str">
            <v>/05</v>
          </cell>
          <cell r="E70">
            <v>38404</v>
          </cell>
          <cell r="F70">
            <v>38404</v>
          </cell>
          <cell r="G70">
            <v>1</v>
          </cell>
          <cell r="H70" t="str">
            <v>ng</v>
          </cell>
          <cell r="I70" t="str">
            <v>Nagy Gabriella</v>
          </cell>
          <cell r="J70" t="str">
            <v>Tax</v>
          </cell>
          <cell r="K70">
            <v>105</v>
          </cell>
          <cell r="L70" t="str">
            <v>GEH Rt., Medical Systems division</v>
          </cell>
          <cell r="M70">
            <v>-5865284</v>
          </cell>
          <cell r="N70" t="str">
            <v>2005. február 20-i ÁFA átvezetése</v>
          </cell>
          <cell r="O70" t="str">
            <v>ÁFA</v>
          </cell>
          <cell r="P70" t="str">
            <v>2005 január</v>
          </cell>
          <cell r="Q70" t="str">
            <v>szv</v>
          </cell>
          <cell r="R70" t="str">
            <v>Szvetla Vajnai</v>
          </cell>
          <cell r="S70" t="str">
            <v>1097 Budapest, Illatos út 9.</v>
          </cell>
          <cell r="T70" t="str">
            <v>t</v>
          </cell>
          <cell r="U70" t="str">
            <v>Tax</v>
          </cell>
        </row>
        <row r="71">
          <cell r="A71">
            <v>2002</v>
          </cell>
          <cell r="B71" t="str">
            <v>ID-</v>
          </cell>
          <cell r="C71">
            <v>20</v>
          </cell>
          <cell r="D71" t="str">
            <v>/05</v>
          </cell>
          <cell r="E71">
            <v>38404</v>
          </cell>
          <cell r="F71">
            <v>38404</v>
          </cell>
          <cell r="G71">
            <v>2</v>
          </cell>
          <cell r="H71" t="str">
            <v>ng</v>
          </cell>
          <cell r="I71" t="str">
            <v>Nagy Gabriella</v>
          </cell>
          <cell r="J71" t="str">
            <v>Tax</v>
          </cell>
          <cell r="K71">
            <v>105</v>
          </cell>
          <cell r="L71" t="str">
            <v>GEH Rt., Medical Systems division</v>
          </cell>
          <cell r="M71">
            <v>4513513</v>
          </cell>
          <cell r="N71" t="str">
            <v xml:space="preserve">2005. január havi Munkaadói járulék pénzügyi rendezése  </v>
          </cell>
          <cell r="O71" t="str">
            <v>MADÓI</v>
          </cell>
          <cell r="P71" t="str">
            <v>2005 január</v>
          </cell>
          <cell r="Q71" t="str">
            <v>szv</v>
          </cell>
          <cell r="R71" t="str">
            <v>Szvetla Vajnai</v>
          </cell>
          <cell r="S71" t="str">
            <v>1097 Budapest, Illatos út 9.</v>
          </cell>
          <cell r="T71" t="str">
            <v>t</v>
          </cell>
          <cell r="U71" t="str">
            <v>Tax</v>
          </cell>
        </row>
        <row r="72">
          <cell r="A72">
            <v>2003</v>
          </cell>
          <cell r="B72" t="str">
            <v>ID-</v>
          </cell>
          <cell r="C72">
            <v>20</v>
          </cell>
          <cell r="D72" t="str">
            <v>/05</v>
          </cell>
          <cell r="E72">
            <v>38404</v>
          </cell>
          <cell r="F72">
            <v>38404</v>
          </cell>
          <cell r="G72">
            <v>3</v>
          </cell>
          <cell r="H72" t="str">
            <v>ng</v>
          </cell>
          <cell r="I72" t="str">
            <v>Nagy Gabriella</v>
          </cell>
          <cell r="J72" t="str">
            <v>Tax</v>
          </cell>
          <cell r="K72">
            <v>105</v>
          </cell>
          <cell r="L72" t="str">
            <v>GEH Rt., Medical Systems division</v>
          </cell>
          <cell r="M72">
            <v>1351771</v>
          </cell>
          <cell r="N72" t="str">
            <v xml:space="preserve">2005. január havi Munkavállalói járulék pénzügyi rendezése  </v>
          </cell>
          <cell r="O72" t="str">
            <v>MVÁLLALÓI</v>
          </cell>
          <cell r="P72" t="str">
            <v>2005 január</v>
          </cell>
          <cell r="Q72" t="str">
            <v>szv</v>
          </cell>
          <cell r="R72" t="str">
            <v>Szvetla Vajnai</v>
          </cell>
          <cell r="S72" t="str">
            <v>1097 Budapest, Illatos út 9.</v>
          </cell>
          <cell r="T72" t="str">
            <v>t</v>
          </cell>
          <cell r="U72" t="str">
            <v>Tax</v>
          </cell>
        </row>
        <row r="73">
          <cell r="A73">
            <v>2101</v>
          </cell>
          <cell r="B73" t="str">
            <v>ID-</v>
          </cell>
          <cell r="C73">
            <v>21</v>
          </cell>
          <cell r="D73" t="str">
            <v>/05</v>
          </cell>
          <cell r="E73">
            <v>38404</v>
          </cell>
          <cell r="F73">
            <v>38404</v>
          </cell>
          <cell r="G73">
            <v>1</v>
          </cell>
          <cell r="H73" t="str">
            <v>ng</v>
          </cell>
          <cell r="I73" t="str">
            <v>Nagy Gabriella</v>
          </cell>
          <cell r="J73" t="str">
            <v>Tax</v>
          </cell>
          <cell r="K73">
            <v>108</v>
          </cell>
          <cell r="L73" t="str">
            <v>GEH Rt., PR division</v>
          </cell>
          <cell r="M73">
            <v>399583</v>
          </cell>
          <cell r="N73" t="str">
            <v xml:space="preserve">January, 2005 - Employer's contribution financial settlement </v>
          </cell>
          <cell r="O73" t="str">
            <v>MADÓI</v>
          </cell>
          <cell r="P73" t="str">
            <v>2005 január</v>
          </cell>
          <cell r="Q73" t="str">
            <v>wp</v>
          </cell>
          <cell r="R73" t="str">
            <v>Wolf van der Ploeg</v>
          </cell>
          <cell r="S73" t="str">
            <v>1340 Budapest, Váci út 77.</v>
          </cell>
          <cell r="T73" t="str">
            <v>t</v>
          </cell>
          <cell r="U73" t="str">
            <v>Tax</v>
          </cell>
        </row>
        <row r="74">
          <cell r="A74">
            <v>2102</v>
          </cell>
          <cell r="B74" t="str">
            <v>ID-</v>
          </cell>
          <cell r="C74">
            <v>21</v>
          </cell>
          <cell r="D74" t="str">
            <v>/05</v>
          </cell>
          <cell r="E74">
            <v>38404</v>
          </cell>
          <cell r="F74">
            <v>38404</v>
          </cell>
          <cell r="G74">
            <v>2</v>
          </cell>
          <cell r="H74" t="str">
            <v>ng</v>
          </cell>
          <cell r="I74" t="str">
            <v>Nagy Gabriella</v>
          </cell>
          <cell r="J74" t="str">
            <v>Tax</v>
          </cell>
          <cell r="K74">
            <v>108</v>
          </cell>
          <cell r="L74" t="str">
            <v>GEH Rt., PR division</v>
          </cell>
          <cell r="M74">
            <v>130419</v>
          </cell>
          <cell r="N74" t="str">
            <v>January, 2005 - Employees' contribution financial settlement</v>
          </cell>
          <cell r="O74" t="str">
            <v>MVÁLLALÓI</v>
          </cell>
          <cell r="P74" t="str">
            <v>2005 január</v>
          </cell>
          <cell r="Q74" t="str">
            <v>wp</v>
          </cell>
          <cell r="R74" t="str">
            <v>Wolf van der Ploeg</v>
          </cell>
          <cell r="S74" t="str">
            <v>1340 Budapest, Váci út 77.</v>
          </cell>
          <cell r="T74" t="str">
            <v>t</v>
          </cell>
          <cell r="U74" t="str">
            <v>Tax</v>
          </cell>
        </row>
        <row r="75">
          <cell r="A75">
            <v>2201</v>
          </cell>
          <cell r="B75" t="str">
            <v>ID-</v>
          </cell>
          <cell r="C75">
            <v>22</v>
          </cell>
          <cell r="D75" t="str">
            <v>/05</v>
          </cell>
          <cell r="E75">
            <v>38414</v>
          </cell>
          <cell r="F75">
            <v>38398</v>
          </cell>
          <cell r="G75">
            <v>1</v>
          </cell>
          <cell r="H75" t="str">
            <v>nk</v>
          </cell>
          <cell r="I75" t="str">
            <v>Nezo Krisztina</v>
          </cell>
          <cell r="J75" t="str">
            <v>Tax</v>
          </cell>
          <cell r="K75">
            <v>101</v>
          </cell>
          <cell r="L75" t="str">
            <v>GEH Rt., Consumer Products division</v>
          </cell>
          <cell r="M75">
            <v>-2345768</v>
          </cell>
          <cell r="N75" t="str">
            <v>energiaado visszaigenyles_2004 10-11, Acc59150610 cc 09/01/2207</v>
          </cell>
          <cell r="O75" t="str">
            <v>Energia</v>
          </cell>
          <cell r="P75" t="str">
            <v>2005 február</v>
          </cell>
          <cell r="Q75" t="str">
            <v>kb</v>
          </cell>
          <cell r="R75" t="str">
            <v>Kate Botházy</v>
          </cell>
          <cell r="S75" t="str">
            <v>1340 Budapest Váci út 77.</v>
          </cell>
          <cell r="T75" t="str">
            <v>t</v>
          </cell>
          <cell r="U75" t="str">
            <v>Tax</v>
          </cell>
        </row>
        <row r="76">
          <cell r="A76">
            <v>2202</v>
          </cell>
          <cell r="B76" t="str">
            <v>ID-</v>
          </cell>
          <cell r="C76">
            <v>22</v>
          </cell>
          <cell r="D76" t="str">
            <v>/05</v>
          </cell>
          <cell r="E76">
            <v>38414</v>
          </cell>
          <cell r="F76">
            <v>38398</v>
          </cell>
          <cell r="G76">
            <v>2</v>
          </cell>
          <cell r="H76" t="str">
            <v>nk</v>
          </cell>
          <cell r="I76" t="str">
            <v>Nezo Krisztina</v>
          </cell>
          <cell r="J76" t="str">
            <v>Tax</v>
          </cell>
          <cell r="K76">
            <v>101</v>
          </cell>
          <cell r="L76" t="str">
            <v>GEH Rt., Consumer Products division</v>
          </cell>
          <cell r="M76">
            <v>-4131542</v>
          </cell>
          <cell r="N76" t="str">
            <v>energiaado visszaigenyles_2004 10-11, Acc59150610 cc 09/02/2203</v>
          </cell>
          <cell r="O76" t="str">
            <v>Energia</v>
          </cell>
          <cell r="P76" t="str">
            <v>2005 február</v>
          </cell>
          <cell r="Q76" t="str">
            <v>kb</v>
          </cell>
          <cell r="R76" t="str">
            <v>Kate Botházy</v>
          </cell>
          <cell r="S76" t="str">
            <v>1340 Budapest Váci út 77.</v>
          </cell>
          <cell r="T76" t="str">
            <v>t</v>
          </cell>
          <cell r="U76" t="str">
            <v>Tax</v>
          </cell>
        </row>
        <row r="77">
          <cell r="A77">
            <v>2203</v>
          </cell>
          <cell r="B77" t="str">
            <v>ID-</v>
          </cell>
          <cell r="C77">
            <v>22</v>
          </cell>
          <cell r="D77" t="str">
            <v>/05</v>
          </cell>
          <cell r="E77">
            <v>38414</v>
          </cell>
          <cell r="F77">
            <v>38398</v>
          </cell>
          <cell r="G77">
            <v>3</v>
          </cell>
          <cell r="H77" t="str">
            <v>nk</v>
          </cell>
          <cell r="I77" t="str">
            <v>Nezo Krisztina</v>
          </cell>
          <cell r="J77" t="str">
            <v>Tax</v>
          </cell>
          <cell r="K77">
            <v>101</v>
          </cell>
          <cell r="L77" t="str">
            <v>GEH Rt., Consumer Products division</v>
          </cell>
          <cell r="M77">
            <v>-3121270</v>
          </cell>
          <cell r="N77" t="str">
            <v>energiaado visszaigenyles_2004 10-11, Acc59150610 cc 09/03/2201</v>
          </cell>
          <cell r="O77" t="str">
            <v>Energia</v>
          </cell>
          <cell r="P77" t="str">
            <v>2005 február</v>
          </cell>
          <cell r="Q77" t="str">
            <v>kb</v>
          </cell>
          <cell r="R77" t="str">
            <v>Kate Botházy</v>
          </cell>
          <cell r="S77" t="str">
            <v>1340 Budapest Váci út 77.</v>
          </cell>
          <cell r="T77" t="str">
            <v>t</v>
          </cell>
          <cell r="U77" t="str">
            <v>Tax</v>
          </cell>
        </row>
        <row r="78">
          <cell r="A78">
            <v>2204</v>
          </cell>
          <cell r="B78" t="str">
            <v>ID-</v>
          </cell>
          <cell r="C78">
            <v>22</v>
          </cell>
          <cell r="D78" t="str">
            <v>/05</v>
          </cell>
          <cell r="E78">
            <v>38414</v>
          </cell>
          <cell r="F78">
            <v>38398</v>
          </cell>
          <cell r="G78">
            <v>4</v>
          </cell>
          <cell r="H78" t="str">
            <v>nk</v>
          </cell>
          <cell r="I78" t="str">
            <v>Nezo Krisztina</v>
          </cell>
          <cell r="J78" t="str">
            <v>Tax</v>
          </cell>
          <cell r="K78">
            <v>101</v>
          </cell>
          <cell r="L78" t="str">
            <v>GEH Rt., Consumer Products division</v>
          </cell>
          <cell r="M78">
            <v>-517779</v>
          </cell>
          <cell r="N78" t="str">
            <v>energiaado visszaigenyles_2004 10-11, Acc59150610 cc 09/04/2007</v>
          </cell>
          <cell r="O78" t="str">
            <v>Energia</v>
          </cell>
          <cell r="P78" t="str">
            <v>2005 február</v>
          </cell>
          <cell r="Q78" t="str">
            <v>kb</v>
          </cell>
          <cell r="R78" t="str">
            <v>Kate Botházy</v>
          </cell>
          <cell r="S78" t="str">
            <v>1340 Budapest Váci út 77.</v>
          </cell>
          <cell r="T78" t="str">
            <v>t</v>
          </cell>
          <cell r="U78" t="str">
            <v>Tax</v>
          </cell>
        </row>
        <row r="79">
          <cell r="A79">
            <v>2301</v>
          </cell>
          <cell r="B79" t="str">
            <v>ID-</v>
          </cell>
          <cell r="C79">
            <v>23</v>
          </cell>
          <cell r="D79" t="str">
            <v>/05</v>
          </cell>
          <cell r="E79">
            <v>38427</v>
          </cell>
          <cell r="F79">
            <v>38427</v>
          </cell>
          <cell r="G79">
            <v>1</v>
          </cell>
          <cell r="H79" t="str">
            <v>ng</v>
          </cell>
          <cell r="I79" t="str">
            <v>Nagy Gabriella</v>
          </cell>
          <cell r="J79" t="str">
            <v>Tax</v>
          </cell>
          <cell r="K79">
            <v>101</v>
          </cell>
          <cell r="L79" t="str">
            <v>GEH Rt., Consumer Products division</v>
          </cell>
          <cell r="M79">
            <v>-417028607</v>
          </cell>
          <cell r="N79" t="str">
            <v>2005. március 05-i ÁFA átvezetése</v>
          </cell>
          <cell r="O79" t="str">
            <v>ÁFA</v>
          </cell>
          <cell r="P79" t="str">
            <v>2005 február</v>
          </cell>
          <cell r="Q79" t="str">
            <v>eb</v>
          </cell>
          <cell r="R79" t="str">
            <v>Erika Balog</v>
          </cell>
          <cell r="S79" t="str">
            <v>1340 Budapest Váci út 77.</v>
          </cell>
          <cell r="T79" t="str">
            <v>t</v>
          </cell>
          <cell r="U79" t="str">
            <v>Tax</v>
          </cell>
        </row>
        <row r="80">
          <cell r="A80">
            <v>2302</v>
          </cell>
          <cell r="B80" t="str">
            <v>ID-</v>
          </cell>
          <cell r="C80">
            <v>23</v>
          </cell>
          <cell r="D80" t="str">
            <v>/05</v>
          </cell>
          <cell r="E80">
            <v>38427</v>
          </cell>
          <cell r="F80">
            <v>38427</v>
          </cell>
          <cell r="G80">
            <v>2</v>
          </cell>
          <cell r="H80" t="str">
            <v>ng</v>
          </cell>
          <cell r="I80" t="str">
            <v>Nagy Gabriella</v>
          </cell>
          <cell r="J80" t="str">
            <v>Tax</v>
          </cell>
          <cell r="K80">
            <v>101</v>
          </cell>
          <cell r="L80" t="str">
            <v>GEH Rt., Consumer Products division</v>
          </cell>
          <cell r="M80">
            <v>417028607</v>
          </cell>
          <cell r="N80" t="str">
            <v xml:space="preserve">2005. február havi SzJA pénzügyi rendezése  </v>
          </cell>
          <cell r="O80" t="str">
            <v>SZJA</v>
          </cell>
          <cell r="P80" t="str">
            <v>2005 február</v>
          </cell>
          <cell r="Q80" t="str">
            <v>eb</v>
          </cell>
          <cell r="R80" t="str">
            <v>Erika Balog</v>
          </cell>
          <cell r="S80" t="str">
            <v>1340 Budapest Váci út 77.</v>
          </cell>
          <cell r="T80" t="str">
            <v>t</v>
          </cell>
          <cell r="U80" t="str">
            <v>Tax</v>
          </cell>
        </row>
        <row r="81">
          <cell r="A81">
            <v>2401</v>
          </cell>
          <cell r="B81" t="str">
            <v>ID-</v>
          </cell>
          <cell r="C81">
            <v>24</v>
          </cell>
          <cell r="D81" t="str">
            <v>/05</v>
          </cell>
          <cell r="E81">
            <v>38427</v>
          </cell>
          <cell r="F81">
            <v>38427</v>
          </cell>
          <cell r="G81">
            <v>1</v>
          </cell>
          <cell r="H81" t="str">
            <v>ng</v>
          </cell>
          <cell r="I81" t="str">
            <v>Nagy Gabriella</v>
          </cell>
          <cell r="J81" t="str">
            <v>Tax</v>
          </cell>
          <cell r="K81">
            <v>101</v>
          </cell>
          <cell r="L81" t="str">
            <v>GEH Rt., Consumer Products division</v>
          </cell>
          <cell r="M81">
            <v>119960180</v>
          </cell>
          <cell r="N81" t="str">
            <v xml:space="preserve">2005. február havi SzJA pénzügyi rendezése  </v>
          </cell>
          <cell r="O81" t="str">
            <v>SZJA</v>
          </cell>
          <cell r="P81" t="str">
            <v>2005 február</v>
          </cell>
          <cell r="Q81" t="str">
            <v>kb</v>
          </cell>
          <cell r="R81" t="str">
            <v>Kate Botházy</v>
          </cell>
          <cell r="S81" t="str">
            <v>1340 Budapest Váci út 77.</v>
          </cell>
          <cell r="T81" t="str">
            <v>t</v>
          </cell>
          <cell r="U81" t="str">
            <v>Tax</v>
          </cell>
        </row>
        <row r="82">
          <cell r="A82">
            <v>2402</v>
          </cell>
          <cell r="B82" t="str">
            <v>ID-</v>
          </cell>
          <cell r="C82">
            <v>24</v>
          </cell>
          <cell r="D82" t="str">
            <v>/05</v>
          </cell>
          <cell r="E82">
            <v>38427</v>
          </cell>
          <cell r="F82">
            <v>38427</v>
          </cell>
          <cell r="G82">
            <v>2</v>
          </cell>
          <cell r="H82" t="str">
            <v>ng</v>
          </cell>
          <cell r="I82" t="str">
            <v>Nagy Gabriella</v>
          </cell>
          <cell r="J82" t="str">
            <v>Tax</v>
          </cell>
          <cell r="K82">
            <v>101</v>
          </cell>
          <cell r="L82" t="str">
            <v>GEH Rt., Consumer Products division</v>
          </cell>
          <cell r="M82">
            <v>40991367</v>
          </cell>
          <cell r="N82" t="str">
            <v xml:space="preserve">2005. február havi EHO pénzügyi rendezése  </v>
          </cell>
          <cell r="O82" t="str">
            <v>EHO</v>
          </cell>
          <cell r="P82" t="str">
            <v>2005 február</v>
          </cell>
          <cell r="Q82" t="str">
            <v>kb</v>
          </cell>
          <cell r="R82" t="str">
            <v>Kate Botházy</v>
          </cell>
          <cell r="S82" t="str">
            <v>1340 Budapest Váci út 77.</v>
          </cell>
          <cell r="T82" t="str">
            <v>t</v>
          </cell>
          <cell r="U82" t="str">
            <v>Tax</v>
          </cell>
        </row>
        <row r="83">
          <cell r="A83">
            <v>2403</v>
          </cell>
          <cell r="B83" t="str">
            <v>ID-</v>
          </cell>
          <cell r="C83">
            <v>24</v>
          </cell>
          <cell r="D83" t="str">
            <v>/05</v>
          </cell>
          <cell r="E83">
            <v>38427</v>
          </cell>
          <cell r="F83">
            <v>38427</v>
          </cell>
          <cell r="G83">
            <v>3</v>
          </cell>
          <cell r="H83" t="str">
            <v>ng</v>
          </cell>
          <cell r="I83" t="str">
            <v>Nagy Gabriella</v>
          </cell>
          <cell r="J83" t="str">
            <v>Tax</v>
          </cell>
          <cell r="K83">
            <v>101</v>
          </cell>
          <cell r="L83" t="str">
            <v>GEH Rt., Consumer Products division</v>
          </cell>
          <cell r="M83">
            <v>3771388</v>
          </cell>
          <cell r="N83" t="str">
            <v xml:space="preserve">2005. február havi SZEHO pénzügyi rendezése  </v>
          </cell>
          <cell r="O83" t="str">
            <v>SZEHO</v>
          </cell>
          <cell r="P83" t="str">
            <v>2005 február</v>
          </cell>
          <cell r="Q83" t="str">
            <v>kb</v>
          </cell>
          <cell r="R83" t="str">
            <v>Kate Botházy</v>
          </cell>
          <cell r="S83" t="str">
            <v>1340 Budapest Váci út 77.</v>
          </cell>
          <cell r="T83" t="str">
            <v>t</v>
          </cell>
          <cell r="U83" t="str">
            <v>Tax</v>
          </cell>
        </row>
        <row r="84">
          <cell r="A84">
            <v>2404</v>
          </cell>
          <cell r="B84" t="str">
            <v>ID-</v>
          </cell>
          <cell r="C84">
            <v>24</v>
          </cell>
          <cell r="D84" t="str">
            <v>/05</v>
          </cell>
          <cell r="E84">
            <v>38427</v>
          </cell>
          <cell r="F84">
            <v>38427</v>
          </cell>
          <cell r="G84">
            <v>4</v>
          </cell>
          <cell r="H84" t="str">
            <v>ng</v>
          </cell>
          <cell r="I84" t="str">
            <v>Nagy Gabriella</v>
          </cell>
          <cell r="J84" t="str">
            <v>Tax</v>
          </cell>
          <cell r="K84">
            <v>101</v>
          </cell>
          <cell r="L84" t="str">
            <v>GEH Rt., Consumer Products division</v>
          </cell>
          <cell r="M84">
            <v>497002047</v>
          </cell>
          <cell r="N84" t="str">
            <v xml:space="preserve">2005. február havi Ny. Bizt. Alap pénzügyi rendezése         </v>
          </cell>
          <cell r="O84" t="str">
            <v>NYUGBIZT</v>
          </cell>
          <cell r="P84" t="str">
            <v>2005 február</v>
          </cell>
          <cell r="Q84" t="str">
            <v>kb</v>
          </cell>
          <cell r="R84" t="str">
            <v>Kate Botházy</v>
          </cell>
          <cell r="S84" t="str">
            <v>1340 Budapest Váci út 77.</v>
          </cell>
          <cell r="T84" t="str">
            <v>t</v>
          </cell>
          <cell r="U84" t="str">
            <v>Tax</v>
          </cell>
        </row>
        <row r="85">
          <cell r="A85">
            <v>2405</v>
          </cell>
          <cell r="B85" t="str">
            <v>ID-</v>
          </cell>
          <cell r="C85">
            <v>24</v>
          </cell>
          <cell r="D85" t="str">
            <v>/05</v>
          </cell>
          <cell r="E85">
            <v>38427</v>
          </cell>
          <cell r="F85">
            <v>38427</v>
          </cell>
          <cell r="G85">
            <v>5</v>
          </cell>
          <cell r="H85" t="str">
            <v>ng</v>
          </cell>
          <cell r="I85" t="str">
            <v>Nagy Gabriella</v>
          </cell>
          <cell r="J85" t="str">
            <v>Tax</v>
          </cell>
          <cell r="K85">
            <v>101</v>
          </cell>
          <cell r="L85" t="str">
            <v>GEH Rt., Consumer Products division</v>
          </cell>
          <cell r="M85">
            <v>325489419</v>
          </cell>
          <cell r="N85" t="str">
            <v xml:space="preserve">2005. február havi Eg. Bizt. Alap pénzügyi rendezése         </v>
          </cell>
          <cell r="O85" t="str">
            <v>EGBIZT</v>
          </cell>
          <cell r="P85" t="str">
            <v>2005 február</v>
          </cell>
          <cell r="Q85" t="str">
            <v>kb</v>
          </cell>
          <cell r="R85" t="str">
            <v>Kate Botházy</v>
          </cell>
          <cell r="S85" t="str">
            <v>1340 Budapest Váci út 77.</v>
          </cell>
          <cell r="T85" t="str">
            <v>t</v>
          </cell>
          <cell r="U85" t="str">
            <v>Tax</v>
          </cell>
        </row>
        <row r="86">
          <cell r="A86">
            <v>2501</v>
          </cell>
          <cell r="B86" t="str">
            <v>ID-</v>
          </cell>
          <cell r="C86">
            <v>25</v>
          </cell>
          <cell r="D86" t="str">
            <v>/05</v>
          </cell>
          <cell r="E86">
            <v>38427</v>
          </cell>
          <cell r="F86">
            <v>38427</v>
          </cell>
          <cell r="G86">
            <v>1</v>
          </cell>
          <cell r="H86" t="str">
            <v>ng</v>
          </cell>
          <cell r="I86" t="str">
            <v>Nagy Gabriella</v>
          </cell>
          <cell r="J86" t="str">
            <v>Tax</v>
          </cell>
          <cell r="K86">
            <v>102</v>
          </cell>
          <cell r="L86" t="str">
            <v>GEH Rt., Power Controls division</v>
          </cell>
          <cell r="M86">
            <v>-24990220</v>
          </cell>
          <cell r="N86" t="str">
            <v>2005. március 05-i ÁFA átvezetése</v>
          </cell>
          <cell r="O86" t="str">
            <v>ÁFA</v>
          </cell>
          <cell r="P86" t="str">
            <v>2005 február</v>
          </cell>
          <cell r="Q86" t="str">
            <v>vp</v>
          </cell>
          <cell r="R86" t="str">
            <v>Valéria Papp</v>
          </cell>
          <cell r="S86" t="str">
            <v>3600 Ózd, Dózsa Gy. Út 54.</v>
          </cell>
          <cell r="T86" t="str">
            <v>t</v>
          </cell>
          <cell r="U86" t="str">
            <v>Tax</v>
          </cell>
        </row>
        <row r="87">
          <cell r="A87">
            <v>2502</v>
          </cell>
          <cell r="B87" t="str">
            <v>ID-</v>
          </cell>
          <cell r="C87">
            <v>25</v>
          </cell>
          <cell r="D87" t="str">
            <v>/05</v>
          </cell>
          <cell r="E87">
            <v>38427</v>
          </cell>
          <cell r="F87">
            <v>38427</v>
          </cell>
          <cell r="G87">
            <v>2</v>
          </cell>
          <cell r="H87" t="str">
            <v>ng</v>
          </cell>
          <cell r="I87" t="str">
            <v>Nagy Gabriella</v>
          </cell>
          <cell r="J87" t="str">
            <v>Tax</v>
          </cell>
          <cell r="K87">
            <v>102</v>
          </cell>
          <cell r="L87" t="str">
            <v>GEH Rt., Power Controls division</v>
          </cell>
          <cell r="M87">
            <v>23960198</v>
          </cell>
          <cell r="N87" t="str">
            <v xml:space="preserve">2005. február havi SzJA pénzügyi rendezése  </v>
          </cell>
          <cell r="O87" t="str">
            <v>SZJA</v>
          </cell>
          <cell r="P87" t="str">
            <v>2005 február</v>
          </cell>
          <cell r="Q87" t="str">
            <v>vp</v>
          </cell>
          <cell r="R87" t="str">
            <v>Valéria Papp</v>
          </cell>
          <cell r="S87" t="str">
            <v>3600 Ózd, Dózsa Gy. Út 54.</v>
          </cell>
          <cell r="T87" t="str">
            <v>t</v>
          </cell>
          <cell r="U87" t="str">
            <v>Tax</v>
          </cell>
        </row>
        <row r="88">
          <cell r="A88">
            <v>2503</v>
          </cell>
          <cell r="B88" t="str">
            <v>ID-</v>
          </cell>
          <cell r="C88">
            <v>25</v>
          </cell>
          <cell r="D88" t="str">
            <v>/05</v>
          </cell>
          <cell r="E88">
            <v>38427</v>
          </cell>
          <cell r="F88">
            <v>38427</v>
          </cell>
          <cell r="G88">
            <v>3</v>
          </cell>
          <cell r="H88" t="str">
            <v>ng</v>
          </cell>
          <cell r="I88" t="str">
            <v>Nagy Gabriella</v>
          </cell>
          <cell r="J88" t="str">
            <v>Tax</v>
          </cell>
          <cell r="K88">
            <v>102</v>
          </cell>
          <cell r="L88" t="str">
            <v>GEH Rt., Power Controls division</v>
          </cell>
          <cell r="M88">
            <v>1030022</v>
          </cell>
          <cell r="N88" t="str">
            <v xml:space="preserve">2005. február havi EHO pénzügyi rendezése  </v>
          </cell>
          <cell r="O88" t="str">
            <v>EHO</v>
          </cell>
          <cell r="P88" t="str">
            <v>2005 február</v>
          </cell>
          <cell r="Q88" t="str">
            <v>vp</v>
          </cell>
          <cell r="R88" t="str">
            <v>Valéria Papp</v>
          </cell>
          <cell r="S88" t="str">
            <v>3600 Ózd, Dózsa Gy. Út 54.</v>
          </cell>
          <cell r="T88" t="str">
            <v>t</v>
          </cell>
          <cell r="U88" t="str">
            <v>Tax</v>
          </cell>
        </row>
        <row r="89">
          <cell r="A89">
            <v>2601</v>
          </cell>
          <cell r="B89" t="str">
            <v>ID-</v>
          </cell>
          <cell r="C89">
            <v>26</v>
          </cell>
          <cell r="D89" t="str">
            <v>/05</v>
          </cell>
          <cell r="E89">
            <v>38427</v>
          </cell>
          <cell r="F89">
            <v>38427</v>
          </cell>
          <cell r="G89">
            <v>1</v>
          </cell>
          <cell r="H89" t="str">
            <v>ng</v>
          </cell>
          <cell r="I89" t="str">
            <v>Nagy Gabriella</v>
          </cell>
          <cell r="J89" t="str">
            <v>Tax</v>
          </cell>
          <cell r="K89">
            <v>102</v>
          </cell>
          <cell r="L89" t="str">
            <v>GEH Rt., Power Controls division</v>
          </cell>
          <cell r="M89">
            <v>2044043</v>
          </cell>
          <cell r="N89" t="str">
            <v xml:space="preserve">2005. február havi EHO pénzügyi rendezése  </v>
          </cell>
          <cell r="O89" t="str">
            <v>EHO</v>
          </cell>
          <cell r="P89" t="str">
            <v>2005 február</v>
          </cell>
          <cell r="Q89" t="str">
            <v>vp</v>
          </cell>
          <cell r="R89" t="str">
            <v>Valéria Papp</v>
          </cell>
          <cell r="S89" t="str">
            <v>3600 Ózd, Dózsa Gy. Út 54.</v>
          </cell>
          <cell r="T89" t="str">
            <v>t</v>
          </cell>
          <cell r="U89" t="str">
            <v>Tax</v>
          </cell>
        </row>
        <row r="90">
          <cell r="A90">
            <v>2602</v>
          </cell>
          <cell r="B90" t="str">
            <v>ID-</v>
          </cell>
          <cell r="C90">
            <v>26</v>
          </cell>
          <cell r="D90" t="str">
            <v>/05</v>
          </cell>
          <cell r="E90">
            <v>38427</v>
          </cell>
          <cell r="F90">
            <v>38427</v>
          </cell>
          <cell r="G90">
            <v>2</v>
          </cell>
          <cell r="H90" t="str">
            <v>ng</v>
          </cell>
          <cell r="I90" t="str">
            <v>Nagy Gabriella</v>
          </cell>
          <cell r="J90" t="str">
            <v>Tax</v>
          </cell>
          <cell r="K90">
            <v>102</v>
          </cell>
          <cell r="L90" t="str">
            <v>GEH Rt., Power Controls division</v>
          </cell>
          <cell r="M90">
            <v>263890</v>
          </cell>
          <cell r="N90" t="str">
            <v xml:space="preserve">2005. február havi SZEHO pénzügyi rendezése  </v>
          </cell>
          <cell r="O90" t="str">
            <v>SZEHO</v>
          </cell>
          <cell r="P90" t="str">
            <v>2005 február</v>
          </cell>
          <cell r="Q90" t="str">
            <v>vp</v>
          </cell>
          <cell r="R90" t="str">
            <v>Valéria Papp</v>
          </cell>
          <cell r="S90" t="str">
            <v>3600 Ózd, Dózsa Gy. Út 54.</v>
          </cell>
          <cell r="T90" t="str">
            <v>t</v>
          </cell>
          <cell r="U90" t="str">
            <v>Tax</v>
          </cell>
        </row>
        <row r="91">
          <cell r="A91">
            <v>2603</v>
          </cell>
          <cell r="B91" t="str">
            <v>ID-</v>
          </cell>
          <cell r="C91">
            <v>26</v>
          </cell>
          <cell r="D91" t="str">
            <v>/05</v>
          </cell>
          <cell r="E91">
            <v>38427</v>
          </cell>
          <cell r="F91">
            <v>38427</v>
          </cell>
          <cell r="G91">
            <v>3</v>
          </cell>
          <cell r="H91" t="str">
            <v>ng</v>
          </cell>
          <cell r="I91" t="str">
            <v>Nagy Gabriella</v>
          </cell>
          <cell r="J91" t="str">
            <v>Tax</v>
          </cell>
          <cell r="K91">
            <v>102</v>
          </cell>
          <cell r="L91" t="str">
            <v>GEH Rt., Power Controls division</v>
          </cell>
          <cell r="M91">
            <v>25854910</v>
          </cell>
          <cell r="N91" t="str">
            <v xml:space="preserve">2005. február havi Ny. Bizt. Alap pénzügyi rendezése         </v>
          </cell>
          <cell r="O91" t="str">
            <v>NYUGBIZT</v>
          </cell>
          <cell r="P91" t="str">
            <v>2005 február</v>
          </cell>
          <cell r="Q91" t="str">
            <v>vp</v>
          </cell>
          <cell r="R91" t="str">
            <v>Valéria Papp</v>
          </cell>
          <cell r="S91" t="str">
            <v>3600 Ózd, Dózsa Gy. Út 54.</v>
          </cell>
          <cell r="T91" t="str">
            <v>t</v>
          </cell>
          <cell r="U91" t="str">
            <v>Tax</v>
          </cell>
        </row>
        <row r="92">
          <cell r="A92">
            <v>2604</v>
          </cell>
          <cell r="B92" t="str">
            <v>ID-</v>
          </cell>
          <cell r="C92">
            <v>26</v>
          </cell>
          <cell r="D92" t="str">
            <v>/05</v>
          </cell>
          <cell r="E92">
            <v>38427</v>
          </cell>
          <cell r="F92">
            <v>38427</v>
          </cell>
          <cell r="G92">
            <v>4</v>
          </cell>
          <cell r="H92" t="str">
            <v>ng</v>
          </cell>
          <cell r="I92" t="str">
            <v>Nagy Gabriella</v>
          </cell>
          <cell r="J92" t="str">
            <v>Tax</v>
          </cell>
          <cell r="K92">
            <v>102</v>
          </cell>
          <cell r="L92" t="str">
            <v>GEH Rt., Power Controls division</v>
          </cell>
          <cell r="M92">
            <v>18310498</v>
          </cell>
          <cell r="N92" t="str">
            <v xml:space="preserve">2005. február havi Eg. Bizt. Alap pénzügyi rendezése         </v>
          </cell>
          <cell r="O92" t="str">
            <v>EGBIZT</v>
          </cell>
          <cell r="P92" t="str">
            <v>2005 február</v>
          </cell>
          <cell r="Q92" t="str">
            <v>vp</v>
          </cell>
          <cell r="R92" t="str">
            <v>Valéria Papp</v>
          </cell>
          <cell r="S92" t="str">
            <v>3600 Ózd, Dózsa Gy. Út 54.</v>
          </cell>
          <cell r="T92" t="str">
            <v>t</v>
          </cell>
          <cell r="U92" t="str">
            <v>Tax</v>
          </cell>
        </row>
        <row r="93">
          <cell r="A93">
            <v>2701</v>
          </cell>
          <cell r="B93" t="str">
            <v>ID-</v>
          </cell>
          <cell r="C93">
            <v>27</v>
          </cell>
          <cell r="D93" t="str">
            <v>/05</v>
          </cell>
          <cell r="E93">
            <v>38427</v>
          </cell>
          <cell r="F93">
            <v>38427</v>
          </cell>
          <cell r="G93">
            <v>1</v>
          </cell>
          <cell r="H93" t="str">
            <v>ng</v>
          </cell>
          <cell r="I93" t="str">
            <v>Nagy Gabriella</v>
          </cell>
          <cell r="J93" t="str">
            <v>Tax</v>
          </cell>
          <cell r="K93">
            <v>103</v>
          </cell>
          <cell r="L93" t="str">
            <v>GEH Rt., Aircraft Engines division</v>
          </cell>
          <cell r="M93">
            <v>-13990875</v>
          </cell>
          <cell r="N93" t="str">
            <v>2005. március 05-i ÁFA átvezetése</v>
          </cell>
          <cell r="O93" t="str">
            <v>ÁFA</v>
          </cell>
          <cell r="P93" t="str">
            <v>2005 február</v>
          </cell>
          <cell r="Q93" t="str">
            <v>ml</v>
          </cell>
          <cell r="R93" t="str">
            <v>Margit Lőrincz</v>
          </cell>
          <cell r="S93" t="str">
            <v>2112 Veresegyház, Lévai u. 33.</v>
          </cell>
          <cell r="T93" t="str">
            <v>t</v>
          </cell>
          <cell r="U93" t="str">
            <v>Tax</v>
          </cell>
        </row>
        <row r="94">
          <cell r="A94">
            <v>2702</v>
          </cell>
          <cell r="B94" t="str">
            <v>ID-</v>
          </cell>
          <cell r="C94">
            <v>27</v>
          </cell>
          <cell r="D94" t="str">
            <v>/05</v>
          </cell>
          <cell r="E94">
            <v>38427</v>
          </cell>
          <cell r="F94">
            <v>38427</v>
          </cell>
          <cell r="G94">
            <v>2</v>
          </cell>
          <cell r="H94" t="str">
            <v>ng</v>
          </cell>
          <cell r="I94" t="str">
            <v>Nagy Gabriella</v>
          </cell>
          <cell r="J94" t="str">
            <v>Tax</v>
          </cell>
          <cell r="K94">
            <v>103</v>
          </cell>
          <cell r="L94" t="str">
            <v>GEH Rt., Aircraft Engines division</v>
          </cell>
          <cell r="M94">
            <v>13990875</v>
          </cell>
          <cell r="N94" t="str">
            <v xml:space="preserve">2005. február havi SzJA pénzügyi rendezése  </v>
          </cell>
          <cell r="O94" t="str">
            <v>SZJA</v>
          </cell>
          <cell r="P94" t="str">
            <v>2005 február</v>
          </cell>
          <cell r="Q94" t="str">
            <v>ml</v>
          </cell>
          <cell r="R94" t="str">
            <v>Margit Lőrincz</v>
          </cell>
          <cell r="S94" t="str">
            <v>2112 Veresegyház, Lévai u. 33.</v>
          </cell>
          <cell r="T94" t="str">
            <v>t</v>
          </cell>
          <cell r="U94" t="str">
            <v>Tax</v>
          </cell>
        </row>
        <row r="95">
          <cell r="A95">
            <v>2801</v>
          </cell>
          <cell r="B95" t="str">
            <v>ID-</v>
          </cell>
          <cell r="C95">
            <v>28</v>
          </cell>
          <cell r="D95" t="str">
            <v>/05</v>
          </cell>
          <cell r="E95">
            <v>38427</v>
          </cell>
          <cell r="F95">
            <v>38427</v>
          </cell>
          <cell r="G95">
            <v>1</v>
          </cell>
          <cell r="H95" t="str">
            <v>ng</v>
          </cell>
          <cell r="I95" t="str">
            <v>Nagy Gabriella</v>
          </cell>
          <cell r="J95" t="str">
            <v>Tax</v>
          </cell>
          <cell r="K95">
            <v>103</v>
          </cell>
          <cell r="L95" t="str">
            <v>GEH Rt., Aircraft Engines division</v>
          </cell>
          <cell r="M95">
            <v>1976944</v>
          </cell>
          <cell r="N95" t="str">
            <v xml:space="preserve">2005. február havi SzJA pénzügyi rendezése  </v>
          </cell>
          <cell r="O95" t="str">
            <v>SZJA</v>
          </cell>
          <cell r="P95" t="str">
            <v>2005 február</v>
          </cell>
          <cell r="Q95" t="str">
            <v>ml</v>
          </cell>
          <cell r="R95" t="str">
            <v>Margit Lőrincz</v>
          </cell>
          <cell r="S95" t="str">
            <v>2112 Veresegyház, Lévai u. 33.</v>
          </cell>
          <cell r="T95" t="str">
            <v>t</v>
          </cell>
          <cell r="U95" t="str">
            <v>Tax</v>
          </cell>
        </row>
        <row r="96">
          <cell r="A96">
            <v>2802</v>
          </cell>
          <cell r="B96" t="str">
            <v>ID-</v>
          </cell>
          <cell r="C96">
            <v>28</v>
          </cell>
          <cell r="D96" t="str">
            <v>/05</v>
          </cell>
          <cell r="E96">
            <v>38427</v>
          </cell>
          <cell r="F96">
            <v>38427</v>
          </cell>
          <cell r="G96">
            <v>2</v>
          </cell>
          <cell r="H96" t="str">
            <v>ng</v>
          </cell>
          <cell r="I96" t="str">
            <v>Nagy Gabriella</v>
          </cell>
          <cell r="J96" t="str">
            <v>Tax</v>
          </cell>
          <cell r="K96">
            <v>103</v>
          </cell>
          <cell r="L96" t="str">
            <v>GEH Rt., Aircraft Engines division</v>
          </cell>
          <cell r="M96">
            <v>442175</v>
          </cell>
          <cell r="N96" t="str">
            <v xml:space="preserve">2005. február havi EHO pénzügyi rendezése  </v>
          </cell>
          <cell r="O96" t="str">
            <v>EHO</v>
          </cell>
          <cell r="P96" t="str">
            <v>2005 február</v>
          </cell>
          <cell r="Q96" t="str">
            <v>ml</v>
          </cell>
          <cell r="R96" t="str">
            <v>Margit Lőrincz</v>
          </cell>
          <cell r="S96" t="str">
            <v>2112 Veresegyház, Lévai u. 33.</v>
          </cell>
          <cell r="T96" t="str">
            <v>t</v>
          </cell>
          <cell r="U96" t="str">
            <v>Tax</v>
          </cell>
        </row>
        <row r="97">
          <cell r="A97">
            <v>2803</v>
          </cell>
          <cell r="B97" t="str">
            <v>ID-</v>
          </cell>
          <cell r="C97">
            <v>28</v>
          </cell>
          <cell r="D97" t="str">
            <v>/05</v>
          </cell>
          <cell r="E97">
            <v>38427</v>
          </cell>
          <cell r="F97">
            <v>38427</v>
          </cell>
          <cell r="G97">
            <v>3</v>
          </cell>
          <cell r="H97" t="str">
            <v>ng</v>
          </cell>
          <cell r="I97" t="str">
            <v>Nagy Gabriella</v>
          </cell>
          <cell r="J97" t="str">
            <v>Tax</v>
          </cell>
          <cell r="K97">
            <v>103</v>
          </cell>
          <cell r="L97" t="str">
            <v>GEH Rt., Aircraft Engines division</v>
          </cell>
          <cell r="M97">
            <v>79800</v>
          </cell>
          <cell r="N97" t="str">
            <v xml:space="preserve">2005. február havi SZEHO pénzügyi rendezése  </v>
          </cell>
          <cell r="O97" t="str">
            <v>SZEHO</v>
          </cell>
          <cell r="P97" t="str">
            <v>2005 február</v>
          </cell>
          <cell r="Q97" t="str">
            <v>ml</v>
          </cell>
          <cell r="R97" t="str">
            <v>Margit Lőrincz</v>
          </cell>
          <cell r="S97" t="str">
            <v>2112 Veresegyház, Lévai u. 33.</v>
          </cell>
          <cell r="T97" t="str">
            <v>t</v>
          </cell>
          <cell r="U97" t="str">
            <v>Tax</v>
          </cell>
        </row>
        <row r="98">
          <cell r="A98">
            <v>2804</v>
          </cell>
          <cell r="B98" t="str">
            <v>ID-</v>
          </cell>
          <cell r="C98">
            <v>28</v>
          </cell>
          <cell r="D98" t="str">
            <v>/05</v>
          </cell>
          <cell r="E98">
            <v>38427</v>
          </cell>
          <cell r="F98">
            <v>38427</v>
          </cell>
          <cell r="G98">
            <v>4</v>
          </cell>
          <cell r="H98" t="str">
            <v>ng</v>
          </cell>
          <cell r="I98" t="str">
            <v>Nagy Gabriella</v>
          </cell>
          <cell r="J98" t="str">
            <v>Tax</v>
          </cell>
          <cell r="K98">
            <v>103</v>
          </cell>
          <cell r="L98" t="str">
            <v>GEH Rt., Aircraft Engines division</v>
          </cell>
          <cell r="M98">
            <v>10196283</v>
          </cell>
          <cell r="N98" t="str">
            <v xml:space="preserve">2005. február havi Ny. Bizt. Alap pénzügyi rendezése         </v>
          </cell>
          <cell r="O98" t="str">
            <v>NYUGBIZT</v>
          </cell>
          <cell r="P98" t="str">
            <v>2005 február</v>
          </cell>
          <cell r="Q98" t="str">
            <v>ml</v>
          </cell>
          <cell r="R98" t="str">
            <v>Margit Lőrincz</v>
          </cell>
          <cell r="S98" t="str">
            <v>2112 Veresegyház, Lévai u. 33.</v>
          </cell>
          <cell r="T98" t="str">
            <v>t</v>
          </cell>
          <cell r="U98" t="str">
            <v>Tax</v>
          </cell>
        </row>
        <row r="99">
          <cell r="A99">
            <v>2805</v>
          </cell>
          <cell r="B99" t="str">
            <v>ID-</v>
          </cell>
          <cell r="C99">
            <v>28</v>
          </cell>
          <cell r="D99" t="str">
            <v>/05</v>
          </cell>
          <cell r="E99">
            <v>38427</v>
          </cell>
          <cell r="F99">
            <v>38427</v>
          </cell>
          <cell r="G99">
            <v>5</v>
          </cell>
          <cell r="H99" t="str">
            <v>ng</v>
          </cell>
          <cell r="I99" t="str">
            <v>Nagy Gabriella</v>
          </cell>
          <cell r="J99" t="str">
            <v>Tax</v>
          </cell>
          <cell r="K99">
            <v>103</v>
          </cell>
          <cell r="L99" t="str">
            <v>GEH Rt., Aircraft Engines division</v>
          </cell>
          <cell r="M99">
            <v>7432702</v>
          </cell>
          <cell r="N99" t="str">
            <v xml:space="preserve">2005. február havi Eg. Bizt. Alap pénzügyi rendezése         </v>
          </cell>
          <cell r="O99" t="str">
            <v>EGBIZT</v>
          </cell>
          <cell r="P99" t="str">
            <v>2005 február</v>
          </cell>
          <cell r="Q99" t="str">
            <v>ml</v>
          </cell>
          <cell r="R99" t="str">
            <v>Margit Lőrincz</v>
          </cell>
          <cell r="S99" t="str">
            <v>2112 Veresegyház, Lévai u. 33.</v>
          </cell>
          <cell r="T99" t="str">
            <v>t</v>
          </cell>
          <cell r="U99" t="str">
            <v>Tax</v>
          </cell>
        </row>
        <row r="100">
          <cell r="A100">
            <v>2901</v>
          </cell>
          <cell r="B100" t="str">
            <v>ID-</v>
          </cell>
          <cell r="C100">
            <v>29</v>
          </cell>
          <cell r="D100" t="str">
            <v>/05</v>
          </cell>
          <cell r="E100">
            <v>38427</v>
          </cell>
          <cell r="F100">
            <v>38427</v>
          </cell>
          <cell r="G100">
            <v>1</v>
          </cell>
          <cell r="H100" t="str">
            <v>ng</v>
          </cell>
          <cell r="I100" t="str">
            <v>Nagy Gabriella</v>
          </cell>
          <cell r="J100" t="str">
            <v>Tax</v>
          </cell>
          <cell r="K100">
            <v>104</v>
          </cell>
          <cell r="L100" t="str">
            <v>GEH Rt., Power Systems division</v>
          </cell>
          <cell r="M100">
            <v>-77419672</v>
          </cell>
          <cell r="N100" t="str">
            <v>2005. március 05-i ÁFA átvezetése</v>
          </cell>
          <cell r="O100" t="str">
            <v>ÁFA</v>
          </cell>
          <cell r="P100" t="str">
            <v>2005 február</v>
          </cell>
          <cell r="Q100" t="str">
            <v>azs</v>
          </cell>
          <cell r="R100" t="str">
            <v>Anita Zsohar</v>
          </cell>
          <cell r="S100" t="str">
            <v>2112 Veresegyház, Kisrét u. 1.</v>
          </cell>
          <cell r="T100" t="str">
            <v>t</v>
          </cell>
          <cell r="U100" t="str">
            <v>Tax</v>
          </cell>
        </row>
        <row r="101">
          <cell r="A101">
            <v>2902</v>
          </cell>
          <cell r="B101" t="str">
            <v>ID-</v>
          </cell>
          <cell r="C101">
            <v>29</v>
          </cell>
          <cell r="D101" t="str">
            <v>/05</v>
          </cell>
          <cell r="E101">
            <v>38427</v>
          </cell>
          <cell r="F101">
            <v>38427</v>
          </cell>
          <cell r="G101">
            <v>2</v>
          </cell>
          <cell r="H101" t="str">
            <v>ng</v>
          </cell>
          <cell r="I101" t="str">
            <v>Nagy Gabriella</v>
          </cell>
          <cell r="J101" t="str">
            <v>Tax</v>
          </cell>
          <cell r="K101">
            <v>104</v>
          </cell>
          <cell r="L101" t="str">
            <v>GEH Rt., Power Systems division</v>
          </cell>
          <cell r="M101">
            <v>66191542</v>
          </cell>
          <cell r="N101" t="str">
            <v xml:space="preserve">2005. február havi SzJA pénzügyi rendezése  </v>
          </cell>
          <cell r="O101" t="str">
            <v>SZJA</v>
          </cell>
          <cell r="P101" t="str">
            <v>2005 február</v>
          </cell>
          <cell r="Q101" t="str">
            <v>azs</v>
          </cell>
          <cell r="R101" t="str">
            <v>Anita Zsohar</v>
          </cell>
          <cell r="S101" t="str">
            <v>2112 Veresegyház, Kisrét u. 1.</v>
          </cell>
          <cell r="T101" t="str">
            <v>t</v>
          </cell>
          <cell r="U101" t="str">
            <v>Tax</v>
          </cell>
        </row>
        <row r="102">
          <cell r="A102">
            <v>2903</v>
          </cell>
          <cell r="B102" t="str">
            <v>ID-</v>
          </cell>
          <cell r="C102">
            <v>29</v>
          </cell>
          <cell r="D102" t="str">
            <v>/05</v>
          </cell>
          <cell r="E102">
            <v>38427</v>
          </cell>
          <cell r="F102">
            <v>38427</v>
          </cell>
          <cell r="G102">
            <v>3</v>
          </cell>
          <cell r="H102" t="str">
            <v>ng</v>
          </cell>
          <cell r="I102" t="str">
            <v>Nagy Gabriella</v>
          </cell>
          <cell r="J102" t="str">
            <v>Tax</v>
          </cell>
          <cell r="K102">
            <v>104</v>
          </cell>
          <cell r="L102" t="str">
            <v>GEH Rt., Power Systems division</v>
          </cell>
          <cell r="M102">
            <v>1634581</v>
          </cell>
          <cell r="N102" t="str">
            <v xml:space="preserve">2005. február havi EHO pénzügyi rendezése  </v>
          </cell>
          <cell r="O102" t="str">
            <v>EHO</v>
          </cell>
          <cell r="P102" t="str">
            <v>2005 február</v>
          </cell>
          <cell r="Q102" t="str">
            <v>azs</v>
          </cell>
          <cell r="R102" t="str">
            <v>Anita Zsohar</v>
          </cell>
          <cell r="S102" t="str">
            <v>2112 Veresegyház, Kisrét u. 1.</v>
          </cell>
          <cell r="T102" t="str">
            <v>t</v>
          </cell>
          <cell r="U102" t="str">
            <v>Tax</v>
          </cell>
        </row>
        <row r="103">
          <cell r="A103">
            <v>2904</v>
          </cell>
          <cell r="B103" t="str">
            <v>ID-</v>
          </cell>
          <cell r="C103">
            <v>29</v>
          </cell>
          <cell r="D103" t="str">
            <v>/05</v>
          </cell>
          <cell r="E103">
            <v>38427</v>
          </cell>
          <cell r="F103">
            <v>38427</v>
          </cell>
          <cell r="G103">
            <v>4</v>
          </cell>
          <cell r="H103" t="str">
            <v>ng</v>
          </cell>
          <cell r="I103" t="str">
            <v>Nagy Gabriella</v>
          </cell>
          <cell r="J103" t="str">
            <v>Tax</v>
          </cell>
          <cell r="K103">
            <v>104</v>
          </cell>
          <cell r="L103" t="str">
            <v>GEH Rt., Power Systems division</v>
          </cell>
          <cell r="M103">
            <v>453139</v>
          </cell>
          <cell r="N103" t="str">
            <v xml:space="preserve">2005. február havi SZEHO pénzügyi rendezése  </v>
          </cell>
          <cell r="O103" t="str">
            <v>SZEHO</v>
          </cell>
          <cell r="P103" t="str">
            <v>2005 február</v>
          </cell>
          <cell r="Q103" t="str">
            <v>azs</v>
          </cell>
          <cell r="R103" t="str">
            <v>Anita Zsohar</v>
          </cell>
          <cell r="S103" t="str">
            <v>2112 Veresegyház, Kisrét u. 1.</v>
          </cell>
          <cell r="T103" t="str">
            <v>t</v>
          </cell>
          <cell r="U103" t="str">
            <v>Tax</v>
          </cell>
        </row>
        <row r="104">
          <cell r="A104">
            <v>2905</v>
          </cell>
          <cell r="B104" t="str">
            <v>ID-</v>
          </cell>
          <cell r="C104">
            <v>29</v>
          </cell>
          <cell r="D104" t="str">
            <v>/05</v>
          </cell>
          <cell r="E104">
            <v>38427</v>
          </cell>
          <cell r="F104">
            <v>38427</v>
          </cell>
          <cell r="G104">
            <v>5</v>
          </cell>
          <cell r="H104" t="str">
            <v>ng</v>
          </cell>
          <cell r="I104" t="str">
            <v>Nagy Gabriella</v>
          </cell>
          <cell r="J104" t="str">
            <v>Tax</v>
          </cell>
          <cell r="K104">
            <v>104</v>
          </cell>
          <cell r="L104" t="str">
            <v>GEH Rt., Power Systems division</v>
          </cell>
          <cell r="M104">
            <v>9140410</v>
          </cell>
          <cell r="N104" t="str">
            <v xml:space="preserve">2005. február havi Ny. Bizt. Alap pénzügyi rendezése         </v>
          </cell>
          <cell r="O104" t="str">
            <v>NYUGBIZT</v>
          </cell>
          <cell r="P104" t="str">
            <v>2005 február</v>
          </cell>
          <cell r="Q104" t="str">
            <v>azs</v>
          </cell>
          <cell r="R104" t="str">
            <v>Anita Zsohar</v>
          </cell>
          <cell r="S104" t="str">
            <v>2112 Veresegyház, Kisrét u. 1.</v>
          </cell>
          <cell r="T104" t="str">
            <v>t</v>
          </cell>
          <cell r="U104" t="str">
            <v>Tax</v>
          </cell>
        </row>
        <row r="105">
          <cell r="A105">
            <v>3001</v>
          </cell>
          <cell r="B105" t="str">
            <v>ID-</v>
          </cell>
          <cell r="C105">
            <v>30</v>
          </cell>
          <cell r="D105" t="str">
            <v>/05</v>
          </cell>
          <cell r="E105">
            <v>38427</v>
          </cell>
          <cell r="F105">
            <v>38427</v>
          </cell>
          <cell r="G105">
            <v>1</v>
          </cell>
          <cell r="H105" t="str">
            <v>ng</v>
          </cell>
          <cell r="I105" t="str">
            <v>Nagy Gabriella</v>
          </cell>
          <cell r="J105" t="str">
            <v>Tax</v>
          </cell>
          <cell r="K105">
            <v>104</v>
          </cell>
          <cell r="L105" t="str">
            <v>GEH Rt., Power Systems division</v>
          </cell>
          <cell r="M105">
            <v>32802930</v>
          </cell>
          <cell r="N105" t="str">
            <v xml:space="preserve">2005. február havi Ny. Bizt. Alap pénzügyi rendezése         </v>
          </cell>
          <cell r="O105" t="str">
            <v>NYUGBIZT</v>
          </cell>
          <cell r="P105" t="str">
            <v>2005 február</v>
          </cell>
          <cell r="Q105" t="str">
            <v>azs</v>
          </cell>
          <cell r="R105" t="str">
            <v>Anita Zsohar</v>
          </cell>
          <cell r="S105" t="str">
            <v>2112 Veresegyház, Kisrét u. 1.</v>
          </cell>
          <cell r="T105" t="str">
            <v>t</v>
          </cell>
          <cell r="U105" t="str">
            <v>Tax</v>
          </cell>
        </row>
        <row r="106">
          <cell r="A106">
            <v>3002</v>
          </cell>
          <cell r="B106" t="str">
            <v>ID-</v>
          </cell>
          <cell r="C106">
            <v>30</v>
          </cell>
          <cell r="D106" t="str">
            <v>/05</v>
          </cell>
          <cell r="E106">
            <v>38427</v>
          </cell>
          <cell r="F106">
            <v>38427</v>
          </cell>
          <cell r="G106">
            <v>2</v>
          </cell>
          <cell r="H106" t="str">
            <v>ng</v>
          </cell>
          <cell r="I106" t="str">
            <v>Nagy Gabriella</v>
          </cell>
          <cell r="J106" t="str">
            <v>Tax</v>
          </cell>
          <cell r="K106">
            <v>104</v>
          </cell>
          <cell r="L106" t="str">
            <v>GEH Rt., Power Systems division</v>
          </cell>
          <cell r="M106">
            <v>30229169</v>
          </cell>
          <cell r="N106" t="str">
            <v xml:space="preserve">2005. február havi Eg. Bizt. Alap pénzügyi rendezése         </v>
          </cell>
          <cell r="O106" t="str">
            <v>EGBIZT</v>
          </cell>
          <cell r="P106" t="str">
            <v>2005 február</v>
          </cell>
          <cell r="Q106" t="str">
            <v>azs</v>
          </cell>
          <cell r="R106" t="str">
            <v>Anita Zsohar</v>
          </cell>
          <cell r="S106" t="str">
            <v>2112 Veresegyház, Kisrét u. 1.</v>
          </cell>
          <cell r="T106" t="str">
            <v>t</v>
          </cell>
          <cell r="U106" t="str">
            <v>Tax</v>
          </cell>
        </row>
        <row r="107">
          <cell r="A107">
            <v>3101</v>
          </cell>
          <cell r="B107" t="str">
            <v>ID-</v>
          </cell>
          <cell r="C107">
            <v>31</v>
          </cell>
          <cell r="D107" t="str">
            <v>/05</v>
          </cell>
          <cell r="E107">
            <v>38427</v>
          </cell>
          <cell r="F107">
            <v>38427</v>
          </cell>
          <cell r="G107">
            <v>1</v>
          </cell>
          <cell r="H107" t="str">
            <v>ng</v>
          </cell>
          <cell r="I107" t="str">
            <v>Nagy Gabriella</v>
          </cell>
          <cell r="J107" t="str">
            <v>Tax</v>
          </cell>
          <cell r="K107">
            <v>106</v>
          </cell>
          <cell r="L107" t="str">
            <v>GEH Rt., Platform division</v>
          </cell>
          <cell r="M107">
            <v>13538136</v>
          </cell>
          <cell r="N107" t="str">
            <v xml:space="preserve">2005. február havi SzJA pénzügyi rendezése  </v>
          </cell>
          <cell r="O107" t="str">
            <v>SZJA</v>
          </cell>
          <cell r="P107" t="str">
            <v>2005 február</v>
          </cell>
          <cell r="Q107" t="str">
            <v>tb</v>
          </cell>
          <cell r="R107" t="str">
            <v>Tünde Brenda</v>
          </cell>
          <cell r="S107" t="str">
            <v>1340 Budapest, Váci út 77.</v>
          </cell>
          <cell r="T107" t="str">
            <v>t</v>
          </cell>
          <cell r="U107" t="str">
            <v>Tax</v>
          </cell>
        </row>
        <row r="108">
          <cell r="A108">
            <v>3102</v>
          </cell>
          <cell r="B108" t="str">
            <v>ID-</v>
          </cell>
          <cell r="C108">
            <v>31</v>
          </cell>
          <cell r="D108" t="str">
            <v>/05</v>
          </cell>
          <cell r="E108">
            <v>38427</v>
          </cell>
          <cell r="F108">
            <v>38427</v>
          </cell>
          <cell r="G108">
            <v>2</v>
          </cell>
          <cell r="H108" t="str">
            <v>ng</v>
          </cell>
          <cell r="I108" t="str">
            <v>Nagy Gabriella</v>
          </cell>
          <cell r="J108" t="str">
            <v>Tax</v>
          </cell>
          <cell r="K108">
            <v>106</v>
          </cell>
          <cell r="L108" t="str">
            <v>GEH Rt., Platform division</v>
          </cell>
          <cell r="M108">
            <v>84295</v>
          </cell>
          <cell r="N108" t="str">
            <v xml:space="preserve">2005. február havi EHO pénzügyi rendezése  </v>
          </cell>
          <cell r="O108" t="str">
            <v>EHO</v>
          </cell>
          <cell r="P108" t="str">
            <v>2005 február</v>
          </cell>
          <cell r="Q108" t="str">
            <v>tb</v>
          </cell>
          <cell r="R108" t="str">
            <v>Tünde Brenda</v>
          </cell>
          <cell r="S108" t="str">
            <v>1340 Budapest, Váci út 77.</v>
          </cell>
          <cell r="T108" t="str">
            <v>t</v>
          </cell>
          <cell r="U108" t="str">
            <v>Tax</v>
          </cell>
        </row>
        <row r="109">
          <cell r="A109">
            <v>3103</v>
          </cell>
          <cell r="B109" t="str">
            <v>ID-</v>
          </cell>
          <cell r="C109">
            <v>31</v>
          </cell>
          <cell r="D109" t="str">
            <v>/05</v>
          </cell>
          <cell r="E109">
            <v>38427</v>
          </cell>
          <cell r="F109">
            <v>38427</v>
          </cell>
          <cell r="G109">
            <v>3</v>
          </cell>
          <cell r="H109" t="str">
            <v>ng</v>
          </cell>
          <cell r="I109" t="str">
            <v>Nagy Gabriella</v>
          </cell>
          <cell r="J109" t="str">
            <v>Tax</v>
          </cell>
          <cell r="K109">
            <v>106</v>
          </cell>
          <cell r="L109" t="str">
            <v>GEH Rt., Platform division</v>
          </cell>
          <cell r="M109">
            <v>110796</v>
          </cell>
          <cell r="N109" t="str">
            <v xml:space="preserve">2005. február havi SZEHO pénzügyi rendezése  </v>
          </cell>
          <cell r="O109" t="str">
            <v>SZEHO</v>
          </cell>
          <cell r="P109" t="str">
            <v>2005 február</v>
          </cell>
          <cell r="Q109" t="str">
            <v>tb</v>
          </cell>
          <cell r="R109" t="str">
            <v>Tünde Brenda</v>
          </cell>
          <cell r="S109" t="str">
            <v>1340 Budapest, Váci út 77.</v>
          </cell>
          <cell r="T109" t="str">
            <v>t</v>
          </cell>
          <cell r="U109" t="str">
            <v>Tax</v>
          </cell>
        </row>
        <row r="110">
          <cell r="A110">
            <v>3104</v>
          </cell>
          <cell r="B110" t="str">
            <v>ID-</v>
          </cell>
          <cell r="C110">
            <v>31</v>
          </cell>
          <cell r="D110" t="str">
            <v>/05</v>
          </cell>
          <cell r="E110">
            <v>38427</v>
          </cell>
          <cell r="F110">
            <v>38427</v>
          </cell>
          <cell r="G110">
            <v>4</v>
          </cell>
          <cell r="H110" t="str">
            <v>ng</v>
          </cell>
          <cell r="I110" t="str">
            <v>Nagy Gabriella</v>
          </cell>
          <cell r="J110" t="str">
            <v>Tax</v>
          </cell>
          <cell r="K110">
            <v>106</v>
          </cell>
          <cell r="L110" t="str">
            <v>GEH Rt., Platform division</v>
          </cell>
          <cell r="M110">
            <v>7314100</v>
          </cell>
          <cell r="N110" t="str">
            <v xml:space="preserve">2005. február havi Ny. Bizt. Alap pénzügyi rendezése         </v>
          </cell>
          <cell r="O110" t="str">
            <v>NYUGBIZT</v>
          </cell>
          <cell r="P110" t="str">
            <v>2005 február</v>
          </cell>
          <cell r="Q110" t="str">
            <v>tb</v>
          </cell>
          <cell r="R110" t="str">
            <v>Tünde Brenda</v>
          </cell>
          <cell r="S110" t="str">
            <v>1340 Budapest, Váci út 77.</v>
          </cell>
          <cell r="T110" t="str">
            <v>t</v>
          </cell>
          <cell r="U110" t="str">
            <v>Tax</v>
          </cell>
        </row>
        <row r="111">
          <cell r="A111">
            <v>3105</v>
          </cell>
          <cell r="B111" t="str">
            <v>ID-</v>
          </cell>
          <cell r="C111">
            <v>31</v>
          </cell>
          <cell r="D111" t="str">
            <v>/05</v>
          </cell>
          <cell r="E111">
            <v>38427</v>
          </cell>
          <cell r="F111">
            <v>38427</v>
          </cell>
          <cell r="G111">
            <v>5</v>
          </cell>
          <cell r="H111" t="str">
            <v>ng</v>
          </cell>
          <cell r="I111" t="str">
            <v>Nagy Gabriella</v>
          </cell>
          <cell r="J111" t="str">
            <v>Tax</v>
          </cell>
          <cell r="K111">
            <v>106</v>
          </cell>
          <cell r="L111" t="str">
            <v>GEH Rt., Platform division</v>
          </cell>
          <cell r="M111">
            <v>5496464</v>
          </cell>
          <cell r="N111" t="str">
            <v xml:space="preserve">2005. február havi Eg. Bizt. Alap pénzügyi rendezése         </v>
          </cell>
          <cell r="O111" t="str">
            <v>EGBIZT</v>
          </cell>
          <cell r="P111" t="str">
            <v>2005 február</v>
          </cell>
          <cell r="Q111" t="str">
            <v>tb</v>
          </cell>
          <cell r="R111" t="str">
            <v>Tünde Brenda</v>
          </cell>
          <cell r="S111" t="str">
            <v>1340 Budapest, Váci út 77.</v>
          </cell>
          <cell r="T111" t="str">
            <v>t</v>
          </cell>
          <cell r="U111" t="str">
            <v>Tax</v>
          </cell>
        </row>
        <row r="112">
          <cell r="A112">
            <v>3201</v>
          </cell>
          <cell r="B112" t="str">
            <v>ID-</v>
          </cell>
          <cell r="C112">
            <v>32</v>
          </cell>
          <cell r="D112" t="str">
            <v>/05</v>
          </cell>
          <cell r="E112">
            <v>38427</v>
          </cell>
          <cell r="F112">
            <v>38427</v>
          </cell>
          <cell r="G112">
            <v>1</v>
          </cell>
          <cell r="H112" t="str">
            <v>ng</v>
          </cell>
          <cell r="I112" t="str">
            <v>Nagy Gabriella</v>
          </cell>
          <cell r="J112" t="str">
            <v>Tax</v>
          </cell>
          <cell r="K112">
            <v>105</v>
          </cell>
          <cell r="L112" t="str">
            <v>GEH Rt., Medical Systems division</v>
          </cell>
          <cell r="M112">
            <v>-22873501</v>
          </cell>
          <cell r="N112" t="str">
            <v>2005. március 05-i ÁFA átvezetése</v>
          </cell>
          <cell r="O112" t="str">
            <v>ÁFA</v>
          </cell>
          <cell r="P112" t="str">
            <v>2005 február</v>
          </cell>
          <cell r="Q112" t="str">
            <v>szv</v>
          </cell>
          <cell r="R112" t="str">
            <v>Szvetla Vajnai</v>
          </cell>
          <cell r="S112" t="str">
            <v>1097 Budapest, Illatos út 9.</v>
          </cell>
          <cell r="T112" t="str">
            <v>t</v>
          </cell>
          <cell r="U112" t="str">
            <v>Tax</v>
          </cell>
        </row>
        <row r="113">
          <cell r="A113">
            <v>3202</v>
          </cell>
          <cell r="B113" t="str">
            <v>ID-</v>
          </cell>
          <cell r="C113">
            <v>32</v>
          </cell>
          <cell r="D113" t="str">
            <v>/05</v>
          </cell>
          <cell r="E113">
            <v>38427</v>
          </cell>
          <cell r="F113">
            <v>38427</v>
          </cell>
          <cell r="G113">
            <v>2</v>
          </cell>
          <cell r="H113" t="str">
            <v>ng</v>
          </cell>
          <cell r="I113" t="str">
            <v>Nagy Gabriella</v>
          </cell>
          <cell r="J113" t="str">
            <v>Tax</v>
          </cell>
          <cell r="K113">
            <v>105</v>
          </cell>
          <cell r="L113" t="str">
            <v>GEH Rt., Medical Systems division</v>
          </cell>
          <cell r="M113">
            <v>22873501</v>
          </cell>
          <cell r="N113" t="str">
            <v xml:space="preserve">2005. február havi SzJA pénzügyi rendezése  </v>
          </cell>
          <cell r="O113" t="str">
            <v>SZJA</v>
          </cell>
          <cell r="P113" t="str">
            <v>2005 február</v>
          </cell>
          <cell r="Q113" t="str">
            <v>szv</v>
          </cell>
          <cell r="R113" t="str">
            <v>Szvetla Vajnai</v>
          </cell>
          <cell r="S113" t="str">
            <v>1097 Budapest, Illatos út 9.</v>
          </cell>
          <cell r="T113" t="str">
            <v>t</v>
          </cell>
          <cell r="U113" t="str">
            <v>Tax</v>
          </cell>
        </row>
        <row r="114">
          <cell r="A114">
            <v>3301</v>
          </cell>
          <cell r="B114" t="str">
            <v>ID-</v>
          </cell>
          <cell r="C114">
            <v>33</v>
          </cell>
          <cell r="D114" t="str">
            <v>/05</v>
          </cell>
          <cell r="E114">
            <v>38427</v>
          </cell>
          <cell r="F114">
            <v>38427</v>
          </cell>
          <cell r="G114">
            <v>1</v>
          </cell>
          <cell r="H114" t="str">
            <v>ng</v>
          </cell>
          <cell r="I114" t="str">
            <v>Nagy Gabriella</v>
          </cell>
          <cell r="J114" t="str">
            <v>Tax</v>
          </cell>
          <cell r="K114">
            <v>105</v>
          </cell>
          <cell r="L114" t="str">
            <v>GEH Rt., Medical Systems division</v>
          </cell>
          <cell r="M114">
            <v>27789509</v>
          </cell>
          <cell r="N114" t="str">
            <v xml:space="preserve">2005. február havi SzJA pénzügyi rendezése  </v>
          </cell>
          <cell r="O114" t="str">
            <v>SZJA</v>
          </cell>
          <cell r="P114" t="str">
            <v>2005 február</v>
          </cell>
          <cell r="Q114" t="str">
            <v>szv</v>
          </cell>
          <cell r="R114" t="str">
            <v>Szvetla Vajnai</v>
          </cell>
          <cell r="S114" t="str">
            <v>1097 Budapest, Illatos út 9.</v>
          </cell>
          <cell r="T114" t="str">
            <v>t</v>
          </cell>
          <cell r="U114" t="str">
            <v>Tax</v>
          </cell>
        </row>
        <row r="115">
          <cell r="A115">
            <v>3302</v>
          </cell>
          <cell r="B115" t="str">
            <v>ID-</v>
          </cell>
          <cell r="C115">
            <v>33</v>
          </cell>
          <cell r="D115" t="str">
            <v>/05</v>
          </cell>
          <cell r="E115">
            <v>38427</v>
          </cell>
          <cell r="F115">
            <v>38427</v>
          </cell>
          <cell r="G115">
            <v>2</v>
          </cell>
          <cell r="H115" t="str">
            <v>ng</v>
          </cell>
          <cell r="I115" t="str">
            <v>Nagy Gabriella</v>
          </cell>
          <cell r="J115" t="str">
            <v>Tax</v>
          </cell>
          <cell r="K115">
            <v>105</v>
          </cell>
          <cell r="L115" t="str">
            <v>GEH Rt., Medical Systems division</v>
          </cell>
          <cell r="M115">
            <v>733413</v>
          </cell>
          <cell r="N115" t="str">
            <v xml:space="preserve">2005. február havi EHO pénzügyi rendezése  </v>
          </cell>
          <cell r="O115" t="str">
            <v>EHO</v>
          </cell>
          <cell r="P115" t="str">
            <v>2005 február</v>
          </cell>
          <cell r="Q115" t="str">
            <v>szv</v>
          </cell>
          <cell r="R115" t="str">
            <v>Szvetla Vajnai</v>
          </cell>
          <cell r="S115" t="str">
            <v>1097 Budapest, Illatos út 9.</v>
          </cell>
          <cell r="T115" t="str">
            <v>t</v>
          </cell>
          <cell r="U115" t="str">
            <v>Tax</v>
          </cell>
        </row>
        <row r="116">
          <cell r="A116">
            <v>3303</v>
          </cell>
          <cell r="B116" t="str">
            <v>ID-</v>
          </cell>
          <cell r="C116">
            <v>33</v>
          </cell>
          <cell r="D116" t="str">
            <v>/05</v>
          </cell>
          <cell r="E116">
            <v>38427</v>
          </cell>
          <cell r="F116">
            <v>38427</v>
          </cell>
          <cell r="G116">
            <v>3</v>
          </cell>
          <cell r="H116" t="str">
            <v>ng</v>
          </cell>
          <cell r="I116" t="str">
            <v>Nagy Gabriella</v>
          </cell>
          <cell r="J116" t="str">
            <v>Tax</v>
          </cell>
          <cell r="K116">
            <v>105</v>
          </cell>
          <cell r="L116" t="str">
            <v>GEH Rt., Medical Systems division</v>
          </cell>
          <cell r="M116">
            <v>551250</v>
          </cell>
          <cell r="N116" t="str">
            <v xml:space="preserve">2005. február havi SZEHO pénzügyi rendezése  </v>
          </cell>
          <cell r="O116" t="str">
            <v>SZEHO</v>
          </cell>
          <cell r="P116" t="str">
            <v>2005 február</v>
          </cell>
          <cell r="Q116" t="str">
            <v>szv</v>
          </cell>
          <cell r="R116" t="str">
            <v>Szvetla Vajnai</v>
          </cell>
          <cell r="S116" t="str">
            <v>1097 Budapest, Illatos út 9.</v>
          </cell>
          <cell r="T116" t="str">
            <v>t</v>
          </cell>
          <cell r="U116" t="str">
            <v>Tax</v>
          </cell>
        </row>
        <row r="117">
          <cell r="A117">
            <v>3304</v>
          </cell>
          <cell r="B117" t="str">
            <v>ID-</v>
          </cell>
          <cell r="C117">
            <v>33</v>
          </cell>
          <cell r="D117" t="str">
            <v>/05</v>
          </cell>
          <cell r="E117">
            <v>38427</v>
          </cell>
          <cell r="F117">
            <v>38427</v>
          </cell>
          <cell r="G117">
            <v>4</v>
          </cell>
          <cell r="H117" t="str">
            <v>ng</v>
          </cell>
          <cell r="I117" t="str">
            <v>Nagy Gabriella</v>
          </cell>
          <cell r="J117" t="str">
            <v>Tax</v>
          </cell>
          <cell r="K117">
            <v>105</v>
          </cell>
          <cell r="L117" t="str">
            <v>GEH Rt., Medical Systems division</v>
          </cell>
          <cell r="M117">
            <v>28139300</v>
          </cell>
          <cell r="N117" t="str">
            <v xml:space="preserve">2005. február havi Ny. Bizt. Alap pénzügyi rendezése         </v>
          </cell>
          <cell r="O117" t="str">
            <v>NYUGBIZT</v>
          </cell>
          <cell r="P117" t="str">
            <v>2005 február</v>
          </cell>
          <cell r="Q117" t="str">
            <v>szv</v>
          </cell>
          <cell r="R117" t="str">
            <v>Szvetla Vajnai</v>
          </cell>
          <cell r="S117" t="str">
            <v>1097 Budapest, Illatos út 9.</v>
          </cell>
          <cell r="T117" t="str">
            <v>t</v>
          </cell>
          <cell r="U117" t="str">
            <v>Tax</v>
          </cell>
        </row>
        <row r="118">
          <cell r="A118">
            <v>3305</v>
          </cell>
          <cell r="B118" t="str">
            <v>ID-</v>
          </cell>
          <cell r="C118">
            <v>33</v>
          </cell>
          <cell r="D118" t="str">
            <v>/05</v>
          </cell>
          <cell r="E118">
            <v>38427</v>
          </cell>
          <cell r="F118">
            <v>38427</v>
          </cell>
          <cell r="G118">
            <v>5</v>
          </cell>
          <cell r="H118" t="str">
            <v>ng</v>
          </cell>
          <cell r="I118" t="str">
            <v>Nagy Gabriella</v>
          </cell>
          <cell r="J118" t="str">
            <v>Tax</v>
          </cell>
          <cell r="K118">
            <v>105</v>
          </cell>
          <cell r="L118" t="str">
            <v>GEH Rt., Medical Systems division</v>
          </cell>
          <cell r="M118">
            <v>20391075</v>
          </cell>
          <cell r="N118" t="str">
            <v xml:space="preserve">2005. február havi Eg. Bizt. Alap pénzügyi rendezése         </v>
          </cell>
          <cell r="O118" t="str">
            <v>EGBIZT</v>
          </cell>
          <cell r="P118" t="str">
            <v>2005 február</v>
          </cell>
          <cell r="Q118" t="str">
            <v>szv</v>
          </cell>
          <cell r="R118" t="str">
            <v>Szvetla Vajnai</v>
          </cell>
          <cell r="S118" t="str">
            <v>1097 Budapest, Illatos út 9.</v>
          </cell>
          <cell r="T118" t="str">
            <v>t</v>
          </cell>
          <cell r="U118" t="str">
            <v>Tax</v>
          </cell>
        </row>
        <row r="119">
          <cell r="A119">
            <v>3401</v>
          </cell>
          <cell r="B119" t="str">
            <v>ID-</v>
          </cell>
          <cell r="C119">
            <v>34</v>
          </cell>
          <cell r="D119" t="str">
            <v>/05</v>
          </cell>
          <cell r="E119">
            <v>38427</v>
          </cell>
          <cell r="F119">
            <v>38427</v>
          </cell>
          <cell r="G119">
            <v>1</v>
          </cell>
          <cell r="H119" t="str">
            <v>ng</v>
          </cell>
          <cell r="I119" t="str">
            <v>Nagy Gabriella</v>
          </cell>
          <cell r="J119" t="str">
            <v>Tax</v>
          </cell>
          <cell r="K119">
            <v>106</v>
          </cell>
          <cell r="L119" t="str">
            <v>GEH Rt., Platform division</v>
          </cell>
          <cell r="M119">
            <v>914802</v>
          </cell>
          <cell r="N119" t="str">
            <v>2005. február havi SzJA pénzügyi rendezése - EOS</v>
          </cell>
          <cell r="O119" t="str">
            <v>SZJA</v>
          </cell>
          <cell r="P119" t="str">
            <v>2005 február</v>
          </cell>
          <cell r="Q119" t="str">
            <v>tb</v>
          </cell>
          <cell r="R119" t="str">
            <v>Tünde Brenda</v>
          </cell>
          <cell r="S119" t="str">
            <v>1340 Budapest, Váci út 77.</v>
          </cell>
          <cell r="T119" t="str">
            <v>t</v>
          </cell>
          <cell r="U119" t="str">
            <v>Tax</v>
          </cell>
        </row>
        <row r="120">
          <cell r="A120">
            <v>3402</v>
          </cell>
          <cell r="B120" t="str">
            <v>ID-</v>
          </cell>
          <cell r="C120">
            <v>34</v>
          </cell>
          <cell r="D120" t="str">
            <v>/05</v>
          </cell>
          <cell r="E120">
            <v>38427</v>
          </cell>
          <cell r="F120">
            <v>38427</v>
          </cell>
          <cell r="G120">
            <v>2</v>
          </cell>
          <cell r="H120" t="str">
            <v>ng</v>
          </cell>
          <cell r="I120" t="str">
            <v>Nagy Gabriella</v>
          </cell>
          <cell r="J120" t="str">
            <v>Tax</v>
          </cell>
          <cell r="K120">
            <v>106</v>
          </cell>
          <cell r="L120" t="str">
            <v>GEH Rt., Platform division</v>
          </cell>
          <cell r="M120">
            <v>41975</v>
          </cell>
          <cell r="N120" t="str">
            <v>2005. február havi EHO pénzügyi rendezése - EOS</v>
          </cell>
          <cell r="O120" t="str">
            <v>EHO</v>
          </cell>
          <cell r="P120" t="str">
            <v>2005 február</v>
          </cell>
          <cell r="Q120" t="str">
            <v>tb</v>
          </cell>
          <cell r="R120" t="str">
            <v>Tünde Brenda</v>
          </cell>
          <cell r="S120" t="str">
            <v>1340 Budapest, Váci út 77.</v>
          </cell>
          <cell r="T120" t="str">
            <v>t</v>
          </cell>
          <cell r="U120" t="str">
            <v>Tax</v>
          </cell>
        </row>
        <row r="121">
          <cell r="A121">
            <v>3403</v>
          </cell>
          <cell r="B121" t="str">
            <v>ID-</v>
          </cell>
          <cell r="C121">
            <v>34</v>
          </cell>
          <cell r="D121" t="str">
            <v>/05</v>
          </cell>
          <cell r="E121">
            <v>38427</v>
          </cell>
          <cell r="F121">
            <v>38427</v>
          </cell>
          <cell r="G121">
            <v>3</v>
          </cell>
          <cell r="H121" t="str">
            <v>ng</v>
          </cell>
          <cell r="I121" t="str">
            <v>Nagy Gabriella</v>
          </cell>
          <cell r="J121" t="str">
            <v>Tax</v>
          </cell>
          <cell r="K121">
            <v>106</v>
          </cell>
          <cell r="L121" t="str">
            <v>GEH Rt., Platform division</v>
          </cell>
          <cell r="M121">
            <v>0</v>
          </cell>
          <cell r="N121" t="str">
            <v>2005. február havi SZEHO pénzügyi rendezése  - EOS</v>
          </cell>
          <cell r="O121" t="str">
            <v>SZEHO</v>
          </cell>
          <cell r="P121" t="str">
            <v>2005 február</v>
          </cell>
          <cell r="Q121" t="str">
            <v>tb</v>
          </cell>
          <cell r="R121" t="str">
            <v>Tünde Brenda</v>
          </cell>
          <cell r="S121" t="str">
            <v>1340 Budapest, Váci út 77.</v>
          </cell>
          <cell r="T121" t="str">
            <v>t</v>
          </cell>
          <cell r="U121" t="str">
            <v>Tax</v>
          </cell>
        </row>
        <row r="122">
          <cell r="A122">
            <v>3404</v>
          </cell>
          <cell r="B122" t="str">
            <v>ID-</v>
          </cell>
          <cell r="C122">
            <v>34</v>
          </cell>
          <cell r="D122" t="str">
            <v>/05</v>
          </cell>
          <cell r="E122">
            <v>38427</v>
          </cell>
          <cell r="F122">
            <v>38427</v>
          </cell>
          <cell r="G122">
            <v>4</v>
          </cell>
          <cell r="H122" t="str">
            <v>ng</v>
          </cell>
          <cell r="I122" t="str">
            <v>Nagy Gabriella</v>
          </cell>
          <cell r="J122" t="str">
            <v>Tax</v>
          </cell>
          <cell r="K122">
            <v>106</v>
          </cell>
          <cell r="L122" t="str">
            <v>GEH Rt., Platform division</v>
          </cell>
          <cell r="M122">
            <v>808323</v>
          </cell>
          <cell r="N122" t="str">
            <v xml:space="preserve">2005. február havi Ny. Bizt. Alap pénzügyi rendezése  - EOS     </v>
          </cell>
          <cell r="O122" t="str">
            <v>NYUGBIZT</v>
          </cell>
          <cell r="P122" t="str">
            <v>2005 február</v>
          </cell>
          <cell r="Q122" t="str">
            <v>tb</v>
          </cell>
          <cell r="R122" t="str">
            <v>Tünde Brenda</v>
          </cell>
          <cell r="S122" t="str">
            <v>1340 Budapest, Váci út 77.</v>
          </cell>
          <cell r="T122" t="str">
            <v>t</v>
          </cell>
          <cell r="U122" t="str">
            <v>Tax</v>
          </cell>
        </row>
        <row r="123">
          <cell r="A123">
            <v>3405</v>
          </cell>
          <cell r="B123" t="str">
            <v>ID-</v>
          </cell>
          <cell r="C123">
            <v>34</v>
          </cell>
          <cell r="D123" t="str">
            <v>/05</v>
          </cell>
          <cell r="E123">
            <v>38427</v>
          </cell>
          <cell r="F123">
            <v>38427</v>
          </cell>
          <cell r="G123">
            <v>5</v>
          </cell>
          <cell r="H123" t="str">
            <v>ng</v>
          </cell>
          <cell r="I123" t="str">
            <v>Nagy Gabriella</v>
          </cell>
          <cell r="J123" t="str">
            <v>Tax</v>
          </cell>
          <cell r="K123">
            <v>106</v>
          </cell>
          <cell r="L123" t="str">
            <v>GEH Rt., Platform division</v>
          </cell>
          <cell r="M123">
            <v>529607</v>
          </cell>
          <cell r="N123" t="str">
            <v xml:space="preserve">2005. február havi Eg. Bizt. Alap pénzügyi rendezése - EOS  </v>
          </cell>
          <cell r="O123" t="str">
            <v>EGBIZT</v>
          </cell>
          <cell r="P123" t="str">
            <v>2005 február</v>
          </cell>
          <cell r="Q123" t="str">
            <v>tb</v>
          </cell>
          <cell r="R123" t="str">
            <v>Tünde Brenda</v>
          </cell>
          <cell r="S123" t="str">
            <v>1340 Budapest, Váci út 77.</v>
          </cell>
          <cell r="T123" t="str">
            <v>t</v>
          </cell>
          <cell r="U123" t="str">
            <v>Tax</v>
          </cell>
        </row>
        <row r="124">
          <cell r="A124">
            <v>3501</v>
          </cell>
          <cell r="B124" t="str">
            <v>ID-</v>
          </cell>
          <cell r="C124">
            <v>35</v>
          </cell>
          <cell r="D124" t="str">
            <v>/05</v>
          </cell>
          <cell r="E124">
            <v>38427</v>
          </cell>
          <cell r="F124">
            <v>38427</v>
          </cell>
          <cell r="G124">
            <v>1</v>
          </cell>
          <cell r="H124" t="str">
            <v>ng</v>
          </cell>
          <cell r="I124" t="str">
            <v>Nagy Gabriella</v>
          </cell>
          <cell r="J124" t="str">
            <v>Tax</v>
          </cell>
          <cell r="K124">
            <v>108</v>
          </cell>
          <cell r="L124" t="str">
            <v>GEH Rt., PR division</v>
          </cell>
          <cell r="M124">
            <v>5183509</v>
          </cell>
          <cell r="N124" t="str">
            <v xml:space="preserve">February, 2005 - Personal Income Tax financial settlement  </v>
          </cell>
          <cell r="O124" t="str">
            <v>SZJA</v>
          </cell>
          <cell r="P124" t="str">
            <v>2005 február</v>
          </cell>
          <cell r="Q124" t="str">
            <v>wp</v>
          </cell>
          <cell r="R124" t="str">
            <v>Wolf van der Ploeg</v>
          </cell>
          <cell r="S124" t="str">
            <v>1340 Budapest, Váci út 77.</v>
          </cell>
          <cell r="T124" t="str">
            <v>t</v>
          </cell>
          <cell r="U124" t="str">
            <v>Tax</v>
          </cell>
        </row>
        <row r="125">
          <cell r="A125">
            <v>3502</v>
          </cell>
          <cell r="B125" t="str">
            <v>ID-</v>
          </cell>
          <cell r="C125">
            <v>35</v>
          </cell>
          <cell r="D125" t="str">
            <v>/05</v>
          </cell>
          <cell r="E125">
            <v>38427</v>
          </cell>
          <cell r="F125">
            <v>38427</v>
          </cell>
          <cell r="G125">
            <v>2</v>
          </cell>
          <cell r="H125" t="str">
            <v>ng</v>
          </cell>
          <cell r="I125" t="str">
            <v>Nagy Gabriella</v>
          </cell>
          <cell r="J125" t="str">
            <v>Tax</v>
          </cell>
          <cell r="K125">
            <v>108</v>
          </cell>
          <cell r="L125" t="str">
            <v>GEH Rt., PR division</v>
          </cell>
          <cell r="M125">
            <v>143750</v>
          </cell>
          <cell r="N125" t="str">
            <v xml:space="preserve">February, 2005 - Health Contribution (FLAT) financial settlement      </v>
          </cell>
          <cell r="O125" t="str">
            <v>EHO</v>
          </cell>
          <cell r="P125" t="str">
            <v>2005 február</v>
          </cell>
          <cell r="Q125" t="str">
            <v>wp</v>
          </cell>
          <cell r="R125" t="str">
            <v>Wolf van der Ploeg</v>
          </cell>
          <cell r="S125" t="str">
            <v>1340 Budapest, Váci út 77.</v>
          </cell>
          <cell r="T125" t="str">
            <v>t</v>
          </cell>
          <cell r="U125" t="str">
            <v>Tax</v>
          </cell>
        </row>
        <row r="126">
          <cell r="A126">
            <v>3503</v>
          </cell>
          <cell r="B126" t="str">
            <v>ID-</v>
          </cell>
          <cell r="C126">
            <v>35</v>
          </cell>
          <cell r="D126" t="str">
            <v>/05</v>
          </cell>
          <cell r="E126">
            <v>38427</v>
          </cell>
          <cell r="F126">
            <v>38427</v>
          </cell>
          <cell r="G126">
            <v>3</v>
          </cell>
          <cell r="H126" t="str">
            <v>ng</v>
          </cell>
          <cell r="I126" t="str">
            <v>Nagy Gabriella</v>
          </cell>
          <cell r="J126" t="str">
            <v>Tax</v>
          </cell>
          <cell r="K126">
            <v>108</v>
          </cell>
          <cell r="L126" t="str">
            <v>GEH Rt., PR division</v>
          </cell>
          <cell r="M126">
            <v>0</v>
          </cell>
          <cell r="N126" t="str">
            <v xml:space="preserve">February, 2005 - Health Contribution (%) financial settlement      </v>
          </cell>
          <cell r="O126" t="str">
            <v>SZEHO</v>
          </cell>
          <cell r="P126" t="str">
            <v>2005 február</v>
          </cell>
          <cell r="Q126" t="str">
            <v>wp</v>
          </cell>
          <cell r="R126" t="str">
            <v>Wolf van der Ploeg</v>
          </cell>
          <cell r="S126" t="str">
            <v>1340 Budapest, Váci út 77.</v>
          </cell>
          <cell r="T126" t="str">
            <v>t</v>
          </cell>
          <cell r="U126" t="str">
            <v>Tax</v>
          </cell>
        </row>
        <row r="127">
          <cell r="A127">
            <v>3504</v>
          </cell>
          <cell r="B127" t="str">
            <v>ID-</v>
          </cell>
          <cell r="C127">
            <v>35</v>
          </cell>
          <cell r="D127" t="str">
            <v>/05</v>
          </cell>
          <cell r="E127">
            <v>38427</v>
          </cell>
          <cell r="F127">
            <v>38427</v>
          </cell>
          <cell r="G127">
            <v>4</v>
          </cell>
          <cell r="H127" t="str">
            <v>ng</v>
          </cell>
          <cell r="I127" t="str">
            <v>Nagy Gabriella</v>
          </cell>
          <cell r="J127" t="str">
            <v>Tax</v>
          </cell>
          <cell r="K127">
            <v>108</v>
          </cell>
          <cell r="L127" t="str">
            <v>GEH Rt., PR division</v>
          </cell>
          <cell r="M127">
            <v>3409118</v>
          </cell>
          <cell r="N127" t="str">
            <v xml:space="preserve">February, 2005 - Pension Fund Contribution financial settlement  </v>
          </cell>
          <cell r="O127" t="str">
            <v>NYUGBIZT</v>
          </cell>
          <cell r="P127" t="str">
            <v>2005 február</v>
          </cell>
          <cell r="Q127" t="str">
            <v>wp</v>
          </cell>
          <cell r="R127" t="str">
            <v>Wolf van der Ploeg</v>
          </cell>
          <cell r="S127" t="str">
            <v>1340 Budapest, Váci út 77.</v>
          </cell>
          <cell r="T127" t="str">
            <v>t</v>
          </cell>
          <cell r="U127" t="str">
            <v>Tax</v>
          </cell>
        </row>
        <row r="128">
          <cell r="A128">
            <v>3505</v>
          </cell>
          <cell r="B128" t="str">
            <v>ID-</v>
          </cell>
          <cell r="C128">
            <v>35</v>
          </cell>
          <cell r="D128" t="str">
            <v>/05</v>
          </cell>
          <cell r="E128">
            <v>38427</v>
          </cell>
          <cell r="F128">
            <v>38427</v>
          </cell>
          <cell r="G128">
            <v>5</v>
          </cell>
          <cell r="H128" t="str">
            <v>ng</v>
          </cell>
          <cell r="I128" t="str">
            <v>Nagy Gabriella</v>
          </cell>
          <cell r="J128" t="str">
            <v>Tax</v>
          </cell>
          <cell r="K128">
            <v>108</v>
          </cell>
          <cell r="L128" t="str">
            <v>GEH Rt., PR division</v>
          </cell>
          <cell r="M128">
            <v>2466774</v>
          </cell>
          <cell r="N128" t="str">
            <v xml:space="preserve">February, 2005 - Health Fund Contribution financial settlement  </v>
          </cell>
          <cell r="O128" t="str">
            <v>EGBIZT</v>
          </cell>
          <cell r="P128" t="str">
            <v>2005 február</v>
          </cell>
          <cell r="Q128" t="str">
            <v>wp</v>
          </cell>
          <cell r="R128" t="str">
            <v>Wolf van der Ploeg</v>
          </cell>
          <cell r="S128" t="str">
            <v>1340 Budapest, Váci út 77.</v>
          </cell>
          <cell r="T128" t="str">
            <v>t</v>
          </cell>
          <cell r="U128" t="str">
            <v>Tax</v>
          </cell>
        </row>
        <row r="129">
          <cell r="A129">
            <v>3601</v>
          </cell>
          <cell r="B129" t="str">
            <v>ID-</v>
          </cell>
          <cell r="C129">
            <v>36</v>
          </cell>
          <cell r="D129" t="str">
            <v>/05</v>
          </cell>
          <cell r="E129">
            <v>38432</v>
          </cell>
          <cell r="F129">
            <v>38432</v>
          </cell>
          <cell r="G129">
            <v>1</v>
          </cell>
          <cell r="H129" t="str">
            <v>ng</v>
          </cell>
          <cell r="I129" t="str">
            <v>Nagy Gabriella</v>
          </cell>
          <cell r="J129" t="str">
            <v>Tax</v>
          </cell>
          <cell r="K129">
            <v>101</v>
          </cell>
          <cell r="L129" t="str">
            <v>GEH Rt., Consumer Products division</v>
          </cell>
          <cell r="M129">
            <v>-86395195</v>
          </cell>
          <cell r="N129" t="str">
            <v>2005. március 20-i ÁFA átvezetése</v>
          </cell>
          <cell r="O129" t="str">
            <v>ÁFA</v>
          </cell>
          <cell r="P129" t="str">
            <v>2005 február</v>
          </cell>
          <cell r="Q129" t="str">
            <v>kb</v>
          </cell>
          <cell r="R129" t="str">
            <v>Kate Botházy</v>
          </cell>
          <cell r="S129" t="str">
            <v>1340 Budapest Váci út 77.</v>
          </cell>
          <cell r="T129" t="str">
            <v>t</v>
          </cell>
          <cell r="U129" t="str">
            <v>Tax</v>
          </cell>
        </row>
        <row r="130">
          <cell r="A130">
            <v>3602</v>
          </cell>
          <cell r="B130" t="str">
            <v>ID-</v>
          </cell>
          <cell r="C130">
            <v>36</v>
          </cell>
          <cell r="D130" t="str">
            <v>/05</v>
          </cell>
          <cell r="E130">
            <v>38432</v>
          </cell>
          <cell r="F130">
            <v>38432</v>
          </cell>
          <cell r="G130">
            <v>2</v>
          </cell>
          <cell r="H130" t="str">
            <v>ng</v>
          </cell>
          <cell r="I130" t="str">
            <v>Nagy Gabriella</v>
          </cell>
          <cell r="J130" t="str">
            <v>Tax</v>
          </cell>
          <cell r="K130">
            <v>101</v>
          </cell>
          <cell r="L130" t="str">
            <v>GEH Rt., Consumer Products division</v>
          </cell>
          <cell r="M130">
            <v>66420594</v>
          </cell>
          <cell r="N130" t="str">
            <v xml:space="preserve">2005. február havi Munkaadói járulék pénzügyi rendezése  </v>
          </cell>
          <cell r="O130" t="str">
            <v>MADÓI</v>
          </cell>
          <cell r="P130" t="str">
            <v>2005 február</v>
          </cell>
          <cell r="Q130" t="str">
            <v>kb</v>
          </cell>
          <cell r="R130" t="str">
            <v>Kate Botházy</v>
          </cell>
          <cell r="S130" t="str">
            <v>1340 Budapest Váci út 77.</v>
          </cell>
          <cell r="T130" t="str">
            <v>t</v>
          </cell>
          <cell r="U130" t="str">
            <v>Tax</v>
          </cell>
        </row>
        <row r="131">
          <cell r="A131">
            <v>3603</v>
          </cell>
          <cell r="B131" t="str">
            <v>ID-</v>
          </cell>
          <cell r="C131">
            <v>36</v>
          </cell>
          <cell r="D131" t="str">
            <v>/05</v>
          </cell>
          <cell r="E131">
            <v>38432</v>
          </cell>
          <cell r="F131">
            <v>38432</v>
          </cell>
          <cell r="G131">
            <v>3</v>
          </cell>
          <cell r="H131" t="str">
            <v>ng</v>
          </cell>
          <cell r="I131" t="str">
            <v>Nagy Gabriella</v>
          </cell>
          <cell r="J131" t="str">
            <v>Tax</v>
          </cell>
          <cell r="K131">
            <v>101</v>
          </cell>
          <cell r="L131" t="str">
            <v>GEH Rt., Consumer Products division</v>
          </cell>
          <cell r="M131">
            <v>19974601</v>
          </cell>
          <cell r="N131" t="str">
            <v xml:space="preserve">2005. február havi Munkavállalói járulék pénzügyi rendezése  </v>
          </cell>
          <cell r="O131" t="str">
            <v>MVÁLLALÓI</v>
          </cell>
          <cell r="P131" t="str">
            <v>2005 február</v>
          </cell>
          <cell r="Q131" t="str">
            <v>kb</v>
          </cell>
          <cell r="R131" t="str">
            <v>Kate Botházy</v>
          </cell>
          <cell r="S131" t="str">
            <v>1340 Budapest Váci út 77.</v>
          </cell>
          <cell r="T131" t="str">
            <v>t</v>
          </cell>
          <cell r="U131" t="str">
            <v>Tax</v>
          </cell>
        </row>
        <row r="132">
          <cell r="A132">
            <v>3701</v>
          </cell>
          <cell r="B132" t="str">
            <v>ID-</v>
          </cell>
          <cell r="C132">
            <v>37</v>
          </cell>
          <cell r="D132" t="str">
            <v>/05</v>
          </cell>
          <cell r="E132">
            <v>38432</v>
          </cell>
          <cell r="F132">
            <v>38432</v>
          </cell>
          <cell r="G132">
            <v>1</v>
          </cell>
          <cell r="H132" t="str">
            <v>ng</v>
          </cell>
          <cell r="I132" t="str">
            <v>Nagy Gabriella</v>
          </cell>
          <cell r="J132" t="str">
            <v>Tax</v>
          </cell>
          <cell r="K132">
            <v>102</v>
          </cell>
          <cell r="L132" t="str">
            <v>GEH Rt., Power Controls division</v>
          </cell>
          <cell r="M132">
            <v>3688283</v>
          </cell>
          <cell r="N132" t="str">
            <v xml:space="preserve">2005. február havi Munkaadói járulék pénzügyi rendezése  </v>
          </cell>
          <cell r="O132" t="str">
            <v>MADÓI</v>
          </cell>
          <cell r="P132" t="str">
            <v>2005 február</v>
          </cell>
          <cell r="Q132" t="str">
            <v>vp</v>
          </cell>
          <cell r="R132" t="str">
            <v>Valéria Papp</v>
          </cell>
          <cell r="S132" t="str">
            <v>3600 Ózd, Dózsa Gy. Út 54.</v>
          </cell>
          <cell r="T132" t="str">
            <v>t</v>
          </cell>
          <cell r="U132" t="str">
            <v>Tax</v>
          </cell>
        </row>
        <row r="133">
          <cell r="A133">
            <v>3702</v>
          </cell>
          <cell r="B133" t="str">
            <v>ID-</v>
          </cell>
          <cell r="C133">
            <v>37</v>
          </cell>
          <cell r="D133" t="str">
            <v>/05</v>
          </cell>
          <cell r="E133">
            <v>38432</v>
          </cell>
          <cell r="F133">
            <v>38432</v>
          </cell>
          <cell r="G133">
            <v>2</v>
          </cell>
          <cell r="H133" t="str">
            <v>ng</v>
          </cell>
          <cell r="I133" t="str">
            <v>Nagy Gabriella</v>
          </cell>
          <cell r="J133" t="str">
            <v>Tax</v>
          </cell>
          <cell r="K133">
            <v>102</v>
          </cell>
          <cell r="L133" t="str">
            <v>GEH Rt., Power Controls division</v>
          </cell>
          <cell r="M133">
            <v>1156109</v>
          </cell>
          <cell r="N133" t="str">
            <v xml:space="preserve">2005. február havi Munkavállalói járulék pénzügyi rendezése  </v>
          </cell>
          <cell r="O133" t="str">
            <v>MVÁLLALÓI</v>
          </cell>
          <cell r="P133" t="str">
            <v>2005 február</v>
          </cell>
          <cell r="Q133" t="str">
            <v>vp</v>
          </cell>
          <cell r="R133" t="str">
            <v>Valéria Papp</v>
          </cell>
          <cell r="S133" t="str">
            <v>3600 Ózd, Dózsa Gy. Út 54.</v>
          </cell>
          <cell r="T133" t="str">
            <v>t</v>
          </cell>
          <cell r="U133" t="str">
            <v>Tax</v>
          </cell>
        </row>
        <row r="134">
          <cell r="A134">
            <v>3801</v>
          </cell>
          <cell r="B134" t="str">
            <v>ID-</v>
          </cell>
          <cell r="C134">
            <v>38</v>
          </cell>
          <cell r="D134" t="str">
            <v>/05</v>
          </cell>
          <cell r="E134">
            <v>38432</v>
          </cell>
          <cell r="F134">
            <v>38432</v>
          </cell>
          <cell r="G134">
            <v>1</v>
          </cell>
          <cell r="H134" t="str">
            <v>ng</v>
          </cell>
          <cell r="I134" t="str">
            <v>Nagy Gabriella</v>
          </cell>
          <cell r="J134" t="str">
            <v>Tax</v>
          </cell>
          <cell r="K134">
            <v>102</v>
          </cell>
          <cell r="L134" t="str">
            <v>GEH Rt., Power Controls division</v>
          </cell>
          <cell r="M134">
            <v>2846806</v>
          </cell>
          <cell r="N134" t="str">
            <v>2005. március 20-i ÁFA pénzügyi rendezése</v>
          </cell>
          <cell r="O134" t="str">
            <v>ÁFA</v>
          </cell>
          <cell r="P134" t="str">
            <v>2005 február</v>
          </cell>
          <cell r="Q134" t="str">
            <v>vp</v>
          </cell>
          <cell r="R134" t="str">
            <v>Valéria Papp</v>
          </cell>
          <cell r="S134" t="str">
            <v>3600 Ózd, Dózsa Gy. Út 54.</v>
          </cell>
          <cell r="T134" t="str">
            <v>t</v>
          </cell>
          <cell r="U134" t="str">
            <v>Tax</v>
          </cell>
        </row>
        <row r="135">
          <cell r="A135">
            <v>3901</v>
          </cell>
          <cell r="B135" t="str">
            <v>ID-</v>
          </cell>
          <cell r="C135">
            <v>39</v>
          </cell>
          <cell r="D135" t="str">
            <v>/05</v>
          </cell>
          <cell r="E135">
            <v>38432</v>
          </cell>
          <cell r="F135">
            <v>38432</v>
          </cell>
          <cell r="G135">
            <v>1</v>
          </cell>
          <cell r="H135" t="str">
            <v>ng</v>
          </cell>
          <cell r="I135" t="str">
            <v>Nagy Gabriella</v>
          </cell>
          <cell r="J135" t="str">
            <v>Tax</v>
          </cell>
          <cell r="K135">
            <v>103</v>
          </cell>
          <cell r="L135" t="str">
            <v>GEH Rt., Aircraft Engines division</v>
          </cell>
          <cell r="M135">
            <v>-1909546</v>
          </cell>
          <cell r="N135" t="str">
            <v>2005. március 20-i ÁFA átvezetése</v>
          </cell>
          <cell r="O135" t="str">
            <v>ÁFA</v>
          </cell>
          <cell r="P135" t="str">
            <v>2005 február</v>
          </cell>
          <cell r="Q135" t="str">
            <v>ml</v>
          </cell>
          <cell r="R135" t="str">
            <v>Margit Lőrincz</v>
          </cell>
          <cell r="S135" t="str">
            <v>2112 Veresegyház, Lévai u. 33.</v>
          </cell>
          <cell r="T135" t="str">
            <v>t</v>
          </cell>
          <cell r="U135" t="str">
            <v>Tax</v>
          </cell>
        </row>
        <row r="136">
          <cell r="A136">
            <v>3902</v>
          </cell>
          <cell r="B136" t="str">
            <v>ID-</v>
          </cell>
          <cell r="C136">
            <v>39</v>
          </cell>
          <cell r="D136" t="str">
            <v>/05</v>
          </cell>
          <cell r="E136">
            <v>38432</v>
          </cell>
          <cell r="F136">
            <v>38432</v>
          </cell>
          <cell r="G136">
            <v>2</v>
          </cell>
          <cell r="H136" t="str">
            <v>ng</v>
          </cell>
          <cell r="I136" t="str">
            <v>Nagy Gabriella</v>
          </cell>
          <cell r="J136" t="str">
            <v>Tax</v>
          </cell>
          <cell r="K136">
            <v>103</v>
          </cell>
          <cell r="L136" t="str">
            <v>GEH Rt., Aircraft Engines division</v>
          </cell>
          <cell r="M136">
            <v>1454794</v>
          </cell>
          <cell r="N136" t="str">
            <v xml:space="preserve">2005. február havi Munkaadói járulék pénzügyi rendezése  </v>
          </cell>
          <cell r="O136" t="str">
            <v>MADÓI</v>
          </cell>
          <cell r="P136" t="str">
            <v>2005 február</v>
          </cell>
          <cell r="Q136" t="str">
            <v>ml</v>
          </cell>
          <cell r="R136" t="str">
            <v>Margit Lőrincz</v>
          </cell>
          <cell r="S136" t="str">
            <v>2112 Veresegyház, Lévai u. 33.</v>
          </cell>
          <cell r="T136" t="str">
            <v>t</v>
          </cell>
          <cell r="U136" t="str">
            <v>Tax</v>
          </cell>
        </row>
        <row r="137">
          <cell r="A137">
            <v>3903</v>
          </cell>
          <cell r="B137" t="str">
            <v>ID-</v>
          </cell>
          <cell r="C137">
            <v>39</v>
          </cell>
          <cell r="D137" t="str">
            <v>/05</v>
          </cell>
          <cell r="E137">
            <v>38432</v>
          </cell>
          <cell r="F137">
            <v>38432</v>
          </cell>
          <cell r="G137">
            <v>3</v>
          </cell>
          <cell r="H137" t="str">
            <v>ng</v>
          </cell>
          <cell r="I137" t="str">
            <v>Nagy Gabriella</v>
          </cell>
          <cell r="J137" t="str">
            <v>Tax</v>
          </cell>
          <cell r="K137">
            <v>103</v>
          </cell>
          <cell r="L137" t="str">
            <v>GEH Rt., Aircraft Engines division</v>
          </cell>
          <cell r="M137">
            <v>454752</v>
          </cell>
          <cell r="N137" t="str">
            <v xml:space="preserve">2005. február havi Munkavállalói járulék pénzügyi rendezése  </v>
          </cell>
          <cell r="O137" t="str">
            <v>MVÁLLALÓI</v>
          </cell>
          <cell r="P137" t="str">
            <v>2005 február</v>
          </cell>
          <cell r="Q137" t="str">
            <v>ml</v>
          </cell>
          <cell r="R137" t="str">
            <v>Margit Lőrincz</v>
          </cell>
          <cell r="S137" t="str">
            <v>2112 Veresegyház, Lévai u. 33.</v>
          </cell>
          <cell r="T137" t="str">
            <v>t</v>
          </cell>
          <cell r="U137" t="str">
            <v>Tax</v>
          </cell>
        </row>
        <row r="138">
          <cell r="A138">
            <v>4001</v>
          </cell>
          <cell r="B138" t="str">
            <v>ID-</v>
          </cell>
          <cell r="C138">
            <v>40</v>
          </cell>
          <cell r="D138" t="str">
            <v>/05</v>
          </cell>
          <cell r="E138">
            <v>38432</v>
          </cell>
          <cell r="F138">
            <v>38432</v>
          </cell>
          <cell r="G138">
            <v>1</v>
          </cell>
          <cell r="H138" t="str">
            <v>ng</v>
          </cell>
          <cell r="I138" t="str">
            <v>Nagy Gabriella</v>
          </cell>
          <cell r="J138" t="str">
            <v>Tax</v>
          </cell>
          <cell r="K138">
            <v>104</v>
          </cell>
          <cell r="L138" t="str">
            <v>GEH Rt., Power Systems division</v>
          </cell>
          <cell r="M138">
            <v>-8001368</v>
          </cell>
          <cell r="N138" t="str">
            <v>2005. március 20-i ÁFA átvezetése</v>
          </cell>
          <cell r="O138" t="str">
            <v>ÁFA</v>
          </cell>
          <cell r="P138" t="str">
            <v>2005 február</v>
          </cell>
          <cell r="Q138" t="str">
            <v>azs</v>
          </cell>
          <cell r="R138" t="str">
            <v>Anita Zsohar</v>
          </cell>
          <cell r="S138" t="str">
            <v>2112 Veresegyház, Kisrét u. 1.</v>
          </cell>
          <cell r="T138" t="str">
            <v>t</v>
          </cell>
          <cell r="U138" t="str">
            <v>Tax</v>
          </cell>
        </row>
        <row r="139">
          <cell r="A139">
            <v>4002</v>
          </cell>
          <cell r="B139" t="str">
            <v>ID-</v>
          </cell>
          <cell r="C139">
            <v>40</v>
          </cell>
          <cell r="D139" t="str">
            <v>/05</v>
          </cell>
          <cell r="E139">
            <v>38432</v>
          </cell>
          <cell r="F139">
            <v>38432</v>
          </cell>
          <cell r="G139">
            <v>2</v>
          </cell>
          <cell r="H139" t="str">
            <v>ng</v>
          </cell>
          <cell r="I139" t="str">
            <v>Nagy Gabriella</v>
          </cell>
          <cell r="J139" t="str">
            <v>Tax</v>
          </cell>
          <cell r="K139">
            <v>104</v>
          </cell>
          <cell r="L139" t="str">
            <v>GEH Rt., Power Systems division</v>
          </cell>
          <cell r="M139">
            <v>6074519</v>
          </cell>
          <cell r="N139" t="str">
            <v xml:space="preserve">2005. február havi Munkaadói járulék pénzügyi rendezése  </v>
          </cell>
          <cell r="O139" t="str">
            <v>MADÓI</v>
          </cell>
          <cell r="P139" t="str">
            <v>2005 február</v>
          </cell>
          <cell r="Q139" t="str">
            <v>azs</v>
          </cell>
          <cell r="R139" t="str">
            <v>Anita Zsohar</v>
          </cell>
          <cell r="S139" t="str">
            <v>2112 Veresegyház, Kisrét u. 1.</v>
          </cell>
          <cell r="T139" t="str">
            <v>t</v>
          </cell>
          <cell r="U139" t="str">
            <v>Tax</v>
          </cell>
        </row>
        <row r="140">
          <cell r="A140">
            <v>4003</v>
          </cell>
          <cell r="B140" t="str">
            <v>ID-</v>
          </cell>
          <cell r="C140">
            <v>40</v>
          </cell>
          <cell r="D140" t="str">
            <v>/05</v>
          </cell>
          <cell r="E140">
            <v>38432</v>
          </cell>
          <cell r="F140">
            <v>38432</v>
          </cell>
          <cell r="G140">
            <v>3</v>
          </cell>
          <cell r="H140" t="str">
            <v>ng</v>
          </cell>
          <cell r="I140" t="str">
            <v>Nagy Gabriella</v>
          </cell>
          <cell r="J140" t="str">
            <v>Tax</v>
          </cell>
          <cell r="K140">
            <v>104</v>
          </cell>
          <cell r="L140" t="str">
            <v>GEH Rt., Power Systems division</v>
          </cell>
          <cell r="M140">
            <v>1926849</v>
          </cell>
          <cell r="N140" t="str">
            <v xml:space="preserve">2005. február havi Munkavállalói járulék pénzügyi rendezése  </v>
          </cell>
          <cell r="O140" t="str">
            <v>MVÁLLALÓI</v>
          </cell>
          <cell r="P140" t="str">
            <v>2005 február</v>
          </cell>
          <cell r="Q140" t="str">
            <v>azs</v>
          </cell>
          <cell r="R140" t="str">
            <v>Anita Zsohar</v>
          </cell>
          <cell r="S140" t="str">
            <v>2112 Veresegyház, Kisrét u. 1.</v>
          </cell>
          <cell r="T140" t="str">
            <v>t</v>
          </cell>
          <cell r="U140" t="str">
            <v>Tax</v>
          </cell>
        </row>
        <row r="141">
          <cell r="A141">
            <v>4101</v>
          </cell>
          <cell r="B141" t="str">
            <v>ID-</v>
          </cell>
          <cell r="C141">
            <v>41</v>
          </cell>
          <cell r="D141" t="str">
            <v>/05</v>
          </cell>
          <cell r="E141">
            <v>38432</v>
          </cell>
          <cell r="F141">
            <v>38432</v>
          </cell>
          <cell r="G141">
            <v>1</v>
          </cell>
          <cell r="H141" t="str">
            <v>ng</v>
          </cell>
          <cell r="I141" t="str">
            <v>Nagy Gabriella</v>
          </cell>
          <cell r="J141" t="str">
            <v>Tax</v>
          </cell>
          <cell r="K141">
            <v>106</v>
          </cell>
          <cell r="L141" t="str">
            <v>GEH Rt., Platform division</v>
          </cell>
          <cell r="M141">
            <v>-1467283</v>
          </cell>
          <cell r="N141" t="str">
            <v>2005. március 20-i ÁFA átvezetése</v>
          </cell>
          <cell r="O141" t="str">
            <v>ÁFA</v>
          </cell>
          <cell r="P141" t="str">
            <v>2005 február</v>
          </cell>
          <cell r="Q141" t="str">
            <v>tb</v>
          </cell>
          <cell r="R141" t="str">
            <v>Tünde Brenda</v>
          </cell>
          <cell r="S141" t="str">
            <v>1340 Budapest, Váci út 77.</v>
          </cell>
          <cell r="T141" t="str">
            <v>t</v>
          </cell>
          <cell r="U141" t="str">
            <v>Tax</v>
          </cell>
        </row>
        <row r="142">
          <cell r="A142">
            <v>4102</v>
          </cell>
          <cell r="B142" t="str">
            <v>ID-</v>
          </cell>
          <cell r="C142">
            <v>41</v>
          </cell>
          <cell r="D142" t="str">
            <v>/05</v>
          </cell>
          <cell r="E142">
            <v>38432</v>
          </cell>
          <cell r="F142">
            <v>38432</v>
          </cell>
          <cell r="G142">
            <v>2</v>
          </cell>
          <cell r="H142" t="str">
            <v>ng</v>
          </cell>
          <cell r="I142" t="str">
            <v>Nagy Gabriella</v>
          </cell>
          <cell r="J142" t="str">
            <v>Tax</v>
          </cell>
          <cell r="K142">
            <v>106</v>
          </cell>
          <cell r="L142" t="str">
            <v>GEH Rt., Platform division</v>
          </cell>
          <cell r="M142">
            <v>1111280</v>
          </cell>
          <cell r="N142" t="str">
            <v xml:space="preserve">2005. február havi Munkaadói járulék pénzügyi rendezése  </v>
          </cell>
          <cell r="O142" t="str">
            <v>MADÓI</v>
          </cell>
          <cell r="P142" t="str">
            <v>2005 február</v>
          </cell>
          <cell r="Q142" t="str">
            <v>tb</v>
          </cell>
          <cell r="R142" t="str">
            <v>Tünde Brenda</v>
          </cell>
          <cell r="S142" t="str">
            <v>1340 Budapest, Váci út 77.</v>
          </cell>
          <cell r="T142" t="str">
            <v>t</v>
          </cell>
          <cell r="U142" t="str">
            <v>Tax</v>
          </cell>
        </row>
        <row r="143">
          <cell r="A143">
            <v>4103</v>
          </cell>
          <cell r="B143" t="str">
            <v>ID-</v>
          </cell>
          <cell r="C143">
            <v>41</v>
          </cell>
          <cell r="D143" t="str">
            <v>/05</v>
          </cell>
          <cell r="E143">
            <v>38432</v>
          </cell>
          <cell r="F143">
            <v>38432</v>
          </cell>
          <cell r="G143">
            <v>3</v>
          </cell>
          <cell r="H143" t="str">
            <v>ng</v>
          </cell>
          <cell r="I143" t="str">
            <v>Nagy Gabriella</v>
          </cell>
          <cell r="J143" t="str">
            <v>Tax</v>
          </cell>
          <cell r="K143">
            <v>106</v>
          </cell>
          <cell r="L143" t="str">
            <v>GEH Rt., Platform division</v>
          </cell>
          <cell r="M143">
            <v>356003</v>
          </cell>
          <cell r="N143" t="str">
            <v xml:space="preserve">2005. február havi Munkavállalói járulék pénzügyi rendezése  </v>
          </cell>
          <cell r="O143" t="str">
            <v>MVÁLLALÓI</v>
          </cell>
          <cell r="P143" t="str">
            <v>2005 február</v>
          </cell>
          <cell r="Q143" t="str">
            <v>tb</v>
          </cell>
          <cell r="R143" t="str">
            <v>Tünde Brenda</v>
          </cell>
          <cell r="S143" t="str">
            <v>1340 Budapest, Váci út 77.</v>
          </cell>
          <cell r="T143" t="str">
            <v>t</v>
          </cell>
          <cell r="U143" t="str">
            <v>Tax</v>
          </cell>
        </row>
        <row r="144">
          <cell r="A144">
            <v>4201</v>
          </cell>
          <cell r="B144" t="str">
            <v>ID-</v>
          </cell>
          <cell r="C144">
            <v>42</v>
          </cell>
          <cell r="D144" t="str">
            <v>/05</v>
          </cell>
          <cell r="E144">
            <v>38432</v>
          </cell>
          <cell r="F144">
            <v>38432</v>
          </cell>
          <cell r="G144">
            <v>1</v>
          </cell>
          <cell r="H144" t="str">
            <v>ng</v>
          </cell>
          <cell r="I144" t="str">
            <v>Nagy Gabriella</v>
          </cell>
          <cell r="J144" t="str">
            <v>Tax</v>
          </cell>
          <cell r="K144">
            <v>105</v>
          </cell>
          <cell r="L144" t="str">
            <v>GEH Rt., Medical Systems division</v>
          </cell>
          <cell r="M144">
            <v>-5431179</v>
          </cell>
          <cell r="N144" t="str">
            <v>2005. március 20-i ÁFA átvezetése</v>
          </cell>
          <cell r="O144" t="str">
            <v>ÁFA</v>
          </cell>
          <cell r="P144" t="str">
            <v>2005 február</v>
          </cell>
          <cell r="Q144" t="str">
            <v>szv</v>
          </cell>
          <cell r="R144" t="str">
            <v>Szvetla Vajnai</v>
          </cell>
          <cell r="S144" t="str">
            <v>1097 Budapest, Illatos út 9.</v>
          </cell>
          <cell r="T144" t="str">
            <v>t</v>
          </cell>
          <cell r="U144" t="str">
            <v>Tax</v>
          </cell>
        </row>
        <row r="145">
          <cell r="A145">
            <v>4202</v>
          </cell>
          <cell r="B145" t="str">
            <v>ID-</v>
          </cell>
          <cell r="C145">
            <v>42</v>
          </cell>
          <cell r="D145" t="str">
            <v>/05</v>
          </cell>
          <cell r="E145">
            <v>38432</v>
          </cell>
          <cell r="F145">
            <v>38432</v>
          </cell>
          <cell r="G145">
            <v>2</v>
          </cell>
          <cell r="H145" t="str">
            <v>ng</v>
          </cell>
          <cell r="I145" t="str">
            <v>Nagy Gabriella</v>
          </cell>
          <cell r="J145" t="str">
            <v>Tax</v>
          </cell>
          <cell r="K145">
            <v>105</v>
          </cell>
          <cell r="L145" t="str">
            <v>GEH Rt., Medical Systems division</v>
          </cell>
          <cell r="M145">
            <v>4215874</v>
          </cell>
          <cell r="N145" t="str">
            <v xml:space="preserve">2005. február havi Munkaadói járulék pénzügyi rendezése  </v>
          </cell>
          <cell r="O145" t="str">
            <v>MADÓI</v>
          </cell>
          <cell r="P145" t="str">
            <v>2005 február</v>
          </cell>
          <cell r="Q145" t="str">
            <v>szv</v>
          </cell>
          <cell r="R145" t="str">
            <v>Szvetla Vajnai</v>
          </cell>
          <cell r="S145" t="str">
            <v>1097 Budapest, Illatos út 9.</v>
          </cell>
          <cell r="T145" t="str">
            <v>t</v>
          </cell>
          <cell r="U145" t="str">
            <v>Tax</v>
          </cell>
        </row>
        <row r="146">
          <cell r="A146">
            <v>4203</v>
          </cell>
          <cell r="B146" t="str">
            <v>ID-</v>
          </cell>
          <cell r="C146">
            <v>42</v>
          </cell>
          <cell r="D146" t="str">
            <v>/05</v>
          </cell>
          <cell r="E146">
            <v>38432</v>
          </cell>
          <cell r="F146">
            <v>38432</v>
          </cell>
          <cell r="G146">
            <v>3</v>
          </cell>
          <cell r="H146" t="str">
            <v>ng</v>
          </cell>
          <cell r="I146" t="str">
            <v>Nagy Gabriella</v>
          </cell>
          <cell r="J146" t="str">
            <v>Tax</v>
          </cell>
          <cell r="K146">
            <v>105</v>
          </cell>
          <cell r="L146" t="str">
            <v>GEH Rt., Medical Systems division</v>
          </cell>
          <cell r="M146">
            <v>1215305</v>
          </cell>
          <cell r="N146" t="str">
            <v xml:space="preserve">2005. február havi Munkavállalói járulék pénzügyi rendezése  </v>
          </cell>
          <cell r="O146" t="str">
            <v>MVÁLLALÓI</v>
          </cell>
          <cell r="P146" t="str">
            <v>2005 február</v>
          </cell>
          <cell r="Q146" t="str">
            <v>szv</v>
          </cell>
          <cell r="R146" t="str">
            <v>Szvetla Vajnai</v>
          </cell>
          <cell r="S146" t="str">
            <v>1097 Budapest, Illatos út 9.</v>
          </cell>
          <cell r="T146" t="str">
            <v>t</v>
          </cell>
          <cell r="U146" t="str">
            <v>Tax</v>
          </cell>
        </row>
        <row r="147">
          <cell r="A147">
            <v>4301</v>
          </cell>
          <cell r="B147" t="str">
            <v>ID-</v>
          </cell>
          <cell r="C147">
            <v>43</v>
          </cell>
          <cell r="D147" t="str">
            <v>/05</v>
          </cell>
          <cell r="E147">
            <v>38432</v>
          </cell>
          <cell r="F147">
            <v>38432</v>
          </cell>
          <cell r="G147">
            <v>1</v>
          </cell>
          <cell r="H147" t="str">
            <v>ng</v>
          </cell>
          <cell r="I147" t="str">
            <v>Nagy Gabriella</v>
          </cell>
          <cell r="J147" t="str">
            <v>Tax</v>
          </cell>
          <cell r="K147">
            <v>106</v>
          </cell>
          <cell r="L147" t="str">
            <v>GEH Rt., Platform division</v>
          </cell>
          <cell r="M147">
            <v>106242</v>
          </cell>
          <cell r="N147" t="str">
            <v>2005. február havi Munkaadói járulék pénzügyi rendezése - EOS</v>
          </cell>
          <cell r="O147" t="str">
            <v>MADÓI</v>
          </cell>
          <cell r="P147" t="str">
            <v>2005 február</v>
          </cell>
          <cell r="Q147" t="str">
            <v>tb</v>
          </cell>
          <cell r="R147" t="str">
            <v>Tünde Brenda</v>
          </cell>
          <cell r="S147" t="str">
            <v>1340 Budapest, Váci út 77.</v>
          </cell>
          <cell r="T147" t="str">
            <v>t</v>
          </cell>
          <cell r="U147" t="str">
            <v>Tax</v>
          </cell>
        </row>
        <row r="148">
          <cell r="A148">
            <v>4302</v>
          </cell>
          <cell r="B148" t="str">
            <v>ID-</v>
          </cell>
          <cell r="C148">
            <v>43</v>
          </cell>
          <cell r="D148" t="str">
            <v>/05</v>
          </cell>
          <cell r="E148">
            <v>38432</v>
          </cell>
          <cell r="F148">
            <v>38432</v>
          </cell>
          <cell r="G148">
            <v>2</v>
          </cell>
          <cell r="H148" t="str">
            <v>ng</v>
          </cell>
          <cell r="I148" t="str">
            <v>Nagy Gabriella</v>
          </cell>
          <cell r="J148" t="str">
            <v>Tax</v>
          </cell>
          <cell r="K148">
            <v>106</v>
          </cell>
          <cell r="L148" t="str">
            <v>GEH Rt., Platform division</v>
          </cell>
          <cell r="M148">
            <v>32012</v>
          </cell>
          <cell r="N148" t="str">
            <v>2005. február havi Munkavállalói járulék pénzügyi rendezése - EOS</v>
          </cell>
          <cell r="O148" t="str">
            <v>MVÁLLALÓI</v>
          </cell>
          <cell r="P148" t="str">
            <v>2005 február</v>
          </cell>
          <cell r="Q148" t="str">
            <v>tb</v>
          </cell>
          <cell r="R148" t="str">
            <v>Tünde Brenda</v>
          </cell>
          <cell r="S148" t="str">
            <v>1340 Budapest, Váci út 77.</v>
          </cell>
          <cell r="T148" t="str">
            <v>t</v>
          </cell>
          <cell r="U148" t="str">
            <v>Tax</v>
          </cell>
        </row>
        <row r="149">
          <cell r="A149">
            <v>4401</v>
          </cell>
          <cell r="B149" t="str">
            <v>ID-</v>
          </cell>
          <cell r="C149">
            <v>44</v>
          </cell>
          <cell r="D149" t="str">
            <v>/05</v>
          </cell>
          <cell r="E149">
            <v>38432</v>
          </cell>
          <cell r="F149">
            <v>38432</v>
          </cell>
          <cell r="G149">
            <v>1</v>
          </cell>
          <cell r="H149" t="str">
            <v>ng</v>
          </cell>
          <cell r="I149" t="str">
            <v>Nagy Gabriella</v>
          </cell>
          <cell r="J149" t="str">
            <v>Tax</v>
          </cell>
          <cell r="K149">
            <v>108</v>
          </cell>
          <cell r="L149" t="str">
            <v>GEH Rt., PR division</v>
          </cell>
          <cell r="M149">
            <v>493722</v>
          </cell>
          <cell r="N149" t="str">
            <v xml:space="preserve">February, 2005 - Employer's contribution financial settlement </v>
          </cell>
          <cell r="O149" t="str">
            <v>MADÓI</v>
          </cell>
          <cell r="P149" t="str">
            <v>2005 február</v>
          </cell>
          <cell r="Q149" t="str">
            <v>wp</v>
          </cell>
          <cell r="R149" t="str">
            <v>Wolf van der Ploeg</v>
          </cell>
          <cell r="S149" t="str">
            <v>1340 Budapest, Váci út 77.</v>
          </cell>
          <cell r="T149" t="str">
            <v>t</v>
          </cell>
          <cell r="U149" t="str">
            <v>Tax</v>
          </cell>
        </row>
        <row r="150">
          <cell r="A150">
            <v>4402</v>
          </cell>
          <cell r="B150" t="str">
            <v>ID-</v>
          </cell>
          <cell r="C150">
            <v>44</v>
          </cell>
          <cell r="D150" t="str">
            <v>/05</v>
          </cell>
          <cell r="E150">
            <v>38432</v>
          </cell>
          <cell r="F150">
            <v>38432</v>
          </cell>
          <cell r="G150">
            <v>2</v>
          </cell>
          <cell r="H150" t="str">
            <v>ng</v>
          </cell>
          <cell r="I150" t="str">
            <v>Nagy Gabriella</v>
          </cell>
          <cell r="J150" t="str">
            <v>Tax</v>
          </cell>
          <cell r="K150">
            <v>108</v>
          </cell>
          <cell r="L150" t="str">
            <v>GEH Rt., PR division</v>
          </cell>
          <cell r="M150">
            <v>161198</v>
          </cell>
          <cell r="N150" t="str">
            <v>February, 2005 - Employees' contribution financial settlement</v>
          </cell>
          <cell r="O150" t="str">
            <v>MVÁLLALÓI</v>
          </cell>
          <cell r="P150" t="str">
            <v>2005 február</v>
          </cell>
          <cell r="Q150" t="str">
            <v>wp</v>
          </cell>
          <cell r="R150" t="str">
            <v>Wolf van der Ploeg</v>
          </cell>
          <cell r="S150" t="str">
            <v>1340 Budapest, Váci út 77.</v>
          </cell>
          <cell r="T150" t="str">
            <v>t</v>
          </cell>
          <cell r="U150" t="str">
            <v>Tax</v>
          </cell>
        </row>
        <row r="151">
          <cell r="A151">
            <v>4501</v>
          </cell>
          <cell r="B151" t="str">
            <v>ID-</v>
          </cell>
          <cell r="C151">
            <v>45</v>
          </cell>
          <cell r="D151" t="str">
            <v>/05</v>
          </cell>
          <cell r="E151">
            <v>38432</v>
          </cell>
          <cell r="F151">
            <v>38432</v>
          </cell>
          <cell r="G151">
            <v>1</v>
          </cell>
          <cell r="H151" t="str">
            <v>ng</v>
          </cell>
          <cell r="I151" t="str">
            <v>Nagy Gabriella</v>
          </cell>
          <cell r="J151" t="str">
            <v>Tax</v>
          </cell>
          <cell r="K151">
            <v>101</v>
          </cell>
          <cell r="L151" t="str">
            <v>GEH Rt., Consumer Products division</v>
          </cell>
          <cell r="M151">
            <v>16468410</v>
          </cell>
          <cell r="N151" t="str">
            <v>2004. Évi rehabilitációs hozzájárulás elszámolása</v>
          </cell>
          <cell r="O151" t="str">
            <v>REHAB</v>
          </cell>
          <cell r="P151">
            <v>2004</v>
          </cell>
          <cell r="Q151" t="str">
            <v>kb</v>
          </cell>
          <cell r="R151" t="str">
            <v>Kate Botházy</v>
          </cell>
          <cell r="S151" t="str">
            <v>1340 Budapest Váci út 77.</v>
          </cell>
          <cell r="T151" t="str">
            <v>t</v>
          </cell>
          <cell r="U151" t="str">
            <v>Tax</v>
          </cell>
        </row>
        <row r="152">
          <cell r="A152">
            <v>4601</v>
          </cell>
          <cell r="B152" t="str">
            <v>ID-</v>
          </cell>
          <cell r="C152">
            <v>46</v>
          </cell>
          <cell r="D152" t="str">
            <v>/05</v>
          </cell>
          <cell r="E152">
            <v>38432</v>
          </cell>
          <cell r="F152">
            <v>38432</v>
          </cell>
          <cell r="G152">
            <v>1</v>
          </cell>
          <cell r="H152" t="str">
            <v>ng</v>
          </cell>
          <cell r="I152" t="str">
            <v>Nagy Gabriella</v>
          </cell>
          <cell r="J152" t="str">
            <v>Tax</v>
          </cell>
          <cell r="K152">
            <v>102</v>
          </cell>
          <cell r="L152" t="str">
            <v>GEH Rt., Power Controls division</v>
          </cell>
          <cell r="M152">
            <v>1233330</v>
          </cell>
          <cell r="N152" t="str">
            <v>2004. Évi rehabilitációs hozzájárulás elszámolása</v>
          </cell>
          <cell r="O152" t="str">
            <v>REHAB</v>
          </cell>
          <cell r="P152">
            <v>2004</v>
          </cell>
          <cell r="Q152" t="str">
            <v>vp</v>
          </cell>
          <cell r="R152" t="str">
            <v>Valéria Papp</v>
          </cell>
          <cell r="S152" t="str">
            <v>3600 Ózd, Dózsa Gy. Út 54.</v>
          </cell>
          <cell r="T152" t="str">
            <v>t</v>
          </cell>
          <cell r="U152" t="str">
            <v>Tax</v>
          </cell>
        </row>
        <row r="153">
          <cell r="A153">
            <v>4701</v>
          </cell>
          <cell r="B153" t="str">
            <v>ID-</v>
          </cell>
          <cell r="C153">
            <v>47</v>
          </cell>
          <cell r="D153" t="str">
            <v>/05</v>
          </cell>
          <cell r="E153">
            <v>38432</v>
          </cell>
          <cell r="F153">
            <v>38432</v>
          </cell>
          <cell r="G153">
            <v>1</v>
          </cell>
          <cell r="H153" t="str">
            <v>ng</v>
          </cell>
          <cell r="I153" t="str">
            <v>Nagy Gabriella</v>
          </cell>
          <cell r="J153" t="str">
            <v>Tax</v>
          </cell>
          <cell r="K153">
            <v>103</v>
          </cell>
          <cell r="L153" t="str">
            <v>GEH Rt., Aircraft Engines division</v>
          </cell>
          <cell r="M153">
            <v>133770</v>
          </cell>
          <cell r="N153" t="str">
            <v>2004. Évi rehabilitációs hozzájárulás elszámolása</v>
          </cell>
          <cell r="O153" t="str">
            <v>REHAB</v>
          </cell>
          <cell r="P153">
            <v>2004</v>
          </cell>
          <cell r="Q153" t="str">
            <v>ml</v>
          </cell>
          <cell r="R153" t="str">
            <v>Margit Lőrincz</v>
          </cell>
          <cell r="S153" t="str">
            <v>2112 Veresegyház, Lévai u. 33.</v>
          </cell>
          <cell r="T153" t="str">
            <v>t</v>
          </cell>
          <cell r="U153" t="str">
            <v>Tax</v>
          </cell>
        </row>
        <row r="154">
          <cell r="A154">
            <v>4801</v>
          </cell>
          <cell r="B154" t="str">
            <v>ID-</v>
          </cell>
          <cell r="C154">
            <v>48</v>
          </cell>
          <cell r="D154" t="str">
            <v>/05</v>
          </cell>
          <cell r="E154">
            <v>38432</v>
          </cell>
          <cell r="F154">
            <v>38432</v>
          </cell>
          <cell r="G154">
            <v>1</v>
          </cell>
          <cell r="H154" t="str">
            <v>ng</v>
          </cell>
          <cell r="I154" t="str">
            <v>Nagy Gabriella</v>
          </cell>
          <cell r="J154" t="str">
            <v>Tax</v>
          </cell>
          <cell r="K154">
            <v>104</v>
          </cell>
          <cell r="L154" t="str">
            <v>GEH Rt., Power Systems division</v>
          </cell>
          <cell r="M154">
            <v>673260</v>
          </cell>
          <cell r="N154" t="str">
            <v>2004. Évi rehabilitációs hozzájárulás elszámolása</v>
          </cell>
          <cell r="O154" t="str">
            <v>REHAB</v>
          </cell>
          <cell r="P154">
            <v>2004</v>
          </cell>
          <cell r="Q154" t="str">
            <v>azs</v>
          </cell>
          <cell r="R154" t="str">
            <v>Anita Zsohar</v>
          </cell>
          <cell r="S154" t="str">
            <v>2112 Veresegyház, Kisrét u. 1.</v>
          </cell>
          <cell r="T154" t="str">
            <v>t</v>
          </cell>
          <cell r="U154" t="str">
            <v>Tax</v>
          </cell>
        </row>
        <row r="155">
          <cell r="A155">
            <v>4901</v>
          </cell>
          <cell r="B155" t="str">
            <v>ID-</v>
          </cell>
          <cell r="C155">
            <v>49</v>
          </cell>
          <cell r="D155" t="str">
            <v>/05</v>
          </cell>
          <cell r="E155">
            <v>38432</v>
          </cell>
          <cell r="F155">
            <v>38432</v>
          </cell>
          <cell r="G155">
            <v>1</v>
          </cell>
          <cell r="H155" t="str">
            <v>ng</v>
          </cell>
          <cell r="I155" t="str">
            <v>Nagy Gabriella</v>
          </cell>
          <cell r="J155" t="str">
            <v>Tax</v>
          </cell>
          <cell r="K155">
            <v>105</v>
          </cell>
          <cell r="L155" t="str">
            <v>GEH Rt., Medical Systems division</v>
          </cell>
          <cell r="M155">
            <v>326340</v>
          </cell>
          <cell r="N155" t="str">
            <v>2004. Évi rehabilitációs hozzájárulás elszámolása</v>
          </cell>
          <cell r="O155" t="str">
            <v>REHAB</v>
          </cell>
          <cell r="P155">
            <v>2004</v>
          </cell>
          <cell r="Q155" t="str">
            <v>szv</v>
          </cell>
          <cell r="R155" t="str">
            <v>Szvetla Vajnai</v>
          </cell>
          <cell r="S155" t="str">
            <v>1097 Budapest, Illatos út 9.</v>
          </cell>
          <cell r="T155" t="str">
            <v>t</v>
          </cell>
          <cell r="U155" t="str">
            <v>Tax</v>
          </cell>
        </row>
        <row r="156">
          <cell r="A156">
            <v>5001</v>
          </cell>
          <cell r="B156" t="str">
            <v>ID-</v>
          </cell>
          <cell r="C156">
            <v>50</v>
          </cell>
          <cell r="D156" t="str">
            <v>/05</v>
          </cell>
          <cell r="E156">
            <v>38432</v>
          </cell>
          <cell r="F156">
            <v>38432</v>
          </cell>
          <cell r="G156">
            <v>1</v>
          </cell>
          <cell r="H156" t="str">
            <v>ng</v>
          </cell>
          <cell r="I156" t="str">
            <v>Nagy Gabriella</v>
          </cell>
          <cell r="J156" t="str">
            <v>Tax</v>
          </cell>
          <cell r="K156">
            <v>106</v>
          </cell>
          <cell r="L156" t="str">
            <v>GEH Rt., Platform division</v>
          </cell>
          <cell r="M156">
            <v>32340</v>
          </cell>
          <cell r="N156" t="str">
            <v>2004. Évi rehabilitációs hozzájárulás elszámolása</v>
          </cell>
          <cell r="O156" t="str">
            <v>REHAB</v>
          </cell>
          <cell r="P156">
            <v>2004</v>
          </cell>
          <cell r="Q156" t="str">
            <v>tb</v>
          </cell>
          <cell r="R156" t="str">
            <v>Tünde Brenda</v>
          </cell>
          <cell r="S156" t="str">
            <v>1340 Budapest, Váci út 77.</v>
          </cell>
          <cell r="T156" t="str">
            <v>t</v>
          </cell>
          <cell r="U156" t="str">
            <v>Tax</v>
          </cell>
        </row>
        <row r="157">
          <cell r="A157">
            <v>5101</v>
          </cell>
          <cell r="B157" t="str">
            <v>ID-</v>
          </cell>
          <cell r="C157">
            <v>51</v>
          </cell>
          <cell r="D157" t="str">
            <v>/05</v>
          </cell>
          <cell r="E157">
            <v>38432</v>
          </cell>
          <cell r="F157">
            <v>38432</v>
          </cell>
          <cell r="G157">
            <v>1</v>
          </cell>
          <cell r="H157" t="str">
            <v>ng</v>
          </cell>
          <cell r="I157" t="str">
            <v>Nagy Gabriella</v>
          </cell>
          <cell r="J157" t="str">
            <v>Tax</v>
          </cell>
          <cell r="K157">
            <v>108</v>
          </cell>
          <cell r="L157" t="str">
            <v>GEH Rt., PR division</v>
          </cell>
          <cell r="M157">
            <v>76440</v>
          </cell>
          <cell r="N157" t="str">
            <v>Q4 2004 - Rehabilitation Contribution</v>
          </cell>
          <cell r="O157" t="str">
            <v>REHAB</v>
          </cell>
          <cell r="P157">
            <v>2004</v>
          </cell>
          <cell r="Q157" t="str">
            <v>wp</v>
          </cell>
          <cell r="R157" t="str">
            <v>Wolf van der Ploeg</v>
          </cell>
          <cell r="S157" t="str">
            <v>1340 Budapest, Váci út 77.</v>
          </cell>
          <cell r="T157" t="str">
            <v>t</v>
          </cell>
          <cell r="U157" t="str">
            <v>Tax</v>
          </cell>
        </row>
        <row r="158">
          <cell r="A158">
            <v>5201</v>
          </cell>
          <cell r="B158" t="str">
            <v>ID-</v>
          </cell>
          <cell r="C158">
            <v>52</v>
          </cell>
          <cell r="D158" t="str">
            <v>/05</v>
          </cell>
          <cell r="E158" t="str">
            <v>24-marc-05</v>
          </cell>
          <cell r="F158" t="str">
            <v>29-marc-05</v>
          </cell>
          <cell r="G158">
            <v>1</v>
          </cell>
          <cell r="H158" t="str">
            <v>nk</v>
          </cell>
          <cell r="I158" t="str">
            <v>Nezo Krisztina</v>
          </cell>
          <cell r="J158" t="str">
            <v>Tax</v>
          </cell>
          <cell r="K158">
            <v>101</v>
          </cell>
          <cell r="L158" t="str">
            <v>GEH Rt., Consumer Products division</v>
          </cell>
          <cell r="M158">
            <v>706886545</v>
          </cell>
          <cell r="N158" t="str">
            <v>helyi iparűzési adó_2005 elso feleves eloleg Acc# 38180250, cc AM01</v>
          </cell>
          <cell r="O158" t="str">
            <v>HIPA</v>
          </cell>
          <cell r="P158" t="str">
            <v>2005_1</v>
          </cell>
          <cell r="Q158" t="str">
            <v>kb</v>
          </cell>
          <cell r="R158" t="str">
            <v>Kate Botházy</v>
          </cell>
          <cell r="S158" t="str">
            <v>1340 Budapest Váci út 77.</v>
          </cell>
          <cell r="T158" t="str">
            <v>t</v>
          </cell>
          <cell r="U158" t="str">
            <v>Tax</v>
          </cell>
        </row>
        <row r="159">
          <cell r="A159">
            <v>5301</v>
          </cell>
          <cell r="B159" t="str">
            <v>ID-</v>
          </cell>
          <cell r="C159">
            <v>53</v>
          </cell>
          <cell r="D159" t="str">
            <v>/05</v>
          </cell>
          <cell r="E159" t="str">
            <v>24-marc-05</v>
          </cell>
          <cell r="F159" t="str">
            <v>29-marc-05</v>
          </cell>
          <cell r="G159">
            <v>1</v>
          </cell>
          <cell r="H159" t="str">
            <v>nk</v>
          </cell>
          <cell r="I159" t="str">
            <v>Nezo Krisztina</v>
          </cell>
          <cell r="J159" t="str">
            <v>Tax</v>
          </cell>
          <cell r="K159">
            <v>102</v>
          </cell>
          <cell r="L159" t="str">
            <v>GEH Rt., Power Controls division</v>
          </cell>
          <cell r="M159">
            <v>82613246</v>
          </cell>
          <cell r="N159" t="str">
            <v xml:space="preserve">helyi iparűzési adó_2005 elso feleves eloleg </v>
          </cell>
          <cell r="O159" t="str">
            <v>HIPA</v>
          </cell>
          <cell r="P159" t="str">
            <v>2005_1</v>
          </cell>
          <cell r="Q159" t="str">
            <v>vp</v>
          </cell>
          <cell r="R159" t="str">
            <v>Valéria Papp</v>
          </cell>
          <cell r="S159" t="str">
            <v>3600 Ózd, Dózsa Gy. Út 54.</v>
          </cell>
          <cell r="T159" t="str">
            <v>t</v>
          </cell>
          <cell r="U159" t="str">
            <v>Tax</v>
          </cell>
        </row>
        <row r="160">
          <cell r="A160">
            <v>5401</v>
          </cell>
          <cell r="B160" t="str">
            <v>ID-</v>
          </cell>
          <cell r="C160">
            <v>54</v>
          </cell>
          <cell r="D160" t="str">
            <v>/05</v>
          </cell>
          <cell r="E160" t="str">
            <v>24-marc-05</v>
          </cell>
          <cell r="F160" t="str">
            <v>29-marc-05</v>
          </cell>
          <cell r="G160">
            <v>1</v>
          </cell>
          <cell r="H160" t="str">
            <v>nk</v>
          </cell>
          <cell r="I160" t="str">
            <v>Nezo Krisztina</v>
          </cell>
          <cell r="J160" t="str">
            <v>Tax</v>
          </cell>
          <cell r="K160">
            <v>103</v>
          </cell>
          <cell r="L160" t="str">
            <v>GEH Rt., Aircraft Engines division</v>
          </cell>
          <cell r="M160">
            <v>14820388</v>
          </cell>
          <cell r="N160" t="str">
            <v xml:space="preserve">helyi iparűzési adó_2005 elso feleves eloleg </v>
          </cell>
          <cell r="O160" t="str">
            <v>HIPA</v>
          </cell>
          <cell r="P160" t="str">
            <v>2005_1</v>
          </cell>
          <cell r="Q160" t="str">
            <v>ksz</v>
          </cell>
          <cell r="R160" t="str">
            <v>Katalin Szilva</v>
          </cell>
          <cell r="S160" t="str">
            <v>2112 Veresegyház, Lévai u. 33.</v>
          </cell>
          <cell r="T160" t="str">
            <v>t</v>
          </cell>
          <cell r="U160" t="str">
            <v>Tax</v>
          </cell>
        </row>
        <row r="161">
          <cell r="A161">
            <v>5501</v>
          </cell>
          <cell r="B161" t="str">
            <v>ID-</v>
          </cell>
          <cell r="C161">
            <v>55</v>
          </cell>
          <cell r="D161" t="str">
            <v>/05</v>
          </cell>
          <cell r="E161" t="str">
            <v>24-marc-05</v>
          </cell>
          <cell r="F161" t="str">
            <v>29-marc-05</v>
          </cell>
          <cell r="G161">
            <v>1</v>
          </cell>
          <cell r="H161" t="str">
            <v>nk</v>
          </cell>
          <cell r="I161" t="str">
            <v>Nezo Krisztina</v>
          </cell>
          <cell r="J161" t="str">
            <v>Tax</v>
          </cell>
          <cell r="K161">
            <v>104</v>
          </cell>
          <cell r="L161" t="str">
            <v>GEH Rt., Power Systems division</v>
          </cell>
          <cell r="M161">
            <v>632953178</v>
          </cell>
          <cell r="N161" t="str">
            <v xml:space="preserve">helyi iparűzési adó_2005 elso feleves eloleg </v>
          </cell>
          <cell r="O161" t="str">
            <v>HIPA</v>
          </cell>
          <cell r="P161" t="str">
            <v>2005_1</v>
          </cell>
          <cell r="Q161" t="str">
            <v>mv</v>
          </cell>
          <cell r="R161" t="str">
            <v>Mira Varga</v>
          </cell>
          <cell r="S161" t="str">
            <v>2112 Veresegyház, Kisrét u. 1.</v>
          </cell>
          <cell r="T161" t="str">
            <v>t</v>
          </cell>
          <cell r="U161" t="str">
            <v>Tax</v>
          </cell>
        </row>
        <row r="162">
          <cell r="A162">
            <v>5601</v>
          </cell>
          <cell r="B162" t="str">
            <v>ID-</v>
          </cell>
          <cell r="C162">
            <v>56</v>
          </cell>
          <cell r="D162" t="str">
            <v>/05</v>
          </cell>
          <cell r="E162" t="str">
            <v>24-marc-05</v>
          </cell>
          <cell r="F162" t="str">
            <v>29-marc-05</v>
          </cell>
          <cell r="G162">
            <v>1</v>
          </cell>
          <cell r="H162" t="str">
            <v>nk</v>
          </cell>
          <cell r="I162" t="str">
            <v>Nezo Krisztina</v>
          </cell>
          <cell r="J162" t="str">
            <v>Tax</v>
          </cell>
          <cell r="K162">
            <v>104</v>
          </cell>
          <cell r="L162" t="str">
            <v>GEH Rt., Power Systems division</v>
          </cell>
          <cell r="M162">
            <v>146640429</v>
          </cell>
          <cell r="N162" t="str">
            <v xml:space="preserve">helyi iparűzési adó_2005 elso feleves eloleg </v>
          </cell>
          <cell r="O162" t="str">
            <v>HIPA</v>
          </cell>
          <cell r="P162" t="str">
            <v>2005_1</v>
          </cell>
          <cell r="Q162" t="str">
            <v>zssz</v>
          </cell>
          <cell r="R162" t="str">
            <v>Zsuzsa Szopori</v>
          </cell>
          <cell r="S162" t="str">
            <v>2112 Veresegyház, Kisrét u. 1.</v>
          </cell>
          <cell r="T162" t="str">
            <v>t</v>
          </cell>
          <cell r="U162" t="str">
            <v>Tax</v>
          </cell>
        </row>
        <row r="163">
          <cell r="A163">
            <v>5701</v>
          </cell>
          <cell r="B163" t="str">
            <v>ID-</v>
          </cell>
          <cell r="C163">
            <v>57</v>
          </cell>
          <cell r="D163" t="str">
            <v>/05</v>
          </cell>
          <cell r="E163" t="str">
            <v>24-marc-05</v>
          </cell>
          <cell r="F163" t="str">
            <v>29-marc-05</v>
          </cell>
          <cell r="G163">
            <v>1</v>
          </cell>
          <cell r="H163" t="str">
            <v>nk</v>
          </cell>
          <cell r="I163" t="str">
            <v>Nezo Krisztina</v>
          </cell>
          <cell r="J163" t="str">
            <v>Tax</v>
          </cell>
          <cell r="K163">
            <v>105</v>
          </cell>
          <cell r="L163" t="str">
            <v>GEH Rt., Medical Systems division</v>
          </cell>
          <cell r="M163">
            <v>21251210</v>
          </cell>
          <cell r="N163" t="str">
            <v xml:space="preserve">helyi iparűzési adó_2005 elso feleves eloleg </v>
          </cell>
          <cell r="O163" t="str">
            <v>HIPA</v>
          </cell>
          <cell r="P163" t="str">
            <v>2005_1</v>
          </cell>
          <cell r="Q163" t="str">
            <v>szv</v>
          </cell>
          <cell r="R163" t="str">
            <v>Szvetla Vajnai</v>
          </cell>
          <cell r="S163" t="str">
            <v>1097 Budapest, Illatos út 9.</v>
          </cell>
          <cell r="T163" t="str">
            <v>t</v>
          </cell>
          <cell r="U163" t="str">
            <v>Tax</v>
          </cell>
        </row>
        <row r="164">
          <cell r="A164">
            <v>5801</v>
          </cell>
          <cell r="B164" t="str">
            <v>ID-</v>
          </cell>
          <cell r="C164">
            <v>58</v>
          </cell>
          <cell r="D164" t="str">
            <v>/05</v>
          </cell>
          <cell r="E164" t="str">
            <v>24-marc-05</v>
          </cell>
          <cell r="F164" t="str">
            <v>29-marc-05</v>
          </cell>
          <cell r="G164">
            <v>1</v>
          </cell>
          <cell r="H164" t="str">
            <v>nk</v>
          </cell>
          <cell r="I164" t="str">
            <v>Nezo Krisztina</v>
          </cell>
          <cell r="J164" t="str">
            <v>Tax</v>
          </cell>
          <cell r="K164">
            <v>106</v>
          </cell>
          <cell r="L164" t="str">
            <v>GEH Rt., Platform division</v>
          </cell>
          <cell r="M164">
            <v>14076608</v>
          </cell>
          <cell r="N164" t="str">
            <v xml:space="preserve">helyi iparűzési adó_2005 elso feleves eloleg </v>
          </cell>
          <cell r="O164" t="str">
            <v>HIPA</v>
          </cell>
          <cell r="P164" t="str">
            <v>2005_1</v>
          </cell>
          <cell r="Q164" t="str">
            <v>tb</v>
          </cell>
          <cell r="R164" t="str">
            <v>Tünde Brenda</v>
          </cell>
          <cell r="S164" t="str">
            <v>1340 Budapest, Váci út 77.</v>
          </cell>
          <cell r="T164" t="str">
            <v>t</v>
          </cell>
          <cell r="U164" t="str">
            <v>Tax</v>
          </cell>
        </row>
        <row r="165">
          <cell r="A165">
            <v>5901</v>
          </cell>
          <cell r="B165" t="str">
            <v>ID-</v>
          </cell>
          <cell r="C165">
            <v>59</v>
          </cell>
          <cell r="D165" t="str">
            <v>/05</v>
          </cell>
          <cell r="E165" t="str">
            <v>24-marc-05</v>
          </cell>
          <cell r="F165" t="str">
            <v>29-marc-05</v>
          </cell>
          <cell r="G165">
            <v>1</v>
          </cell>
          <cell r="H165" t="str">
            <v>nk</v>
          </cell>
          <cell r="I165" t="str">
            <v>Nezo Krisztina</v>
          </cell>
          <cell r="J165" t="str">
            <v>Tax</v>
          </cell>
          <cell r="K165">
            <v>108</v>
          </cell>
          <cell r="L165" t="str">
            <v>GEH Rt., PR division</v>
          </cell>
          <cell r="M165">
            <v>3973996</v>
          </cell>
          <cell r="N165" t="str">
            <v xml:space="preserve">helyi iparűzési adó_2005 elso feleves eloleg </v>
          </cell>
          <cell r="O165" t="str">
            <v>HIPA</v>
          </cell>
          <cell r="P165" t="str">
            <v>2005_1</v>
          </cell>
          <cell r="Q165" t="str">
            <v>wp</v>
          </cell>
          <cell r="R165" t="str">
            <v>Wolf van der Ploeg</v>
          </cell>
          <cell r="S165" t="str">
            <v>1340 Budapest, Váci út 77.</v>
          </cell>
          <cell r="T165" t="str">
            <v>t</v>
          </cell>
          <cell r="U165" t="str">
            <v>Tax</v>
          </cell>
        </row>
        <row r="166">
          <cell r="A166">
            <v>6001</v>
          </cell>
          <cell r="B166" t="str">
            <v>ID-</v>
          </cell>
          <cell r="C166">
            <v>60</v>
          </cell>
          <cell r="D166" t="str">
            <v>/05</v>
          </cell>
          <cell r="E166" t="str">
            <v>24-marc-05</v>
          </cell>
          <cell r="F166" t="str">
            <v>29-marc-05</v>
          </cell>
          <cell r="G166">
            <v>1</v>
          </cell>
          <cell r="H166" t="str">
            <v>nk</v>
          </cell>
          <cell r="I166" t="str">
            <v>Nezo Krisztina</v>
          </cell>
          <cell r="J166" t="str">
            <v>Tax</v>
          </cell>
          <cell r="K166">
            <v>101</v>
          </cell>
          <cell r="L166" t="str">
            <v>GEH Rt., Consumer Products division</v>
          </cell>
          <cell r="M166">
            <v>125399737.5</v>
          </cell>
          <cell r="N166" t="str">
            <v xml:space="preserve">2005 elso feleves epitmenyado eloleg Acc# 38180100 </v>
          </cell>
          <cell r="O166" t="str">
            <v>helyiadok</v>
          </cell>
          <cell r="P166" t="str">
            <v>2005_1</v>
          </cell>
          <cell r="Q166" t="str">
            <v>kb</v>
          </cell>
          <cell r="R166" t="str">
            <v>Kate Botházy</v>
          </cell>
          <cell r="S166" t="str">
            <v>1340 Budapest Váci út 77.</v>
          </cell>
          <cell r="T166" t="str">
            <v>t</v>
          </cell>
          <cell r="U166" t="str">
            <v>Tax</v>
          </cell>
        </row>
        <row r="167">
          <cell r="A167">
            <v>6002</v>
          </cell>
          <cell r="B167" t="str">
            <v>ID-</v>
          </cell>
          <cell r="C167">
            <v>60</v>
          </cell>
          <cell r="D167" t="str">
            <v>/05</v>
          </cell>
          <cell r="E167" t="str">
            <v>24-marc-05</v>
          </cell>
          <cell r="F167" t="str">
            <v>29-marc-05</v>
          </cell>
          <cell r="G167">
            <v>2</v>
          </cell>
          <cell r="H167" t="str">
            <v>nk</v>
          </cell>
          <cell r="I167" t="str">
            <v>Nezo Krisztina</v>
          </cell>
          <cell r="J167" t="str">
            <v>Tax</v>
          </cell>
          <cell r="K167">
            <v>101</v>
          </cell>
          <cell r="L167" t="str">
            <v>GEH Rt., Consumer Products division</v>
          </cell>
          <cell r="M167">
            <v>1921500</v>
          </cell>
          <cell r="N167" t="str">
            <v xml:space="preserve">2005 elso feleves kommunalis ado eloleg Acc# 38180150 </v>
          </cell>
          <cell r="O167" t="str">
            <v>helyiadok</v>
          </cell>
          <cell r="P167" t="str">
            <v>2005_1</v>
          </cell>
          <cell r="Q167" t="str">
            <v>kb</v>
          </cell>
          <cell r="R167" t="str">
            <v>Kate Botházy</v>
          </cell>
          <cell r="S167" t="str">
            <v>1340 Budapest Váci út 77.</v>
          </cell>
          <cell r="T167" t="str">
            <v>t</v>
          </cell>
          <cell r="U167" t="str">
            <v>Tax</v>
          </cell>
        </row>
        <row r="168">
          <cell r="A168">
            <v>6101</v>
          </cell>
          <cell r="B168" t="str">
            <v>ID-</v>
          </cell>
          <cell r="C168">
            <v>61</v>
          </cell>
          <cell r="D168" t="str">
            <v>/05</v>
          </cell>
          <cell r="E168" t="str">
            <v>24-marc-05</v>
          </cell>
          <cell r="F168" t="str">
            <v>29-marc-05</v>
          </cell>
          <cell r="G168">
            <v>1</v>
          </cell>
          <cell r="H168" t="str">
            <v>nk</v>
          </cell>
          <cell r="I168" t="str">
            <v>Nezo Krisztina</v>
          </cell>
          <cell r="J168" t="str">
            <v>Tax</v>
          </cell>
          <cell r="K168">
            <v>102</v>
          </cell>
          <cell r="L168" t="str">
            <v>GEH Rt., Power Controls division</v>
          </cell>
          <cell r="M168">
            <v>665650</v>
          </cell>
          <cell r="N168" t="str">
            <v xml:space="preserve">2005 elso feleves epitmenyado eloleg  </v>
          </cell>
          <cell r="O168" t="str">
            <v>helyiadok</v>
          </cell>
          <cell r="P168" t="str">
            <v>2005_1</v>
          </cell>
          <cell r="Q168" t="str">
            <v>vp</v>
          </cell>
          <cell r="R168" t="str">
            <v>Valéria Papp</v>
          </cell>
          <cell r="S168" t="str">
            <v>3600 Ózd, Dózsa Gy. Út 54.</v>
          </cell>
          <cell r="T168" t="str">
            <v>t</v>
          </cell>
          <cell r="U168" t="str">
            <v>Tax</v>
          </cell>
        </row>
        <row r="169">
          <cell r="A169">
            <v>6201</v>
          </cell>
          <cell r="B169" t="str">
            <v>ID-</v>
          </cell>
          <cell r="C169">
            <v>62</v>
          </cell>
          <cell r="D169" t="str">
            <v>/05</v>
          </cell>
          <cell r="E169" t="str">
            <v>24-marc-05</v>
          </cell>
          <cell r="F169" t="str">
            <v>24-marc-05</v>
          </cell>
          <cell r="G169">
            <v>1</v>
          </cell>
          <cell r="H169" t="str">
            <v>ng</v>
          </cell>
          <cell r="I169" t="str">
            <v>Nagy Gabriella</v>
          </cell>
          <cell r="J169" t="str">
            <v>Tax</v>
          </cell>
          <cell r="K169">
            <v>105</v>
          </cell>
          <cell r="L169" t="str">
            <v>GEH Rt., Medical Systems division</v>
          </cell>
          <cell r="M169">
            <v>19000</v>
          </cell>
          <cell r="N169" t="str">
            <v>Medicor Rehabilitációs hozzájárulás hátralék rendezése</v>
          </cell>
          <cell r="O169" t="str">
            <v>REHAB</v>
          </cell>
          <cell r="P169">
            <v>2002</v>
          </cell>
          <cell r="Q169" t="str">
            <v>szv</v>
          </cell>
          <cell r="R169" t="str">
            <v>Szvetla Vajnai</v>
          </cell>
          <cell r="S169" t="str">
            <v>1097 Budapest, Illatos út 9.</v>
          </cell>
          <cell r="T169" t="str">
            <v>t</v>
          </cell>
          <cell r="U169" t="str">
            <v>Tax</v>
          </cell>
        </row>
        <row r="170">
          <cell r="A170">
            <v>6301</v>
          </cell>
          <cell r="B170" t="str">
            <v>ID-</v>
          </cell>
          <cell r="C170">
            <v>63</v>
          </cell>
          <cell r="D170" t="str">
            <v>/05</v>
          </cell>
          <cell r="E170" t="str">
            <v>24-marc-05</v>
          </cell>
          <cell r="F170" t="str">
            <v>24-marc-05</v>
          </cell>
          <cell r="G170">
            <v>1</v>
          </cell>
          <cell r="H170" t="str">
            <v>ng</v>
          </cell>
          <cell r="I170" t="str">
            <v>Nagy Gabriella</v>
          </cell>
          <cell r="J170" t="str">
            <v>Tax</v>
          </cell>
          <cell r="K170">
            <v>105</v>
          </cell>
          <cell r="L170" t="str">
            <v>GEH Rt., Medical Systems division</v>
          </cell>
          <cell r="M170">
            <v>1059000</v>
          </cell>
          <cell r="N170" t="str">
            <v>Medicor Szakképzési hozzájárulás hátralék rendezése</v>
          </cell>
          <cell r="O170" t="str">
            <v>SZAKKÉPZÉS</v>
          </cell>
          <cell r="P170">
            <v>2002</v>
          </cell>
          <cell r="Q170" t="str">
            <v>szv</v>
          </cell>
          <cell r="R170" t="str">
            <v>Szvetla Vajnai</v>
          </cell>
          <cell r="S170" t="str">
            <v>1097 Budapest, Illatos út 9.</v>
          </cell>
          <cell r="T170" t="str">
            <v>t</v>
          </cell>
          <cell r="U170" t="str">
            <v>Tax</v>
          </cell>
        </row>
        <row r="171">
          <cell r="A171">
            <v>6401</v>
          </cell>
          <cell r="B171" t="str">
            <v>ID-</v>
          </cell>
          <cell r="C171">
            <v>64</v>
          </cell>
          <cell r="D171" t="str">
            <v>/05</v>
          </cell>
          <cell r="E171" t="str">
            <v>24-marc-05</v>
          </cell>
          <cell r="F171" t="str">
            <v>24-marc-05</v>
          </cell>
          <cell r="G171">
            <v>1</v>
          </cell>
          <cell r="H171" t="str">
            <v>ng</v>
          </cell>
          <cell r="I171" t="str">
            <v>Nagy Gabriella</v>
          </cell>
          <cell r="J171" t="str">
            <v>Tax</v>
          </cell>
          <cell r="K171">
            <v>105</v>
          </cell>
          <cell r="L171" t="str">
            <v>GEH Rt., Medical Systems division</v>
          </cell>
          <cell r="M171">
            <v>11329300</v>
          </cell>
          <cell r="N171" t="str">
            <v>Medicor Bírság, önellenőrzési pótlék hátralék rendezése</v>
          </cell>
          <cell r="O171" t="str">
            <v>BÍRSÁG</v>
          </cell>
          <cell r="P171">
            <v>2002</v>
          </cell>
          <cell r="Q171" t="str">
            <v>szv</v>
          </cell>
          <cell r="R171" t="str">
            <v>Szvetla Vajnai</v>
          </cell>
          <cell r="S171" t="str">
            <v>1097 Budapest, Illatos út 9.</v>
          </cell>
          <cell r="T171" t="str">
            <v>t</v>
          </cell>
          <cell r="U171" t="str">
            <v>Tax</v>
          </cell>
        </row>
        <row r="172">
          <cell r="A172">
            <v>6501</v>
          </cell>
          <cell r="B172" t="str">
            <v>ID-</v>
          </cell>
          <cell r="C172">
            <v>65</v>
          </cell>
          <cell r="D172" t="str">
            <v>/05</v>
          </cell>
          <cell r="E172" t="str">
            <v>24-marc-05</v>
          </cell>
          <cell r="F172" t="str">
            <v>24-marc-05</v>
          </cell>
          <cell r="G172">
            <v>1</v>
          </cell>
          <cell r="H172" t="str">
            <v>ng</v>
          </cell>
          <cell r="I172" t="str">
            <v>Nagy Gabriella</v>
          </cell>
          <cell r="J172" t="str">
            <v>Tax</v>
          </cell>
          <cell r="K172">
            <v>102</v>
          </cell>
          <cell r="L172" t="str">
            <v>GEH Rt., Power Controls division</v>
          </cell>
          <cell r="M172">
            <v>4054447</v>
          </cell>
          <cell r="N172" t="str">
            <v>2005 02 P1 ÁFA önellenőrzés</v>
          </cell>
          <cell r="O172" t="str">
            <v>ÁFA</v>
          </cell>
          <cell r="P172" t="str">
            <v>2005 február</v>
          </cell>
          <cell r="Q172" t="str">
            <v>vp</v>
          </cell>
          <cell r="R172" t="str">
            <v>Valéria Papp</v>
          </cell>
          <cell r="S172" t="str">
            <v>3600 Ózd, Dózsa Gy. Út 54.</v>
          </cell>
          <cell r="T172" t="str">
            <v>t</v>
          </cell>
          <cell r="U172" t="str">
            <v>Tax</v>
          </cell>
        </row>
        <row r="173">
          <cell r="A173">
            <v>6601</v>
          </cell>
          <cell r="B173" t="str">
            <v>ID-</v>
          </cell>
          <cell r="C173">
            <v>66</v>
          </cell>
          <cell r="D173" t="str">
            <v>/05</v>
          </cell>
          <cell r="E173" t="str">
            <v>29-marc-05</v>
          </cell>
          <cell r="F173" t="str">
            <v>31-marc-05</v>
          </cell>
          <cell r="G173">
            <v>1</v>
          </cell>
          <cell r="H173" t="str">
            <v>nk</v>
          </cell>
          <cell r="I173" t="str">
            <v>Nezo Krisztina</v>
          </cell>
          <cell r="J173" t="str">
            <v>Tax</v>
          </cell>
          <cell r="K173">
            <v>106</v>
          </cell>
          <cell r="L173" t="str">
            <v>GEH Rt., Platform division</v>
          </cell>
          <cell r="M173">
            <v>2000</v>
          </cell>
          <cell r="N173" t="str">
            <v>Igazolás illeték - APEH</v>
          </cell>
          <cell r="O173" t="str">
            <v>illetek</v>
          </cell>
          <cell r="R173">
            <v>0</v>
          </cell>
          <cell r="S173" t="str">
            <v>1340 Budapest, Váci út 77.</v>
          </cell>
          <cell r="T173" t="str">
            <v>t</v>
          </cell>
          <cell r="U173" t="str">
            <v>Tax</v>
          </cell>
        </row>
        <row r="174">
          <cell r="A174">
            <v>6602</v>
          </cell>
          <cell r="B174" t="str">
            <v>ID-</v>
          </cell>
          <cell r="C174">
            <v>66</v>
          </cell>
          <cell r="D174" t="str">
            <v>/05</v>
          </cell>
          <cell r="E174" t="str">
            <v>29-marc-05</v>
          </cell>
          <cell r="F174" t="str">
            <v>31-marc-05</v>
          </cell>
          <cell r="G174">
            <v>2</v>
          </cell>
          <cell r="H174" t="str">
            <v>nk</v>
          </cell>
          <cell r="I174" t="str">
            <v>Nezo Krisztina</v>
          </cell>
          <cell r="J174" t="str">
            <v>Tax</v>
          </cell>
          <cell r="K174">
            <v>106</v>
          </cell>
          <cell r="L174" t="str">
            <v>GEH Rt., Platform division</v>
          </cell>
          <cell r="M174">
            <v>2000</v>
          </cell>
          <cell r="N174" t="str">
            <v>Igazolás illeték - Újpest Önkormányzat</v>
          </cell>
          <cell r="O174" t="str">
            <v>illetek</v>
          </cell>
          <cell r="R174">
            <v>0</v>
          </cell>
          <cell r="S174" t="str">
            <v>1340 Budapest, Váci út 77.</v>
          </cell>
          <cell r="T174" t="str">
            <v>t</v>
          </cell>
          <cell r="U174" t="str">
            <v>Tax</v>
          </cell>
        </row>
        <row r="175">
          <cell r="A175">
            <v>6603</v>
          </cell>
          <cell r="B175" t="str">
            <v>ID-</v>
          </cell>
          <cell r="C175">
            <v>66</v>
          </cell>
          <cell r="D175" t="str">
            <v>/05</v>
          </cell>
          <cell r="E175" t="str">
            <v>29-marc-05</v>
          </cell>
          <cell r="F175" t="str">
            <v>31-marc-05</v>
          </cell>
          <cell r="G175">
            <v>3</v>
          </cell>
          <cell r="H175" t="str">
            <v>nk</v>
          </cell>
          <cell r="I175" t="str">
            <v>Nezo Krisztina</v>
          </cell>
          <cell r="J175" t="str">
            <v>Tax</v>
          </cell>
          <cell r="K175">
            <v>106</v>
          </cell>
          <cell r="L175" t="str">
            <v>GEH Rt., Platform division</v>
          </cell>
          <cell r="M175">
            <v>2000</v>
          </cell>
          <cell r="N175" t="str">
            <v>Tartozás mentességi igazolás - illeték</v>
          </cell>
          <cell r="O175" t="str">
            <v>illetek</v>
          </cell>
          <cell r="R175">
            <v>0</v>
          </cell>
          <cell r="S175" t="str">
            <v>1340 Budapest, Váci út 77.</v>
          </cell>
          <cell r="T175" t="str">
            <v>t</v>
          </cell>
          <cell r="U175" t="str">
            <v>Tax</v>
          </cell>
        </row>
        <row r="176">
          <cell r="A176">
            <v>6604</v>
          </cell>
          <cell r="B176" t="str">
            <v>ID-</v>
          </cell>
          <cell r="C176">
            <v>66</v>
          </cell>
          <cell r="D176" t="str">
            <v>/05</v>
          </cell>
          <cell r="E176" t="str">
            <v>29-marc-05</v>
          </cell>
          <cell r="F176" t="str">
            <v>31-marc-05</v>
          </cell>
          <cell r="G176">
            <v>4</v>
          </cell>
          <cell r="H176" t="str">
            <v>nk</v>
          </cell>
          <cell r="I176" t="str">
            <v>Nezo Krisztina</v>
          </cell>
          <cell r="J176" t="str">
            <v>Tax</v>
          </cell>
          <cell r="K176">
            <v>106</v>
          </cell>
          <cell r="L176" t="str">
            <v>GEH Rt., Platform division</v>
          </cell>
          <cell r="M176">
            <v>94400</v>
          </cell>
          <cell r="N176" t="str">
            <v>Fellebbezési illeték -APEH</v>
          </cell>
          <cell r="O176" t="str">
            <v>illetek</v>
          </cell>
          <cell r="R176">
            <v>0</v>
          </cell>
          <cell r="S176" t="str">
            <v>1340 Budapest, Váci út 77.</v>
          </cell>
          <cell r="T176" t="str">
            <v>t</v>
          </cell>
          <cell r="U176" t="str">
            <v>Tax</v>
          </cell>
        </row>
        <row r="177">
          <cell r="A177">
            <v>6605</v>
          </cell>
          <cell r="B177" t="str">
            <v>ID-</v>
          </cell>
          <cell r="C177">
            <v>66</v>
          </cell>
          <cell r="D177" t="str">
            <v>/05</v>
          </cell>
          <cell r="E177" t="str">
            <v>29-marc-05</v>
          </cell>
          <cell r="F177" t="str">
            <v>31-marc-05</v>
          </cell>
          <cell r="G177">
            <v>5</v>
          </cell>
          <cell r="H177" t="str">
            <v>nk</v>
          </cell>
          <cell r="I177" t="str">
            <v>Nezo Krisztina</v>
          </cell>
          <cell r="J177" t="str">
            <v>Tax</v>
          </cell>
          <cell r="K177">
            <v>106</v>
          </cell>
          <cell r="L177" t="str">
            <v>GEH Rt., Platform division</v>
          </cell>
          <cell r="M177">
            <v>2000</v>
          </cell>
          <cell r="N177" t="str">
            <v>VPOP ILLETÉK</v>
          </cell>
          <cell r="O177" t="str">
            <v>illetek</v>
          </cell>
          <cell r="R177">
            <v>0</v>
          </cell>
          <cell r="S177" t="str">
            <v>1340 Budapest, Váci út 77.</v>
          </cell>
          <cell r="T177" t="str">
            <v>t</v>
          </cell>
          <cell r="U177" t="str">
            <v>Tax</v>
          </cell>
        </row>
        <row r="178">
          <cell r="A178">
            <v>6606</v>
          </cell>
          <cell r="B178" t="str">
            <v>ID-</v>
          </cell>
          <cell r="C178">
            <v>66</v>
          </cell>
          <cell r="D178" t="str">
            <v>/05</v>
          </cell>
          <cell r="E178" t="str">
            <v>29-marc-05</v>
          </cell>
          <cell r="F178" t="str">
            <v>31-marc-05</v>
          </cell>
          <cell r="G178">
            <v>6</v>
          </cell>
          <cell r="H178" t="str">
            <v>nk</v>
          </cell>
          <cell r="I178" t="str">
            <v>Nezo Krisztina</v>
          </cell>
          <cell r="J178" t="str">
            <v>Tax</v>
          </cell>
          <cell r="K178">
            <v>106</v>
          </cell>
          <cell r="L178" t="str">
            <v>GEH Rt., Platform division</v>
          </cell>
          <cell r="M178">
            <v>2000</v>
          </cell>
          <cell r="N178" t="str">
            <v>APEH ILLETÉK</v>
          </cell>
          <cell r="O178" t="str">
            <v>illetek</v>
          </cell>
          <cell r="R178">
            <v>0</v>
          </cell>
          <cell r="S178" t="str">
            <v>1340 Budapest, Váci út 77.</v>
          </cell>
          <cell r="T178" t="str">
            <v>t</v>
          </cell>
          <cell r="U178" t="str">
            <v>Tax</v>
          </cell>
        </row>
        <row r="179">
          <cell r="A179">
            <v>6607</v>
          </cell>
          <cell r="B179" t="str">
            <v>ID-</v>
          </cell>
          <cell r="C179">
            <v>66</v>
          </cell>
          <cell r="D179" t="str">
            <v>/05</v>
          </cell>
          <cell r="E179" t="str">
            <v>29-marc-05</v>
          </cell>
          <cell r="F179" t="str">
            <v>31-marc-05</v>
          </cell>
          <cell r="G179">
            <v>7</v>
          </cell>
          <cell r="H179" t="str">
            <v>nk</v>
          </cell>
          <cell r="I179" t="str">
            <v>Nezo Krisztina</v>
          </cell>
          <cell r="J179" t="str">
            <v>Tax</v>
          </cell>
          <cell r="K179">
            <v>106</v>
          </cell>
          <cell r="L179" t="str">
            <v>GEH Rt., Platform division</v>
          </cell>
          <cell r="M179">
            <v>6400</v>
          </cell>
          <cell r="N179" t="str">
            <v>APEH Illeték befizetése</v>
          </cell>
          <cell r="O179" t="str">
            <v>illetek</v>
          </cell>
          <cell r="R179">
            <v>0</v>
          </cell>
          <cell r="S179" t="str">
            <v>1340 Budapest, Váci út 77.</v>
          </cell>
          <cell r="T179" t="str">
            <v>t</v>
          </cell>
          <cell r="U179" t="str">
            <v>Tax</v>
          </cell>
        </row>
        <row r="180">
          <cell r="A180">
            <v>6608</v>
          </cell>
          <cell r="B180" t="str">
            <v>ID-</v>
          </cell>
          <cell r="C180">
            <v>66</v>
          </cell>
          <cell r="D180" t="str">
            <v>/05</v>
          </cell>
          <cell r="E180" t="str">
            <v>29-marc-05</v>
          </cell>
          <cell r="F180" t="str">
            <v>31-marc-05</v>
          </cell>
          <cell r="G180">
            <v>8</v>
          </cell>
          <cell r="H180" t="str">
            <v>nk</v>
          </cell>
          <cell r="I180" t="str">
            <v>Nezo Krisztina</v>
          </cell>
          <cell r="J180" t="str">
            <v>Tax</v>
          </cell>
          <cell r="K180">
            <v>106</v>
          </cell>
          <cell r="L180" t="str">
            <v>GEH Rt., Platform division</v>
          </cell>
          <cell r="M180">
            <v>3200</v>
          </cell>
          <cell r="N180" t="str">
            <v>TARTOZÁSMENTESSÉGI KÉRELEM ILLETÉK</v>
          </cell>
          <cell r="O180" t="str">
            <v>illetek</v>
          </cell>
          <cell r="R180">
            <v>0</v>
          </cell>
          <cell r="S180" t="str">
            <v>1340 Budapest, Váci út 77.</v>
          </cell>
          <cell r="T180" t="str">
            <v>t</v>
          </cell>
          <cell r="U180" t="str">
            <v>Tax</v>
          </cell>
        </row>
        <row r="181">
          <cell r="A181">
            <v>6609</v>
          </cell>
          <cell r="B181" t="str">
            <v>ID-</v>
          </cell>
          <cell r="C181">
            <v>66</v>
          </cell>
          <cell r="D181" t="str">
            <v>/05</v>
          </cell>
          <cell r="E181" t="str">
            <v>29-marc-05</v>
          </cell>
          <cell r="F181" t="str">
            <v>31-marc-05</v>
          </cell>
          <cell r="G181">
            <v>9</v>
          </cell>
          <cell r="H181" t="str">
            <v>nk</v>
          </cell>
          <cell r="I181" t="str">
            <v>Nezo Krisztina</v>
          </cell>
          <cell r="J181" t="str">
            <v>Tax</v>
          </cell>
          <cell r="K181">
            <v>106</v>
          </cell>
          <cell r="L181" t="str">
            <v>GEH Rt., Platform division</v>
          </cell>
          <cell r="M181">
            <v>2000</v>
          </cell>
          <cell r="N181" t="str">
            <v>tartozasmentessegi illetek - ILLETÉKHIVATAL</v>
          </cell>
          <cell r="O181" t="str">
            <v>illetek</v>
          </cell>
          <cell r="R181">
            <v>0</v>
          </cell>
          <cell r="S181" t="str">
            <v>1340 Budapest, Váci út 77.</v>
          </cell>
          <cell r="T181" t="str">
            <v>t</v>
          </cell>
          <cell r="U181" t="str">
            <v>Tax</v>
          </cell>
        </row>
        <row r="182">
          <cell r="A182">
            <v>6610</v>
          </cell>
          <cell r="B182" t="str">
            <v>ID-</v>
          </cell>
          <cell r="C182">
            <v>66</v>
          </cell>
          <cell r="D182" t="str">
            <v>/05</v>
          </cell>
          <cell r="E182" t="str">
            <v>29-marc-05</v>
          </cell>
          <cell r="F182" t="str">
            <v>31-marc-05</v>
          </cell>
          <cell r="G182">
            <v>10</v>
          </cell>
          <cell r="H182" t="str">
            <v>nk</v>
          </cell>
          <cell r="I182" t="str">
            <v>Nezo Krisztina</v>
          </cell>
          <cell r="J182" t="str">
            <v>Tax</v>
          </cell>
          <cell r="K182">
            <v>106</v>
          </cell>
          <cell r="L182" t="str">
            <v>GEH Rt., Platform division</v>
          </cell>
          <cell r="M182">
            <v>2000</v>
          </cell>
          <cell r="N182" t="str">
            <v>tartozasmentessegi illetek -BP. IV. KER</v>
          </cell>
          <cell r="O182" t="str">
            <v>illetek</v>
          </cell>
          <cell r="R182">
            <v>0</v>
          </cell>
          <cell r="S182" t="str">
            <v>1340 Budapest, Váci út 77.</v>
          </cell>
          <cell r="T182" t="str">
            <v>t</v>
          </cell>
          <cell r="U182" t="str">
            <v>Tax</v>
          </cell>
        </row>
        <row r="183">
          <cell r="A183">
            <v>6611</v>
          </cell>
          <cell r="B183" t="str">
            <v>ID-</v>
          </cell>
          <cell r="C183">
            <v>66</v>
          </cell>
          <cell r="D183" t="str">
            <v>/05</v>
          </cell>
          <cell r="E183" t="str">
            <v>29-marc-05</v>
          </cell>
          <cell r="F183" t="str">
            <v>31-marc-05</v>
          </cell>
          <cell r="G183">
            <v>11</v>
          </cell>
          <cell r="H183" t="str">
            <v>nk</v>
          </cell>
          <cell r="I183" t="str">
            <v>Nezo Krisztina</v>
          </cell>
          <cell r="J183" t="str">
            <v>Tax</v>
          </cell>
          <cell r="K183">
            <v>106</v>
          </cell>
          <cell r="L183" t="str">
            <v>GEH Rt., Platform division</v>
          </cell>
          <cell r="M183">
            <v>2000</v>
          </cell>
          <cell r="N183" t="str">
            <v>tartozasmentessegi illetek - BP. FŐVÁROS</v>
          </cell>
          <cell r="O183" t="str">
            <v>illetek</v>
          </cell>
          <cell r="R183">
            <v>0</v>
          </cell>
          <cell r="S183" t="str">
            <v>1340 Budapest, Váci út 77.</v>
          </cell>
          <cell r="T183" t="str">
            <v>t</v>
          </cell>
          <cell r="U183" t="str">
            <v>Tax</v>
          </cell>
        </row>
        <row r="184">
          <cell r="A184">
            <v>6612</v>
          </cell>
          <cell r="B184" t="str">
            <v>ID-</v>
          </cell>
          <cell r="C184">
            <v>66</v>
          </cell>
          <cell r="D184" t="str">
            <v>/05</v>
          </cell>
          <cell r="E184" t="str">
            <v>29-marc-05</v>
          </cell>
          <cell r="F184" t="str">
            <v>31-marc-05</v>
          </cell>
          <cell r="G184">
            <v>12</v>
          </cell>
          <cell r="H184" t="str">
            <v>nk</v>
          </cell>
          <cell r="I184" t="str">
            <v>Nezo Krisztina</v>
          </cell>
          <cell r="J184" t="str">
            <v>Tax</v>
          </cell>
          <cell r="K184">
            <v>106</v>
          </cell>
          <cell r="L184" t="str">
            <v>GEH Rt., Platform division</v>
          </cell>
          <cell r="M184">
            <v>4000</v>
          </cell>
          <cell r="N184" t="str">
            <v>tartozasmentessegi illetek -APEH</v>
          </cell>
          <cell r="O184" t="str">
            <v>illetek</v>
          </cell>
          <cell r="R184">
            <v>0</v>
          </cell>
          <cell r="S184" t="str">
            <v>1340 Budapest, Váci út 77.</v>
          </cell>
          <cell r="T184" t="str">
            <v>t</v>
          </cell>
          <cell r="U184" t="str">
            <v>Tax</v>
          </cell>
        </row>
        <row r="185">
          <cell r="A185">
            <v>6701</v>
          </cell>
          <cell r="B185" t="str">
            <v>ID-</v>
          </cell>
          <cell r="C185">
            <v>67</v>
          </cell>
          <cell r="D185" t="str">
            <v>/05</v>
          </cell>
          <cell r="E185" t="str">
            <v>30-marc-05</v>
          </cell>
          <cell r="F185" t="str">
            <v>1-apr-05</v>
          </cell>
          <cell r="G185">
            <v>1</v>
          </cell>
          <cell r="H185" t="str">
            <v>nk</v>
          </cell>
          <cell r="I185" t="str">
            <v>Nezo Krisztina</v>
          </cell>
          <cell r="J185" t="str">
            <v>Tax</v>
          </cell>
          <cell r="K185">
            <v>103</v>
          </cell>
          <cell r="L185" t="str">
            <v>GEH Rt., Aircraft Engines division</v>
          </cell>
          <cell r="M185">
            <v>5760</v>
          </cell>
          <cell r="N185" t="str">
            <v>gepjarmuado 2005 1 felev_BP IV</v>
          </cell>
          <cell r="O185" t="str">
            <v>gepjado</v>
          </cell>
          <cell r="P185" t="str">
            <v>2005_1</v>
          </cell>
          <cell r="Q185" t="str">
            <v>ksz</v>
          </cell>
          <cell r="R185" t="str">
            <v>Katalin Szilva</v>
          </cell>
          <cell r="S185" t="str">
            <v>2112 Veresegyház, Lévai u. 33.</v>
          </cell>
          <cell r="T185" t="str">
            <v>t</v>
          </cell>
          <cell r="U185" t="str">
            <v>Tax</v>
          </cell>
        </row>
        <row r="186">
          <cell r="A186">
            <v>6702</v>
          </cell>
          <cell r="B186" t="str">
            <v>ID-</v>
          </cell>
          <cell r="C186">
            <v>67</v>
          </cell>
          <cell r="D186" t="str">
            <v>/05</v>
          </cell>
          <cell r="E186" t="str">
            <v>30-marc-05</v>
          </cell>
          <cell r="F186" t="str">
            <v>1-apr-05</v>
          </cell>
          <cell r="G186">
            <v>2</v>
          </cell>
          <cell r="H186" t="str">
            <v>nk</v>
          </cell>
          <cell r="I186" t="str">
            <v>Nezo Krisztina</v>
          </cell>
          <cell r="J186" t="str">
            <v>Tax</v>
          </cell>
          <cell r="K186">
            <v>103</v>
          </cell>
          <cell r="L186" t="str">
            <v>GEH Rt., Aircraft Engines division</v>
          </cell>
          <cell r="M186">
            <v>28140</v>
          </cell>
          <cell r="N186" t="str">
            <v>gepjarmuado 2005 1 felev_Veresegyhaz</v>
          </cell>
          <cell r="O186" t="str">
            <v>gepjado</v>
          </cell>
          <cell r="P186" t="str">
            <v>2005_1</v>
          </cell>
          <cell r="Q186" t="str">
            <v>ksz</v>
          </cell>
          <cell r="R186" t="str">
            <v>Katalin Szilva</v>
          </cell>
          <cell r="S186" t="str">
            <v>2112 Veresegyház, Lévai u. 33.</v>
          </cell>
          <cell r="T186" t="str">
            <v>t</v>
          </cell>
          <cell r="U186" t="str">
            <v>Tax</v>
          </cell>
        </row>
        <row r="187">
          <cell r="A187">
            <v>6801</v>
          </cell>
          <cell r="B187" t="str">
            <v>ID-</v>
          </cell>
          <cell r="C187">
            <v>68</v>
          </cell>
          <cell r="D187" t="str">
            <v>/05</v>
          </cell>
          <cell r="E187" t="str">
            <v>30-marc-05</v>
          </cell>
          <cell r="F187" t="str">
            <v>1-apr-05</v>
          </cell>
          <cell r="G187">
            <v>1</v>
          </cell>
          <cell r="H187" t="str">
            <v>nk</v>
          </cell>
          <cell r="I187" t="str">
            <v>Nezo Krisztina</v>
          </cell>
          <cell r="J187" t="str">
            <v>Tax</v>
          </cell>
          <cell r="K187">
            <v>106</v>
          </cell>
          <cell r="L187" t="str">
            <v>GEH Rt., Platform division</v>
          </cell>
          <cell r="M187">
            <v>19740</v>
          </cell>
          <cell r="N187" t="str">
            <v>gepjarmuado 2005 1 felev_BP IV</v>
          </cell>
          <cell r="O187" t="str">
            <v>gepjado</v>
          </cell>
          <cell r="P187" t="str">
            <v>2005_1</v>
          </cell>
          <cell r="Q187" t="str">
            <v>tb</v>
          </cell>
          <cell r="R187" t="str">
            <v>Tünde Brenda</v>
          </cell>
          <cell r="S187" t="str">
            <v>1340 Budapest, Váci út 77.</v>
          </cell>
          <cell r="T187" t="str">
            <v>t</v>
          </cell>
          <cell r="U187" t="str">
            <v>Tax</v>
          </cell>
        </row>
        <row r="188">
          <cell r="A188">
            <v>6901</v>
          </cell>
          <cell r="B188" t="str">
            <v>ID-</v>
          </cell>
          <cell r="C188">
            <v>69</v>
          </cell>
          <cell r="D188" t="str">
            <v>/05</v>
          </cell>
          <cell r="E188" t="str">
            <v>30-marc-05</v>
          </cell>
          <cell r="F188" t="str">
            <v>1-apr-05</v>
          </cell>
          <cell r="G188">
            <v>1</v>
          </cell>
          <cell r="H188" t="str">
            <v>nk</v>
          </cell>
          <cell r="I188" t="str">
            <v>Nezo Krisztina</v>
          </cell>
          <cell r="J188" t="str">
            <v>Tax</v>
          </cell>
          <cell r="K188">
            <v>102</v>
          </cell>
          <cell r="L188" t="str">
            <v>GEH Rt., Power Controls division</v>
          </cell>
          <cell r="M188">
            <v>12600</v>
          </cell>
          <cell r="N188" t="str">
            <v>gepjarmuado 2005 1 felev_BP IV</v>
          </cell>
          <cell r="O188" t="str">
            <v>gepjado</v>
          </cell>
          <cell r="P188" t="str">
            <v>2005_1</v>
          </cell>
          <cell r="Q188" t="str">
            <v>vp</v>
          </cell>
          <cell r="R188" t="str">
            <v>Valéria Papp</v>
          </cell>
          <cell r="S188" t="str">
            <v>3600 Ózd, Dózsa Gy. Út 54.</v>
          </cell>
          <cell r="T188" t="str">
            <v>t</v>
          </cell>
          <cell r="U188" t="str">
            <v>Tax</v>
          </cell>
        </row>
        <row r="189">
          <cell r="A189">
            <v>7001</v>
          </cell>
          <cell r="B189" t="str">
            <v>ID-</v>
          </cell>
          <cell r="C189">
            <v>70</v>
          </cell>
          <cell r="D189" t="str">
            <v>/05</v>
          </cell>
          <cell r="E189" t="str">
            <v>30-marc-05</v>
          </cell>
          <cell r="F189" t="str">
            <v>1-apr-05</v>
          </cell>
          <cell r="G189">
            <v>1</v>
          </cell>
          <cell r="H189" t="str">
            <v>nk</v>
          </cell>
          <cell r="I189" t="str">
            <v>Nezo Krisztina</v>
          </cell>
          <cell r="J189" t="str">
            <v>Tax</v>
          </cell>
          <cell r="K189">
            <v>104</v>
          </cell>
          <cell r="L189" t="str">
            <v>GEH Rt., Power Systems division</v>
          </cell>
          <cell r="M189">
            <v>20700</v>
          </cell>
          <cell r="N189" t="str">
            <v>gepjarmuado 2005 1 felev_BP IV</v>
          </cell>
          <cell r="O189" t="str">
            <v>gepjado</v>
          </cell>
          <cell r="P189" t="str">
            <v>2005_1</v>
          </cell>
          <cell r="Q189" t="str">
            <v>zssz</v>
          </cell>
          <cell r="R189" t="str">
            <v>Zsuzsa Szopori</v>
          </cell>
          <cell r="S189" t="str">
            <v>2112 Veresegyház, Kisrét u. 1.</v>
          </cell>
          <cell r="T189" t="str">
            <v>t</v>
          </cell>
          <cell r="U189" t="str">
            <v>Tax</v>
          </cell>
        </row>
        <row r="190">
          <cell r="A190">
            <v>7101</v>
          </cell>
          <cell r="B190" t="str">
            <v>ID-</v>
          </cell>
          <cell r="C190">
            <v>71</v>
          </cell>
          <cell r="D190" t="str">
            <v>/05</v>
          </cell>
          <cell r="E190" t="str">
            <v>30-marc-05</v>
          </cell>
          <cell r="F190" t="str">
            <v>1-apr-05</v>
          </cell>
          <cell r="G190">
            <v>1</v>
          </cell>
          <cell r="H190" t="str">
            <v>nk</v>
          </cell>
          <cell r="I190" t="str">
            <v>Nezo Krisztina</v>
          </cell>
          <cell r="J190" t="str">
            <v>Tax</v>
          </cell>
          <cell r="K190">
            <v>101</v>
          </cell>
          <cell r="L190" t="str">
            <v>GEH Rt., Consumer Products division</v>
          </cell>
          <cell r="M190">
            <v>255780</v>
          </cell>
          <cell r="N190" t="str">
            <v>gepjarmuado 2005 1 felev_BP IV Acc# 38180400, cc: AM01</v>
          </cell>
          <cell r="O190" t="str">
            <v>gepjado</v>
          </cell>
          <cell r="P190" t="str">
            <v>2005_1</v>
          </cell>
          <cell r="Q190" t="str">
            <v>kb</v>
          </cell>
          <cell r="R190" t="str">
            <v>Kate Botházy</v>
          </cell>
          <cell r="S190" t="str">
            <v>1340 Budapest Váci út 77.</v>
          </cell>
          <cell r="T190" t="str">
            <v>t</v>
          </cell>
          <cell r="U190" t="str">
            <v>Tax</v>
          </cell>
        </row>
        <row r="191">
          <cell r="A191">
            <v>7102</v>
          </cell>
          <cell r="B191" t="str">
            <v>ID-</v>
          </cell>
          <cell r="C191">
            <v>71</v>
          </cell>
          <cell r="D191" t="str">
            <v>/05</v>
          </cell>
          <cell r="E191" t="str">
            <v>30-marc-05</v>
          </cell>
          <cell r="F191" t="str">
            <v>1-apr-05</v>
          </cell>
          <cell r="G191">
            <v>2</v>
          </cell>
          <cell r="H191" t="str">
            <v>nk</v>
          </cell>
          <cell r="I191" t="str">
            <v>Nezo Krisztina</v>
          </cell>
          <cell r="J191" t="str">
            <v>Tax</v>
          </cell>
          <cell r="K191">
            <v>101</v>
          </cell>
          <cell r="L191" t="str">
            <v>GEH Rt., Consumer Products division</v>
          </cell>
          <cell r="M191">
            <v>49200</v>
          </cell>
          <cell r="N191" t="str">
            <v>gepjarmuado 2005 1 felev_Kisvarda Acc# 38180400, cc: AM01</v>
          </cell>
          <cell r="O191" t="str">
            <v>gepjado</v>
          </cell>
          <cell r="P191" t="str">
            <v>2005_1</v>
          </cell>
          <cell r="Q191" t="str">
            <v>kb</v>
          </cell>
          <cell r="R191" t="str">
            <v>Kate Botházy</v>
          </cell>
          <cell r="S191" t="str">
            <v>1340 Budapest Váci út 77.</v>
          </cell>
          <cell r="T191" t="str">
            <v>t</v>
          </cell>
          <cell r="U191" t="str">
            <v>Tax</v>
          </cell>
        </row>
        <row r="192">
          <cell r="A192">
            <v>7103</v>
          </cell>
          <cell r="B192" t="str">
            <v>ID-</v>
          </cell>
          <cell r="C192">
            <v>71</v>
          </cell>
          <cell r="D192" t="str">
            <v>/05</v>
          </cell>
          <cell r="E192" t="str">
            <v>30-marc-05</v>
          </cell>
          <cell r="F192" t="str">
            <v>1-apr-05</v>
          </cell>
          <cell r="G192">
            <v>3</v>
          </cell>
          <cell r="H192" t="str">
            <v>nk</v>
          </cell>
          <cell r="I192" t="str">
            <v>Nezo Krisztina</v>
          </cell>
          <cell r="J192" t="str">
            <v>Tax</v>
          </cell>
          <cell r="K192">
            <v>101</v>
          </cell>
          <cell r="L192" t="str">
            <v>GEH Rt., Consumer Products division</v>
          </cell>
          <cell r="M192">
            <v>11760</v>
          </cell>
          <cell r="N192" t="str">
            <v>gepjarmuado 2005 1 felev_Ozd Acc# 38180400, cc: AM01</v>
          </cell>
          <cell r="O192" t="str">
            <v>gepjado</v>
          </cell>
          <cell r="P192" t="str">
            <v>2005_1</v>
          </cell>
          <cell r="Q192" t="str">
            <v>kb</v>
          </cell>
          <cell r="R192" t="str">
            <v>Kate Botházy</v>
          </cell>
          <cell r="S192" t="str">
            <v>1340 Budapest Váci út 77.</v>
          </cell>
          <cell r="T192" t="str">
            <v>t</v>
          </cell>
          <cell r="U192" t="str">
            <v>Tax</v>
          </cell>
        </row>
        <row r="193">
          <cell r="A193">
            <v>7104</v>
          </cell>
          <cell r="B193" t="str">
            <v>ID-</v>
          </cell>
          <cell r="C193">
            <v>71</v>
          </cell>
          <cell r="D193" t="str">
            <v>/05</v>
          </cell>
          <cell r="E193" t="str">
            <v>30-marc-05</v>
          </cell>
          <cell r="F193" t="str">
            <v>1-apr-05</v>
          </cell>
          <cell r="G193">
            <v>4</v>
          </cell>
          <cell r="H193" t="str">
            <v>nk</v>
          </cell>
          <cell r="I193" t="str">
            <v>Nezo Krisztina</v>
          </cell>
          <cell r="J193" t="str">
            <v>Tax</v>
          </cell>
          <cell r="K193">
            <v>101</v>
          </cell>
          <cell r="L193" t="str">
            <v>GEH Rt., Consumer Products division</v>
          </cell>
          <cell r="M193">
            <v>359400</v>
          </cell>
          <cell r="N193" t="str">
            <v>gepjarmuado 2005 1 felev_Vac Acc# 38180400, cc: AM01</v>
          </cell>
          <cell r="O193" t="str">
            <v>gepjado</v>
          </cell>
          <cell r="P193" t="str">
            <v>2005_1</v>
          </cell>
          <cell r="Q193" t="str">
            <v>kb</v>
          </cell>
          <cell r="R193" t="str">
            <v>Kate Botházy</v>
          </cell>
          <cell r="S193" t="str">
            <v>1340 Budapest Váci út 77.</v>
          </cell>
          <cell r="T193" t="str">
            <v>t</v>
          </cell>
          <cell r="U193" t="str">
            <v>Tax</v>
          </cell>
        </row>
        <row r="194">
          <cell r="A194">
            <v>7201</v>
          </cell>
          <cell r="B194" t="str">
            <v>ID-</v>
          </cell>
          <cell r="C194">
            <v>72</v>
          </cell>
          <cell r="D194" t="str">
            <v>/05</v>
          </cell>
          <cell r="E194" t="str">
            <v>30-marc-05</v>
          </cell>
          <cell r="F194" t="str">
            <v>1-apr-05</v>
          </cell>
          <cell r="G194">
            <v>1</v>
          </cell>
          <cell r="H194" t="str">
            <v>nk</v>
          </cell>
          <cell r="I194" t="str">
            <v>Nezo Krisztina</v>
          </cell>
          <cell r="J194" t="str">
            <v>Tax</v>
          </cell>
          <cell r="K194">
            <v>103</v>
          </cell>
          <cell r="L194" t="str">
            <v>GEH Rt., Aircraft Engines division</v>
          </cell>
          <cell r="M194">
            <v>6300</v>
          </cell>
          <cell r="N194" t="str">
            <v>gepjarmuado 2005 1 felev_Veresegyhaz</v>
          </cell>
          <cell r="O194" t="str">
            <v>gepjado</v>
          </cell>
          <cell r="P194" t="str">
            <v>2005_1</v>
          </cell>
          <cell r="Q194" t="str">
            <v>ksz</v>
          </cell>
          <cell r="R194" t="str">
            <v>Katalin Szilva</v>
          </cell>
          <cell r="S194" t="str">
            <v>2112 Veresegyház, Lévai u. 33.</v>
          </cell>
          <cell r="T194" t="str">
            <v>t</v>
          </cell>
          <cell r="U194" t="str">
            <v>Tax</v>
          </cell>
        </row>
        <row r="195">
          <cell r="A195">
            <v>7301</v>
          </cell>
          <cell r="B195" t="str">
            <v>ID-</v>
          </cell>
          <cell r="C195">
            <v>73</v>
          </cell>
          <cell r="D195" t="str">
            <v>/05</v>
          </cell>
          <cell r="E195" t="str">
            <v>30-marc-05</v>
          </cell>
          <cell r="F195" t="str">
            <v>30-marc-05</v>
          </cell>
          <cell r="G195">
            <v>1</v>
          </cell>
          <cell r="H195" t="str">
            <v>ng</v>
          </cell>
          <cell r="I195" t="str">
            <v>Nagy Gabriella</v>
          </cell>
          <cell r="J195" t="str">
            <v>Tax</v>
          </cell>
          <cell r="K195">
            <v>101</v>
          </cell>
          <cell r="L195" t="str">
            <v>GEH Rt., Consumer Products division</v>
          </cell>
          <cell r="M195">
            <v>262592939</v>
          </cell>
          <cell r="N195" t="str">
            <v>Faktorált ÁFA - hitellejárat - 263526</v>
          </cell>
          <cell r="O195" t="str">
            <v>ÁFA</v>
          </cell>
          <cell r="Q195" t="str">
            <v>kb</v>
          </cell>
          <cell r="R195" t="str">
            <v>Kate Botházy</v>
          </cell>
          <cell r="S195" t="str">
            <v>1340 Budapest Váci út 77.</v>
          </cell>
          <cell r="T195" t="str">
            <v>t</v>
          </cell>
          <cell r="U195" t="str">
            <v>Tax</v>
          </cell>
        </row>
        <row r="196">
          <cell r="A196">
            <v>7401</v>
          </cell>
          <cell r="B196" t="str">
            <v>ID-</v>
          </cell>
          <cell r="C196">
            <v>74</v>
          </cell>
          <cell r="D196" t="str">
            <v>/05</v>
          </cell>
          <cell r="E196" t="str">
            <v>30-marc-05</v>
          </cell>
          <cell r="F196" t="str">
            <v>30-marc-05</v>
          </cell>
          <cell r="G196">
            <v>1</v>
          </cell>
          <cell r="H196" t="str">
            <v>ng</v>
          </cell>
          <cell r="I196" t="str">
            <v>Nagy Gabriella</v>
          </cell>
          <cell r="J196" t="str">
            <v>Tax</v>
          </cell>
          <cell r="K196">
            <v>102</v>
          </cell>
          <cell r="L196" t="str">
            <v>GEH Rt., Power Controls division</v>
          </cell>
          <cell r="M196">
            <v>33155440</v>
          </cell>
          <cell r="N196" t="str">
            <v>Faktorált ÁFA - hitellejárat - 263527</v>
          </cell>
          <cell r="O196" t="str">
            <v>ÁFA</v>
          </cell>
          <cell r="P196" t="str">
            <v>200408P2</v>
          </cell>
          <cell r="Q196" t="str">
            <v>kb</v>
          </cell>
          <cell r="R196" t="str">
            <v>Kate Botházy</v>
          </cell>
          <cell r="S196" t="str">
            <v>3600 Ózd, Dózsa Gy. Út 54.</v>
          </cell>
          <cell r="T196" t="str">
            <v>t</v>
          </cell>
          <cell r="U196" t="str">
            <v>Tax</v>
          </cell>
        </row>
        <row r="197">
          <cell r="A197">
            <v>7501</v>
          </cell>
          <cell r="B197" t="str">
            <v>ID-</v>
          </cell>
          <cell r="C197">
            <v>75</v>
          </cell>
          <cell r="D197" t="str">
            <v>/05</v>
          </cell>
          <cell r="E197">
            <v>38442</v>
          </cell>
          <cell r="F197">
            <v>38442</v>
          </cell>
          <cell r="G197">
            <v>1</v>
          </cell>
          <cell r="H197" t="str">
            <v>kn</v>
          </cell>
          <cell r="I197" t="str">
            <v>Kotsis Nora</v>
          </cell>
          <cell r="J197" t="str">
            <v>General</v>
          </cell>
          <cell r="K197">
            <v>111</v>
          </cell>
          <cell r="L197" t="str">
            <v>GEH Rt., Consumer &amp; Industrial division</v>
          </cell>
          <cell r="M197">
            <v>69819</v>
          </cell>
          <cell r="N197" t="str">
            <v>Bankgarancia költsége - GUA/231/2004/HA</v>
          </cell>
          <cell r="Q197" t="str">
            <v>kb</v>
          </cell>
          <cell r="R197" t="str">
            <v>Kate Botházy</v>
          </cell>
          <cell r="S197" t="str">
            <v>1340 Budapest Váci út 77.</v>
          </cell>
          <cell r="T197" t="str">
            <v>o</v>
          </cell>
          <cell r="U197" t="str">
            <v>Other</v>
          </cell>
        </row>
        <row r="198">
          <cell r="A198">
            <v>7601</v>
          </cell>
          <cell r="B198" t="str">
            <v>ID-</v>
          </cell>
          <cell r="C198">
            <v>76</v>
          </cell>
          <cell r="D198" t="str">
            <v>/05</v>
          </cell>
          <cell r="E198">
            <v>38442</v>
          </cell>
          <cell r="F198">
            <v>38442</v>
          </cell>
          <cell r="G198">
            <v>1</v>
          </cell>
          <cell r="H198" t="str">
            <v>ng</v>
          </cell>
          <cell r="I198" t="str">
            <v>Nagy Gabriella</v>
          </cell>
          <cell r="J198" t="str">
            <v>Tax</v>
          </cell>
          <cell r="K198">
            <v>104</v>
          </cell>
          <cell r="L198" t="str">
            <v>GEH Rt., Power Systems division</v>
          </cell>
          <cell r="M198">
            <v>44021539</v>
          </cell>
          <cell r="N198" t="str">
            <v>2004 07 P2 ÁFA önellenőrzés</v>
          </cell>
          <cell r="O198" t="str">
            <v>ÁFA</v>
          </cell>
          <cell r="P198" t="str">
            <v>200407P2</v>
          </cell>
          <cell r="Q198" t="str">
            <v>azs</v>
          </cell>
          <cell r="R198" t="str">
            <v>Anita Zsohar</v>
          </cell>
          <cell r="S198" t="str">
            <v>2112 Veresegyház, Kisrét u. 1.</v>
          </cell>
          <cell r="T198" t="str">
            <v>t</v>
          </cell>
          <cell r="U198" t="str">
            <v>Tax</v>
          </cell>
        </row>
        <row r="199">
          <cell r="A199">
            <v>7701</v>
          </cell>
          <cell r="B199" t="str">
            <v>ID-</v>
          </cell>
          <cell r="C199">
            <v>77</v>
          </cell>
          <cell r="D199" t="str">
            <v>/05</v>
          </cell>
          <cell r="E199">
            <v>38442</v>
          </cell>
          <cell r="F199">
            <v>38442</v>
          </cell>
          <cell r="G199">
            <v>1</v>
          </cell>
          <cell r="H199" t="str">
            <v>ng</v>
          </cell>
          <cell r="I199" t="str">
            <v>Nagy Gabriella</v>
          </cell>
          <cell r="J199" t="str">
            <v>Tax</v>
          </cell>
          <cell r="K199">
            <v>101</v>
          </cell>
          <cell r="L199" t="str">
            <v>GEH Rt., Consumer Products division</v>
          </cell>
          <cell r="M199">
            <v>-215216895</v>
          </cell>
          <cell r="N199" t="str">
            <v>2004 08 P2 ÁFA</v>
          </cell>
          <cell r="O199" t="str">
            <v>ÁFA</v>
          </cell>
          <cell r="P199" t="str">
            <v>200408P2</v>
          </cell>
          <cell r="Q199" t="str">
            <v>kb</v>
          </cell>
          <cell r="R199" t="str">
            <v>Kate Botházy</v>
          </cell>
          <cell r="S199" t="str">
            <v>1340 Budapest Váci út 77.</v>
          </cell>
          <cell r="T199" t="str">
            <v>t</v>
          </cell>
          <cell r="U199" t="str">
            <v>Tax</v>
          </cell>
        </row>
        <row r="200">
          <cell r="A200">
            <v>7801</v>
          </cell>
          <cell r="B200" t="str">
            <v>ID-</v>
          </cell>
          <cell r="C200">
            <v>78</v>
          </cell>
          <cell r="D200" t="str">
            <v>/05</v>
          </cell>
          <cell r="E200">
            <v>38442</v>
          </cell>
          <cell r="F200">
            <v>38442</v>
          </cell>
          <cell r="G200">
            <v>1</v>
          </cell>
          <cell r="H200" t="str">
            <v>ng</v>
          </cell>
          <cell r="I200" t="str">
            <v>Nagy Gabriella</v>
          </cell>
          <cell r="J200" t="str">
            <v>Tax</v>
          </cell>
          <cell r="K200">
            <v>102</v>
          </cell>
          <cell r="L200" t="str">
            <v>GEH Rt., Power Controls division</v>
          </cell>
          <cell r="M200">
            <v>-33155440</v>
          </cell>
          <cell r="N200" t="str">
            <v>2004 08 P2 ÁFA</v>
          </cell>
          <cell r="O200" t="str">
            <v>ÁFA</v>
          </cell>
          <cell r="P200" t="str">
            <v>200408P2</v>
          </cell>
          <cell r="Q200" t="str">
            <v>kb</v>
          </cell>
          <cell r="R200" t="str">
            <v>Kate Botházy</v>
          </cell>
          <cell r="S200" t="str">
            <v>3600 Ózd, Dózsa Gy. Út 54.</v>
          </cell>
          <cell r="T200" t="str">
            <v>t</v>
          </cell>
          <cell r="U200" t="str">
            <v>Tax</v>
          </cell>
        </row>
        <row r="201">
          <cell r="A201">
            <v>7901</v>
          </cell>
          <cell r="B201" t="str">
            <v>ID-</v>
          </cell>
          <cell r="C201">
            <v>79</v>
          </cell>
          <cell r="D201" t="str">
            <v>/05</v>
          </cell>
          <cell r="E201">
            <v>38442</v>
          </cell>
          <cell r="F201">
            <v>38442</v>
          </cell>
          <cell r="G201">
            <v>1</v>
          </cell>
          <cell r="H201" t="str">
            <v>ng</v>
          </cell>
          <cell r="I201" t="str">
            <v>Nagy Gabriella</v>
          </cell>
          <cell r="J201" t="str">
            <v>Tax</v>
          </cell>
          <cell r="K201">
            <v>103</v>
          </cell>
          <cell r="L201" t="str">
            <v>GEH Rt., Aircraft Engines division</v>
          </cell>
          <cell r="M201">
            <v>-26904101</v>
          </cell>
          <cell r="N201" t="str">
            <v>2004 08 P2 ÁFA</v>
          </cell>
          <cell r="O201" t="str">
            <v>ÁFA</v>
          </cell>
          <cell r="P201" t="str">
            <v>200408P2</v>
          </cell>
          <cell r="Q201" t="str">
            <v>ml</v>
          </cell>
          <cell r="R201" t="str">
            <v>Margit Lőrincz</v>
          </cell>
          <cell r="S201" t="str">
            <v>2112 Veresegyház, Lévai u. 33.</v>
          </cell>
          <cell r="T201" t="str">
            <v>t</v>
          </cell>
          <cell r="U201" t="str">
            <v>Tax</v>
          </cell>
        </row>
        <row r="202">
          <cell r="A202">
            <v>8001</v>
          </cell>
          <cell r="B202" t="str">
            <v>ID-</v>
          </cell>
          <cell r="C202">
            <v>80</v>
          </cell>
          <cell r="D202" t="str">
            <v>/05</v>
          </cell>
          <cell r="E202">
            <v>38442</v>
          </cell>
          <cell r="F202">
            <v>38442</v>
          </cell>
          <cell r="G202">
            <v>1</v>
          </cell>
          <cell r="H202" t="str">
            <v>ng</v>
          </cell>
          <cell r="I202" t="str">
            <v>Nagy Gabriella</v>
          </cell>
          <cell r="J202" t="str">
            <v>Tax</v>
          </cell>
          <cell r="K202">
            <v>104</v>
          </cell>
          <cell r="L202" t="str">
            <v>GEH Rt., Power Systems division</v>
          </cell>
          <cell r="M202">
            <v>-43925485</v>
          </cell>
          <cell r="N202" t="str">
            <v>2004 08 P2 ÁFA</v>
          </cell>
          <cell r="O202" t="str">
            <v>ÁFA</v>
          </cell>
          <cell r="P202" t="str">
            <v>200408P2</v>
          </cell>
          <cell r="Q202" t="str">
            <v>azs</v>
          </cell>
          <cell r="R202" t="str">
            <v>Anita Zsohar</v>
          </cell>
          <cell r="S202" t="str">
            <v>2112 Veresegyház, Kisrét u. 1.</v>
          </cell>
          <cell r="T202" t="str">
            <v>t</v>
          </cell>
          <cell r="U202" t="str">
            <v>Tax</v>
          </cell>
        </row>
        <row r="203">
          <cell r="A203">
            <v>8101</v>
          </cell>
          <cell r="B203" t="str">
            <v>ID-</v>
          </cell>
          <cell r="C203">
            <v>81</v>
          </cell>
          <cell r="D203" t="str">
            <v>/05</v>
          </cell>
          <cell r="E203">
            <v>38442</v>
          </cell>
          <cell r="F203">
            <v>38442</v>
          </cell>
          <cell r="G203">
            <v>1</v>
          </cell>
          <cell r="H203" t="str">
            <v>ng</v>
          </cell>
          <cell r="I203" t="str">
            <v>Nagy Gabriella</v>
          </cell>
          <cell r="J203" t="str">
            <v>Tax</v>
          </cell>
          <cell r="K203">
            <v>105</v>
          </cell>
          <cell r="L203" t="str">
            <v>GEH Rt., Medical Systems division</v>
          </cell>
          <cell r="M203">
            <v>-14126758</v>
          </cell>
          <cell r="N203" t="str">
            <v>2004 08 P2 ÁFA</v>
          </cell>
          <cell r="O203" t="str">
            <v>ÁFA</v>
          </cell>
          <cell r="P203" t="str">
            <v>200408P2</v>
          </cell>
          <cell r="Q203" t="str">
            <v>szv</v>
          </cell>
          <cell r="R203" t="str">
            <v>Szvetla Vajnai</v>
          </cell>
          <cell r="S203" t="str">
            <v>1097 Budapest, Illatos út 9.</v>
          </cell>
          <cell r="T203" t="str">
            <v>t</v>
          </cell>
          <cell r="U203" t="str">
            <v>Tax</v>
          </cell>
        </row>
        <row r="204">
          <cell r="A204">
            <v>8201</v>
          </cell>
          <cell r="B204" t="str">
            <v>ID-</v>
          </cell>
          <cell r="C204">
            <v>82</v>
          </cell>
          <cell r="D204" t="str">
            <v>/05</v>
          </cell>
          <cell r="E204">
            <v>38442</v>
          </cell>
          <cell r="F204">
            <v>38442</v>
          </cell>
          <cell r="G204">
            <v>1</v>
          </cell>
          <cell r="H204" t="str">
            <v>ng</v>
          </cell>
          <cell r="I204" t="str">
            <v>Nagy Gabriella</v>
          </cell>
          <cell r="J204" t="str">
            <v>Tax</v>
          </cell>
          <cell r="K204">
            <v>106</v>
          </cell>
          <cell r="L204" t="str">
            <v>GEH Rt., Platform division</v>
          </cell>
          <cell r="M204">
            <v>-2518488</v>
          </cell>
          <cell r="N204" t="str">
            <v>2004 08 P2 ÁFA - EOS</v>
          </cell>
          <cell r="O204" t="str">
            <v>ÁFA</v>
          </cell>
          <cell r="P204" t="str">
            <v>200408P2</v>
          </cell>
          <cell r="Q204" t="str">
            <v>tb</v>
          </cell>
          <cell r="R204" t="str">
            <v>Tünde Brenda</v>
          </cell>
          <cell r="S204" t="str">
            <v>1340 Budapest, Váci út 77.</v>
          </cell>
          <cell r="T204" t="str">
            <v>t</v>
          </cell>
          <cell r="U204" t="str">
            <v>Tax</v>
          </cell>
        </row>
        <row r="205">
          <cell r="A205">
            <v>8301</v>
          </cell>
          <cell r="B205" t="str">
            <v>ID-</v>
          </cell>
          <cell r="C205">
            <v>83</v>
          </cell>
          <cell r="D205" t="str">
            <v>/05</v>
          </cell>
          <cell r="E205">
            <v>38442</v>
          </cell>
          <cell r="F205">
            <v>38442</v>
          </cell>
          <cell r="G205">
            <v>1</v>
          </cell>
          <cell r="H205" t="str">
            <v>ng</v>
          </cell>
          <cell r="I205" t="str">
            <v>Nagy Gabriella</v>
          </cell>
          <cell r="J205" t="str">
            <v>Tax</v>
          </cell>
          <cell r="K205">
            <v>101</v>
          </cell>
          <cell r="L205" t="str">
            <v>GEH Rt., Consumer Products division</v>
          </cell>
          <cell r="M205">
            <v>-50033733</v>
          </cell>
          <cell r="N205" t="str">
            <v>2004 09 P2</v>
          </cell>
          <cell r="O205" t="str">
            <v>ÁFA</v>
          </cell>
          <cell r="P205" t="str">
            <v>200409P2</v>
          </cell>
          <cell r="Q205" t="str">
            <v>kb</v>
          </cell>
          <cell r="R205" t="str">
            <v>Kate Botházy</v>
          </cell>
          <cell r="S205" t="str">
            <v>1340 Budapest Váci út 77.</v>
          </cell>
          <cell r="T205" t="str">
            <v>t</v>
          </cell>
          <cell r="U205" t="str">
            <v>Tax</v>
          </cell>
        </row>
        <row r="206">
          <cell r="A206">
            <v>8401</v>
          </cell>
          <cell r="B206" t="str">
            <v>ID-</v>
          </cell>
          <cell r="C206">
            <v>84</v>
          </cell>
          <cell r="D206" t="str">
            <v>/05</v>
          </cell>
          <cell r="E206">
            <v>38442</v>
          </cell>
          <cell r="F206">
            <v>38442</v>
          </cell>
          <cell r="G206">
            <v>1</v>
          </cell>
          <cell r="H206" t="str">
            <v>ng</v>
          </cell>
          <cell r="I206" t="str">
            <v>Nagy Gabriella</v>
          </cell>
          <cell r="J206" t="str">
            <v>Tax</v>
          </cell>
          <cell r="K206">
            <v>103</v>
          </cell>
          <cell r="L206" t="str">
            <v>GEH Rt., Aircraft Engines division</v>
          </cell>
          <cell r="M206">
            <v>-54000267</v>
          </cell>
          <cell r="N206" t="str">
            <v>2004 09 P2</v>
          </cell>
          <cell r="O206" t="str">
            <v>ÁFA</v>
          </cell>
          <cell r="P206" t="str">
            <v>200409P2</v>
          </cell>
          <cell r="Q206" t="str">
            <v>ml</v>
          </cell>
          <cell r="R206" t="str">
            <v>Margit Lőrincz</v>
          </cell>
          <cell r="S206" t="str">
            <v>2112 Veresegyház, Lévai u. 33.</v>
          </cell>
          <cell r="T206" t="str">
            <v>t</v>
          </cell>
          <cell r="U206" t="str">
            <v>Tax</v>
          </cell>
        </row>
        <row r="207">
          <cell r="A207">
            <v>8501</v>
          </cell>
          <cell r="B207" t="str">
            <v>ID-</v>
          </cell>
          <cell r="C207">
            <v>85</v>
          </cell>
          <cell r="D207" t="str">
            <v>/05</v>
          </cell>
          <cell r="E207">
            <v>38442</v>
          </cell>
          <cell r="F207">
            <v>38442</v>
          </cell>
          <cell r="G207">
            <v>1</v>
          </cell>
          <cell r="H207" t="str">
            <v>ng</v>
          </cell>
          <cell r="I207" t="str">
            <v>Nagy Gabriella</v>
          </cell>
          <cell r="J207" t="str">
            <v>Tax</v>
          </cell>
          <cell r="K207">
            <v>104</v>
          </cell>
          <cell r="L207" t="str">
            <v>GEH Rt., Power Systems division</v>
          </cell>
          <cell r="M207">
            <v>-59884135</v>
          </cell>
          <cell r="N207" t="str">
            <v>2004 09 P2</v>
          </cell>
          <cell r="O207" t="str">
            <v>ÁFA</v>
          </cell>
          <cell r="P207" t="str">
            <v>200409P2</v>
          </cell>
          <cell r="Q207" t="str">
            <v>azs</v>
          </cell>
          <cell r="R207" t="str">
            <v>Anita Zsohar</v>
          </cell>
          <cell r="S207" t="str">
            <v>2112 Veresegyház, Kisrét u. 1.</v>
          </cell>
          <cell r="T207" t="str">
            <v>t</v>
          </cell>
          <cell r="U207" t="str">
            <v>Tax</v>
          </cell>
        </row>
        <row r="208">
          <cell r="A208">
            <v>8601</v>
          </cell>
          <cell r="B208" t="str">
            <v>ID-</v>
          </cell>
          <cell r="C208">
            <v>86</v>
          </cell>
          <cell r="D208" t="str">
            <v>/05</v>
          </cell>
          <cell r="E208">
            <v>38442</v>
          </cell>
          <cell r="F208">
            <v>38442</v>
          </cell>
          <cell r="G208">
            <v>1</v>
          </cell>
          <cell r="H208" t="str">
            <v>ng</v>
          </cell>
          <cell r="I208" t="str">
            <v>Nagy Gabriella</v>
          </cell>
          <cell r="J208" t="str">
            <v>Tax</v>
          </cell>
          <cell r="K208">
            <v>106</v>
          </cell>
          <cell r="L208" t="str">
            <v>GEH Rt., Platform division</v>
          </cell>
          <cell r="M208">
            <v>-64411</v>
          </cell>
          <cell r="N208" t="str">
            <v>2004 09 P2</v>
          </cell>
          <cell r="O208" t="str">
            <v>ÁFA</v>
          </cell>
          <cell r="P208" t="str">
            <v>200409P2</v>
          </cell>
          <cell r="Q208" t="str">
            <v>tb</v>
          </cell>
          <cell r="R208" t="str">
            <v>Tünde Brenda</v>
          </cell>
          <cell r="S208" t="str">
            <v>1340 Budapest, Váci út 77.</v>
          </cell>
          <cell r="T208" t="str">
            <v>t</v>
          </cell>
          <cell r="U208" t="str">
            <v>Tax</v>
          </cell>
        </row>
        <row r="209">
          <cell r="A209">
            <v>8701</v>
          </cell>
          <cell r="B209" t="str">
            <v>ID-</v>
          </cell>
          <cell r="C209">
            <v>87</v>
          </cell>
          <cell r="D209" t="str">
            <v>/05</v>
          </cell>
          <cell r="E209">
            <v>38442</v>
          </cell>
          <cell r="F209">
            <v>38442</v>
          </cell>
          <cell r="G209">
            <v>1</v>
          </cell>
          <cell r="H209" t="str">
            <v>ng</v>
          </cell>
          <cell r="I209" t="str">
            <v>Nagy Gabriella</v>
          </cell>
          <cell r="J209" t="str">
            <v>Tax</v>
          </cell>
          <cell r="K209">
            <v>106</v>
          </cell>
          <cell r="L209" t="str">
            <v>GEH Rt., Platform division</v>
          </cell>
          <cell r="M209">
            <v>-4850623</v>
          </cell>
          <cell r="N209" t="str">
            <v>2004 09 P2  - EOS</v>
          </cell>
          <cell r="O209" t="str">
            <v>ÁFA</v>
          </cell>
          <cell r="P209" t="str">
            <v>200409P2</v>
          </cell>
          <cell r="Q209" t="str">
            <v>tb</v>
          </cell>
          <cell r="R209" t="str">
            <v>Tünde Brenda</v>
          </cell>
          <cell r="S209" t="str">
            <v>1340 Budapest, Váci út 77.</v>
          </cell>
          <cell r="T209" t="str">
            <v>t</v>
          </cell>
          <cell r="U209" t="str">
            <v>Tax</v>
          </cell>
        </row>
        <row r="210">
          <cell r="A210">
            <v>8801</v>
          </cell>
          <cell r="B210" t="str">
            <v>ID-</v>
          </cell>
          <cell r="C210">
            <v>88</v>
          </cell>
          <cell r="D210" t="str">
            <v>/05</v>
          </cell>
          <cell r="E210">
            <v>38442</v>
          </cell>
          <cell r="F210">
            <v>38442</v>
          </cell>
          <cell r="G210">
            <v>1</v>
          </cell>
          <cell r="H210" t="str">
            <v>ng</v>
          </cell>
          <cell r="I210" t="str">
            <v>Nagy Gabriella</v>
          </cell>
          <cell r="J210" t="str">
            <v>Tax</v>
          </cell>
          <cell r="K210">
            <v>101</v>
          </cell>
          <cell r="L210" t="str">
            <v>GEH Rt., Consumer Products division</v>
          </cell>
          <cell r="M210">
            <v>-177319305</v>
          </cell>
          <cell r="N210" t="str">
            <v>2004 10 P2</v>
          </cell>
          <cell r="O210" t="str">
            <v>ÁFA</v>
          </cell>
          <cell r="P210" t="str">
            <v>200410P2</v>
          </cell>
          <cell r="Q210" t="str">
            <v>kb</v>
          </cell>
          <cell r="R210" t="str">
            <v>Kate Botházy</v>
          </cell>
          <cell r="S210" t="str">
            <v>1340 Budapest Váci út 77.</v>
          </cell>
          <cell r="T210" t="str">
            <v>t</v>
          </cell>
          <cell r="U210" t="str">
            <v>Tax</v>
          </cell>
        </row>
        <row r="211">
          <cell r="A211">
            <v>8901</v>
          </cell>
          <cell r="B211" t="str">
            <v>ID-</v>
          </cell>
          <cell r="C211">
            <v>89</v>
          </cell>
          <cell r="D211" t="str">
            <v>/05</v>
          </cell>
          <cell r="E211">
            <v>38442</v>
          </cell>
          <cell r="F211">
            <v>38442</v>
          </cell>
          <cell r="G211">
            <v>1</v>
          </cell>
          <cell r="H211" t="str">
            <v>ng</v>
          </cell>
          <cell r="I211" t="str">
            <v>Nagy Gabriella</v>
          </cell>
          <cell r="J211" t="str">
            <v>Tax</v>
          </cell>
          <cell r="K211">
            <v>103</v>
          </cell>
          <cell r="L211" t="str">
            <v>GEH Rt., Aircraft Engines division</v>
          </cell>
          <cell r="M211">
            <v>-3844665</v>
          </cell>
          <cell r="N211" t="str">
            <v>2004 10 P2</v>
          </cell>
          <cell r="O211" t="str">
            <v>ÁFA</v>
          </cell>
          <cell r="P211" t="str">
            <v>200410P2</v>
          </cell>
          <cell r="Q211" t="str">
            <v>ml</v>
          </cell>
          <cell r="R211" t="str">
            <v>Margit Lőrincz</v>
          </cell>
          <cell r="S211" t="str">
            <v>2112 Veresegyház, Lévai u. 33.</v>
          </cell>
          <cell r="T211" t="str">
            <v>t</v>
          </cell>
          <cell r="U211" t="str">
            <v>Tax</v>
          </cell>
        </row>
        <row r="212">
          <cell r="A212">
            <v>9001</v>
          </cell>
          <cell r="B212" t="str">
            <v>ID-</v>
          </cell>
          <cell r="C212">
            <v>90</v>
          </cell>
          <cell r="D212" t="str">
            <v>/05</v>
          </cell>
          <cell r="E212">
            <v>38442</v>
          </cell>
          <cell r="F212">
            <v>38442</v>
          </cell>
          <cell r="G212">
            <v>1</v>
          </cell>
          <cell r="H212" t="str">
            <v>ng</v>
          </cell>
          <cell r="I212" t="str">
            <v>Nagy Gabriella</v>
          </cell>
          <cell r="J212" t="str">
            <v>Tax</v>
          </cell>
          <cell r="K212">
            <v>104</v>
          </cell>
          <cell r="L212" t="str">
            <v>GEH Rt., Power Systems division</v>
          </cell>
          <cell r="M212">
            <v>-55052478</v>
          </cell>
          <cell r="N212" t="str">
            <v>2004 10 P2</v>
          </cell>
          <cell r="O212" t="str">
            <v>ÁFA</v>
          </cell>
          <cell r="P212" t="str">
            <v>200410P2</v>
          </cell>
          <cell r="Q212" t="str">
            <v>azs</v>
          </cell>
          <cell r="R212" t="str">
            <v>Anita Zsohar</v>
          </cell>
          <cell r="S212" t="str">
            <v>2112 Veresegyház, Kisrét u. 1.</v>
          </cell>
          <cell r="T212" t="str">
            <v>t</v>
          </cell>
          <cell r="U212" t="str">
            <v>Tax</v>
          </cell>
        </row>
        <row r="213">
          <cell r="A213">
            <v>9101</v>
          </cell>
          <cell r="B213" t="str">
            <v>ID-</v>
          </cell>
          <cell r="C213">
            <v>91</v>
          </cell>
          <cell r="D213" t="str">
            <v>/05</v>
          </cell>
          <cell r="E213">
            <v>38442</v>
          </cell>
          <cell r="F213">
            <v>38442</v>
          </cell>
          <cell r="G213">
            <v>1</v>
          </cell>
          <cell r="H213" t="str">
            <v>ng</v>
          </cell>
          <cell r="I213" t="str">
            <v>Nagy Gabriella</v>
          </cell>
          <cell r="J213" t="str">
            <v>Tax</v>
          </cell>
          <cell r="K213">
            <v>101</v>
          </cell>
          <cell r="L213" t="str">
            <v>GEH Rt., Consumer Products division</v>
          </cell>
          <cell r="M213">
            <v>-262592939</v>
          </cell>
          <cell r="N213" t="str">
            <v>2004 11 P2</v>
          </cell>
          <cell r="O213" t="str">
            <v>ÁFA</v>
          </cell>
          <cell r="P213" t="str">
            <v>200411P2</v>
          </cell>
          <cell r="Q213" t="str">
            <v>kb</v>
          </cell>
          <cell r="R213" t="str">
            <v>Kate Botházy</v>
          </cell>
          <cell r="S213" t="str">
            <v>1340 Budapest Váci út 77.</v>
          </cell>
          <cell r="T213" t="str">
            <v>t</v>
          </cell>
          <cell r="U213" t="str">
            <v>Tax</v>
          </cell>
        </row>
        <row r="214">
          <cell r="A214">
            <v>9201</v>
          </cell>
          <cell r="B214" t="str">
            <v>ID-</v>
          </cell>
          <cell r="C214">
            <v>92</v>
          </cell>
          <cell r="D214" t="str">
            <v>/05</v>
          </cell>
          <cell r="E214">
            <v>38442</v>
          </cell>
          <cell r="F214">
            <v>38442</v>
          </cell>
          <cell r="G214">
            <v>1</v>
          </cell>
          <cell r="H214" t="str">
            <v>ng</v>
          </cell>
          <cell r="I214" t="str">
            <v>Nagy Gabriella</v>
          </cell>
          <cell r="J214" t="str">
            <v>Tax</v>
          </cell>
          <cell r="K214">
            <v>103</v>
          </cell>
          <cell r="L214" t="str">
            <v>GEH Rt., Aircraft Engines division</v>
          </cell>
          <cell r="M214">
            <v>-16452284</v>
          </cell>
          <cell r="N214" t="str">
            <v>2004 11 P2</v>
          </cell>
          <cell r="O214" t="str">
            <v>ÁFA</v>
          </cell>
          <cell r="P214" t="str">
            <v>200411P2</v>
          </cell>
          <cell r="Q214" t="str">
            <v>ml</v>
          </cell>
          <cell r="R214" t="str">
            <v>Margit Lőrincz</v>
          </cell>
          <cell r="S214" t="str">
            <v>2112 Veresegyház, Lévai u. 33.</v>
          </cell>
          <cell r="T214" t="str">
            <v>t</v>
          </cell>
          <cell r="U214" t="str">
            <v>Tax</v>
          </cell>
        </row>
        <row r="215">
          <cell r="A215">
            <v>9301</v>
          </cell>
          <cell r="B215" t="str">
            <v>ID-</v>
          </cell>
          <cell r="C215">
            <v>93</v>
          </cell>
          <cell r="D215" t="str">
            <v>/05</v>
          </cell>
          <cell r="E215">
            <v>38442</v>
          </cell>
          <cell r="F215">
            <v>38442</v>
          </cell>
          <cell r="G215">
            <v>1</v>
          </cell>
          <cell r="H215" t="str">
            <v>ng</v>
          </cell>
          <cell r="I215" t="str">
            <v>Nagy Gabriella</v>
          </cell>
          <cell r="J215" t="str">
            <v>Tax</v>
          </cell>
          <cell r="K215">
            <v>104</v>
          </cell>
          <cell r="L215" t="str">
            <v>GEH Rt., Power Systems division</v>
          </cell>
          <cell r="M215">
            <v>-80177592</v>
          </cell>
          <cell r="N215" t="str">
            <v>2004 11 P2</v>
          </cell>
          <cell r="O215" t="str">
            <v>ÁFA</v>
          </cell>
          <cell r="P215" t="str">
            <v>200411P2</v>
          </cell>
          <cell r="Q215" t="str">
            <v>azs</v>
          </cell>
          <cell r="R215" t="str">
            <v>Anita Zsohar</v>
          </cell>
          <cell r="S215" t="str">
            <v>2112 Veresegyház, Kisrét u. 1.</v>
          </cell>
          <cell r="T215" t="str">
            <v>t</v>
          </cell>
          <cell r="U215" t="str">
            <v>Tax</v>
          </cell>
        </row>
        <row r="216">
          <cell r="A216">
            <v>9401</v>
          </cell>
          <cell r="B216" t="str">
            <v>ID-</v>
          </cell>
          <cell r="C216">
            <v>94</v>
          </cell>
          <cell r="D216" t="str">
            <v>/05</v>
          </cell>
          <cell r="E216">
            <v>38442</v>
          </cell>
          <cell r="F216">
            <v>38442</v>
          </cell>
          <cell r="G216">
            <v>1</v>
          </cell>
          <cell r="H216" t="str">
            <v>ng</v>
          </cell>
          <cell r="I216" t="str">
            <v>Nagy Gabriella</v>
          </cell>
          <cell r="J216" t="str">
            <v>Tax</v>
          </cell>
          <cell r="K216">
            <v>105</v>
          </cell>
          <cell r="L216" t="str">
            <v>GEH Rt., Medical Systems division</v>
          </cell>
          <cell r="M216">
            <v>-2594971</v>
          </cell>
          <cell r="N216" t="str">
            <v>2004 11 P2</v>
          </cell>
          <cell r="O216" t="str">
            <v>ÁFA</v>
          </cell>
          <cell r="P216" t="str">
            <v>200411P2</v>
          </cell>
          <cell r="Q216" t="str">
            <v>szv</v>
          </cell>
          <cell r="R216" t="str">
            <v>Szvetla Vajnai</v>
          </cell>
          <cell r="S216" t="str">
            <v>1097 Budapest, Illatos út 9.</v>
          </cell>
          <cell r="T216" t="str">
            <v>t</v>
          </cell>
          <cell r="U216" t="str">
            <v>Tax</v>
          </cell>
        </row>
        <row r="217">
          <cell r="A217">
            <v>9501</v>
          </cell>
          <cell r="B217" t="str">
            <v>ID-</v>
          </cell>
          <cell r="C217">
            <v>95</v>
          </cell>
          <cell r="D217" t="str">
            <v>/05</v>
          </cell>
          <cell r="E217">
            <v>38442</v>
          </cell>
          <cell r="F217">
            <v>38442</v>
          </cell>
          <cell r="G217">
            <v>1</v>
          </cell>
          <cell r="H217" t="str">
            <v>ng</v>
          </cell>
          <cell r="I217" t="str">
            <v>Nagy Gabriella</v>
          </cell>
          <cell r="J217" t="str">
            <v>Tax</v>
          </cell>
          <cell r="K217">
            <v>106</v>
          </cell>
          <cell r="L217" t="str">
            <v>GEH Rt., Platform division</v>
          </cell>
          <cell r="M217">
            <v>-5655602</v>
          </cell>
          <cell r="N217" t="str">
            <v>2004 11 P2</v>
          </cell>
          <cell r="O217" t="str">
            <v>ÁFA</v>
          </cell>
          <cell r="P217" t="str">
            <v>200411P2</v>
          </cell>
          <cell r="Q217" t="str">
            <v>tb</v>
          </cell>
          <cell r="R217" t="str">
            <v>Tünde Brenda</v>
          </cell>
          <cell r="S217" t="str">
            <v>1340 Budapest, Váci út 77.</v>
          </cell>
          <cell r="T217" t="str">
            <v>t</v>
          </cell>
          <cell r="U217" t="str">
            <v>Tax</v>
          </cell>
        </row>
        <row r="218">
          <cell r="A218">
            <v>9601</v>
          </cell>
          <cell r="B218" t="str">
            <v>ID-</v>
          </cell>
          <cell r="C218">
            <v>96</v>
          </cell>
          <cell r="D218" t="str">
            <v>/05</v>
          </cell>
          <cell r="E218">
            <v>38442</v>
          </cell>
          <cell r="F218">
            <v>38442</v>
          </cell>
          <cell r="G218">
            <v>1</v>
          </cell>
          <cell r="H218" t="str">
            <v>ng</v>
          </cell>
          <cell r="I218" t="str">
            <v>Nagy Gabriella</v>
          </cell>
          <cell r="J218" t="str">
            <v>Tax</v>
          </cell>
          <cell r="K218">
            <v>101</v>
          </cell>
          <cell r="L218" t="str">
            <v>GEH Rt., Consumer Products division</v>
          </cell>
          <cell r="M218">
            <v>-1349399707</v>
          </cell>
          <cell r="N218" t="str">
            <v>20040101-20041015 ÁFA önellenőrzés</v>
          </cell>
          <cell r="O218" t="str">
            <v>ÁFA</v>
          </cell>
          <cell r="Q218" t="str">
            <v>kb</v>
          </cell>
          <cell r="R218" t="str">
            <v>Kate Botházy</v>
          </cell>
          <cell r="S218" t="str">
            <v>1340 Budapest Váci út 77.</v>
          </cell>
          <cell r="T218" t="str">
            <v>t</v>
          </cell>
          <cell r="U218" t="str">
            <v>Tax</v>
          </cell>
        </row>
        <row r="219">
          <cell r="A219">
            <v>9701</v>
          </cell>
          <cell r="B219" t="str">
            <v>ID-</v>
          </cell>
          <cell r="C219">
            <v>97</v>
          </cell>
          <cell r="D219" t="str">
            <v>/05</v>
          </cell>
          <cell r="E219">
            <v>38442</v>
          </cell>
          <cell r="F219">
            <v>38442</v>
          </cell>
          <cell r="G219">
            <v>1</v>
          </cell>
          <cell r="H219" t="str">
            <v>ng</v>
          </cell>
          <cell r="I219" t="str">
            <v>Nagy Gabriella</v>
          </cell>
          <cell r="J219" t="str">
            <v>Tax</v>
          </cell>
          <cell r="K219">
            <v>101</v>
          </cell>
          <cell r="L219" t="str">
            <v>GEH Rt., Consumer Products division</v>
          </cell>
          <cell r="M219">
            <v>-8623000</v>
          </cell>
          <cell r="N219" t="str">
            <v>APEH ÁFA folyószámla túlfizetés Acc# 59266990</v>
          </cell>
          <cell r="O219" t="str">
            <v>ÁFA</v>
          </cell>
          <cell r="Q219" t="str">
            <v>kb</v>
          </cell>
          <cell r="R219" t="str">
            <v>Kate Botházy</v>
          </cell>
          <cell r="S219" t="str">
            <v>1340 Budapest Váci út 77.</v>
          </cell>
          <cell r="T219" t="str">
            <v>t</v>
          </cell>
          <cell r="U219" t="str">
            <v>Tax</v>
          </cell>
        </row>
        <row r="220">
          <cell r="A220">
            <v>9801</v>
          </cell>
          <cell r="B220" t="str">
            <v>ID-</v>
          </cell>
          <cell r="C220">
            <v>98</v>
          </cell>
          <cell r="D220" t="str">
            <v>/05</v>
          </cell>
          <cell r="E220">
            <v>38442</v>
          </cell>
          <cell r="F220">
            <v>38442</v>
          </cell>
          <cell r="G220">
            <v>1</v>
          </cell>
          <cell r="H220" t="str">
            <v>ng</v>
          </cell>
          <cell r="I220" t="str">
            <v>Nagy Gabriella</v>
          </cell>
          <cell r="J220" t="str">
            <v>Tax</v>
          </cell>
          <cell r="K220">
            <v>101</v>
          </cell>
          <cell r="L220" t="str">
            <v>GEH Rt., Consumer Products division</v>
          </cell>
          <cell r="M220">
            <v>-22758505</v>
          </cell>
          <cell r="N220" t="str">
            <v>ÁFA revíziók - késedelmi pótlék</v>
          </cell>
          <cell r="O220" t="str">
            <v>ÁFA</v>
          </cell>
          <cell r="Q220" t="str">
            <v>kb</v>
          </cell>
          <cell r="R220" t="str">
            <v>Kate Botházy</v>
          </cell>
          <cell r="S220" t="str">
            <v>1340 Budapest Váci út 77.</v>
          </cell>
          <cell r="T220" t="str">
            <v>t</v>
          </cell>
          <cell r="U220" t="str">
            <v>Tax</v>
          </cell>
        </row>
        <row r="221">
          <cell r="A221">
            <v>9901</v>
          </cell>
          <cell r="B221" t="str">
            <v>ID-</v>
          </cell>
          <cell r="C221">
            <v>99</v>
          </cell>
          <cell r="D221" t="str">
            <v>/05</v>
          </cell>
          <cell r="E221">
            <v>38442</v>
          </cell>
          <cell r="F221">
            <v>38442</v>
          </cell>
          <cell r="G221">
            <v>1</v>
          </cell>
          <cell r="H221" t="str">
            <v>ng</v>
          </cell>
          <cell r="I221" t="str">
            <v>Nagy Gabriella</v>
          </cell>
          <cell r="J221" t="str">
            <v>Tax</v>
          </cell>
          <cell r="K221">
            <v>102</v>
          </cell>
          <cell r="L221" t="str">
            <v>GEH Rt., Power Controls division</v>
          </cell>
          <cell r="M221">
            <v>-1959437</v>
          </cell>
          <cell r="N221" t="str">
            <v>ÁFA revíziók - késedelmi pótlék</v>
          </cell>
          <cell r="O221" t="str">
            <v>ÁFA</v>
          </cell>
          <cell r="Q221" t="str">
            <v>kb</v>
          </cell>
          <cell r="R221" t="str">
            <v>Kate Botházy</v>
          </cell>
          <cell r="S221" t="str">
            <v>3600 Ózd, Dózsa Gy. Út 54.</v>
          </cell>
          <cell r="T221" t="str">
            <v>t</v>
          </cell>
          <cell r="U221" t="str">
            <v>Tax</v>
          </cell>
        </row>
        <row r="222">
          <cell r="A222">
            <v>10001</v>
          </cell>
          <cell r="B222" t="str">
            <v>ID-</v>
          </cell>
          <cell r="C222">
            <v>100</v>
          </cell>
          <cell r="D222" t="str">
            <v>/05</v>
          </cell>
          <cell r="E222">
            <v>38442</v>
          </cell>
          <cell r="F222">
            <v>38442</v>
          </cell>
          <cell r="G222">
            <v>1</v>
          </cell>
          <cell r="H222" t="str">
            <v>ng</v>
          </cell>
          <cell r="I222" t="str">
            <v>Nagy Gabriella</v>
          </cell>
          <cell r="J222" t="str">
            <v>Tax</v>
          </cell>
          <cell r="K222">
            <v>103</v>
          </cell>
          <cell r="L222" t="str">
            <v>GEH Rt., Aircraft Engines division</v>
          </cell>
          <cell r="M222">
            <v>-4106717</v>
          </cell>
          <cell r="N222" t="str">
            <v>ÁFA revíziók - késedelmi pótlék</v>
          </cell>
          <cell r="O222" t="str">
            <v>ÁFA</v>
          </cell>
          <cell r="Q222" t="str">
            <v>ml</v>
          </cell>
          <cell r="R222" t="str">
            <v>Margit Lőrincz</v>
          </cell>
          <cell r="S222" t="str">
            <v>2112 Veresegyház, Lévai u. 33.</v>
          </cell>
          <cell r="T222" t="str">
            <v>t</v>
          </cell>
          <cell r="U222" t="str">
            <v>Tax</v>
          </cell>
        </row>
        <row r="223">
          <cell r="A223">
            <v>10101</v>
          </cell>
          <cell r="B223" t="str">
            <v>ID-</v>
          </cell>
          <cell r="C223">
            <v>101</v>
          </cell>
          <cell r="D223" t="str">
            <v>/05</v>
          </cell>
          <cell r="E223">
            <v>38442</v>
          </cell>
          <cell r="F223">
            <v>38442</v>
          </cell>
          <cell r="G223">
            <v>1</v>
          </cell>
          <cell r="H223" t="str">
            <v>ng</v>
          </cell>
          <cell r="I223" t="str">
            <v>Nagy Gabriella</v>
          </cell>
          <cell r="J223" t="str">
            <v>Tax</v>
          </cell>
          <cell r="K223">
            <v>104</v>
          </cell>
          <cell r="L223" t="str">
            <v>GEH Rt., Power Systems division</v>
          </cell>
          <cell r="M223">
            <v>-7511025</v>
          </cell>
          <cell r="N223" t="str">
            <v>ÁFA revíziók - késedelmi pótlék</v>
          </cell>
          <cell r="O223" t="str">
            <v>ÁFA</v>
          </cell>
          <cell r="Q223" t="str">
            <v>azs</v>
          </cell>
          <cell r="R223" t="str">
            <v>Anita Zsohar</v>
          </cell>
          <cell r="S223" t="str">
            <v>2112 Veresegyház, Kisrét u. 1.</v>
          </cell>
          <cell r="T223" t="str">
            <v>t</v>
          </cell>
          <cell r="U223" t="str">
            <v>Tax</v>
          </cell>
        </row>
        <row r="224">
          <cell r="A224">
            <v>10201</v>
          </cell>
          <cell r="B224" t="str">
            <v>ID-</v>
          </cell>
          <cell r="C224">
            <v>102</v>
          </cell>
          <cell r="D224" t="str">
            <v>/05</v>
          </cell>
          <cell r="E224">
            <v>38442</v>
          </cell>
          <cell r="F224">
            <v>38442</v>
          </cell>
          <cell r="G224">
            <v>1</v>
          </cell>
          <cell r="H224" t="str">
            <v>ng</v>
          </cell>
          <cell r="I224" t="str">
            <v>Nagy Gabriella</v>
          </cell>
          <cell r="J224" t="str">
            <v>Tax</v>
          </cell>
          <cell r="K224">
            <v>105</v>
          </cell>
          <cell r="L224" t="str">
            <v>GEH Rt., Medical Systems division</v>
          </cell>
          <cell r="M224">
            <v>-867100</v>
          </cell>
          <cell r="N224" t="str">
            <v>ÁFA revíziók - késedelmi pótlék</v>
          </cell>
          <cell r="O224" t="str">
            <v>ÁFA</v>
          </cell>
          <cell r="Q224" t="str">
            <v>szv</v>
          </cell>
          <cell r="R224" t="str">
            <v>Szvetla Vajnai</v>
          </cell>
          <cell r="S224" t="str">
            <v>1097 Budapest, Illatos út 9.</v>
          </cell>
          <cell r="T224" t="str">
            <v>t</v>
          </cell>
          <cell r="U224" t="str">
            <v>Tax</v>
          </cell>
        </row>
        <row r="225">
          <cell r="A225">
            <v>10301</v>
          </cell>
          <cell r="B225" t="str">
            <v>ID-</v>
          </cell>
          <cell r="C225">
            <v>103</v>
          </cell>
          <cell r="D225" t="str">
            <v>/05</v>
          </cell>
          <cell r="E225">
            <v>38442</v>
          </cell>
          <cell r="F225">
            <v>38442</v>
          </cell>
          <cell r="G225">
            <v>1</v>
          </cell>
          <cell r="H225" t="str">
            <v>ng</v>
          </cell>
          <cell r="I225" t="str">
            <v>Nagy Gabriella</v>
          </cell>
          <cell r="J225" t="str">
            <v>Tax</v>
          </cell>
          <cell r="K225">
            <v>106</v>
          </cell>
          <cell r="L225" t="str">
            <v>GEH Rt., Platform division</v>
          </cell>
          <cell r="M225">
            <v>-2636</v>
          </cell>
          <cell r="N225" t="str">
            <v>ÁFA revíziók - késedelmi pótlék</v>
          </cell>
          <cell r="O225" t="str">
            <v>ÁFA</v>
          </cell>
          <cell r="Q225" t="str">
            <v>tb</v>
          </cell>
          <cell r="R225" t="str">
            <v>Tünde Brenda</v>
          </cell>
          <cell r="S225" t="str">
            <v>1340 Budapest, Váci út 77.</v>
          </cell>
          <cell r="T225" t="str">
            <v>t</v>
          </cell>
          <cell r="U225" t="str">
            <v>Tax</v>
          </cell>
        </row>
        <row r="226">
          <cell r="A226">
            <v>10401</v>
          </cell>
          <cell r="B226" t="str">
            <v>ID-</v>
          </cell>
          <cell r="C226">
            <v>104</v>
          </cell>
          <cell r="D226" t="str">
            <v>/05</v>
          </cell>
          <cell r="E226">
            <v>38442</v>
          </cell>
          <cell r="F226">
            <v>38442</v>
          </cell>
          <cell r="G226">
            <v>1</v>
          </cell>
          <cell r="H226" t="str">
            <v>ng</v>
          </cell>
          <cell r="I226" t="str">
            <v>Nagy Gabriella</v>
          </cell>
          <cell r="J226" t="str">
            <v>Tax</v>
          </cell>
          <cell r="K226">
            <v>106</v>
          </cell>
          <cell r="L226" t="str">
            <v>GEH Rt., Platform division</v>
          </cell>
          <cell r="M226">
            <v>-417580</v>
          </cell>
          <cell r="N226" t="str">
            <v>ÁFA revíziók - késedelmi pótlék</v>
          </cell>
          <cell r="O226" t="str">
            <v>ÁFA</v>
          </cell>
          <cell r="Q226" t="str">
            <v>tb</v>
          </cell>
          <cell r="R226" t="str">
            <v>Tünde Brenda</v>
          </cell>
          <cell r="S226" t="str">
            <v>1340 Budapest, Váci út 77.</v>
          </cell>
          <cell r="T226" t="str">
            <v>t</v>
          </cell>
          <cell r="U226" t="str">
            <v>Tax</v>
          </cell>
        </row>
        <row r="227">
          <cell r="A227">
            <v>10501</v>
          </cell>
          <cell r="B227" t="str">
            <v>ID-</v>
          </cell>
          <cell r="C227">
            <v>105</v>
          </cell>
          <cell r="D227" t="str">
            <v>/05</v>
          </cell>
          <cell r="E227">
            <v>38449</v>
          </cell>
          <cell r="F227">
            <v>38451</v>
          </cell>
          <cell r="G227">
            <v>1</v>
          </cell>
          <cell r="H227" t="str">
            <v>nk</v>
          </cell>
          <cell r="I227" t="str">
            <v>Nezo Krisztina</v>
          </cell>
          <cell r="J227" t="str">
            <v>Tax</v>
          </cell>
          <cell r="K227">
            <v>101</v>
          </cell>
          <cell r="L227" t="str">
            <v>GEH Rt., Consumer Products division</v>
          </cell>
          <cell r="M227">
            <v>6300</v>
          </cell>
          <cell r="N227" t="str">
            <v>gepjarmuado 2005 1 felev_Ozd Acc# 38180400, cc: AM01</v>
          </cell>
          <cell r="O227" t="str">
            <v>gepjado</v>
          </cell>
          <cell r="P227" t="str">
            <v>2005_1</v>
          </cell>
          <cell r="Q227" t="str">
            <v>kb</v>
          </cell>
          <cell r="R227" t="str">
            <v>Kate Botházy</v>
          </cell>
          <cell r="S227" t="str">
            <v>1340 Budapest Váci út 77.</v>
          </cell>
          <cell r="T227" t="str">
            <v>t</v>
          </cell>
          <cell r="U227" t="str">
            <v>Tax</v>
          </cell>
        </row>
        <row r="228">
          <cell r="A228">
            <v>10502</v>
          </cell>
          <cell r="B228" t="str">
            <v>ID-</v>
          </cell>
          <cell r="C228">
            <v>105</v>
          </cell>
          <cell r="D228" t="str">
            <v>/05</v>
          </cell>
          <cell r="E228">
            <v>38449</v>
          </cell>
          <cell r="F228">
            <v>38451</v>
          </cell>
          <cell r="G228">
            <v>2</v>
          </cell>
          <cell r="H228" t="str">
            <v>nk</v>
          </cell>
          <cell r="I228" t="str">
            <v>Nezo Krisztina</v>
          </cell>
          <cell r="J228" t="str">
            <v>Tax</v>
          </cell>
          <cell r="K228">
            <v>101</v>
          </cell>
          <cell r="L228" t="str">
            <v>GEH Rt., Consumer Products division</v>
          </cell>
          <cell r="M228">
            <v>8400</v>
          </cell>
          <cell r="N228" t="str">
            <v>gepjarmuado 2004 utolagos utalas_Ozd Acc# 38180400, cc: AM01</v>
          </cell>
          <cell r="O228" t="str">
            <v>gepjado</v>
          </cell>
          <cell r="P228">
            <v>2004</v>
          </cell>
          <cell r="Q228" t="str">
            <v>kb</v>
          </cell>
          <cell r="R228" t="str">
            <v>Kate Botházy</v>
          </cell>
          <cell r="S228" t="str">
            <v>1340 Budapest Váci út 77.</v>
          </cell>
          <cell r="T228" t="str">
            <v>t</v>
          </cell>
          <cell r="U228" t="str">
            <v>Tax</v>
          </cell>
        </row>
        <row r="229">
          <cell r="A229">
            <v>10601</v>
          </cell>
          <cell r="B229" t="str">
            <v>ID-</v>
          </cell>
          <cell r="C229">
            <v>106</v>
          </cell>
          <cell r="D229" t="str">
            <v>/05</v>
          </cell>
          <cell r="E229">
            <v>38453</v>
          </cell>
          <cell r="F229">
            <v>38453</v>
          </cell>
          <cell r="G229">
            <v>1</v>
          </cell>
          <cell r="H229" t="str">
            <v>ng</v>
          </cell>
          <cell r="I229" t="str">
            <v>Nagy Gabriella</v>
          </cell>
          <cell r="J229" t="str">
            <v>Tax</v>
          </cell>
          <cell r="K229">
            <v>101</v>
          </cell>
          <cell r="L229" t="str">
            <v>GEH Rt., Consumer Products division</v>
          </cell>
          <cell r="M229">
            <v>-20516823</v>
          </cell>
          <cell r="N229" t="str">
            <v>2004 12 P1 ÁFA önellenőrzés</v>
          </cell>
          <cell r="O229" t="str">
            <v>ÁFA</v>
          </cell>
          <cell r="P229" t="str">
            <v>2004 12 P1</v>
          </cell>
          <cell r="Q229" t="str">
            <v>kb</v>
          </cell>
          <cell r="R229" t="str">
            <v>Kate Botházy</v>
          </cell>
          <cell r="S229" t="str">
            <v>1340 Budapest Váci út 77.</v>
          </cell>
          <cell r="T229" t="str">
            <v>t</v>
          </cell>
          <cell r="U229" t="str">
            <v>Tax</v>
          </cell>
        </row>
        <row r="230">
          <cell r="A230">
            <v>10701</v>
          </cell>
          <cell r="B230" t="str">
            <v>ID-</v>
          </cell>
          <cell r="C230">
            <v>107</v>
          </cell>
          <cell r="D230" t="str">
            <v>/05</v>
          </cell>
          <cell r="E230">
            <v>38453</v>
          </cell>
          <cell r="F230">
            <v>38453</v>
          </cell>
          <cell r="G230">
            <v>1</v>
          </cell>
          <cell r="H230" t="str">
            <v>ng</v>
          </cell>
          <cell r="I230" t="str">
            <v>Nagy Gabriella</v>
          </cell>
          <cell r="J230" t="str">
            <v>Tax</v>
          </cell>
          <cell r="K230">
            <v>105</v>
          </cell>
          <cell r="L230" t="str">
            <v>GEH Rt., Medical Systems division</v>
          </cell>
          <cell r="M230">
            <v>-44435725</v>
          </cell>
          <cell r="N230" t="str">
            <v>2004 07 P2 ÁFA önellenőrzés</v>
          </cell>
          <cell r="O230" t="str">
            <v>ÁFA</v>
          </cell>
          <cell r="P230" t="str">
            <v>2004 07 P2</v>
          </cell>
          <cell r="Q230" t="str">
            <v>szv</v>
          </cell>
          <cell r="R230" t="str">
            <v>Szvetla Vajnai</v>
          </cell>
          <cell r="S230" t="str">
            <v>1097 Budapest, Illatos út 9.</v>
          </cell>
          <cell r="T230" t="str">
            <v>t</v>
          </cell>
          <cell r="U230" t="str">
            <v>Tax</v>
          </cell>
        </row>
        <row r="231">
          <cell r="A231">
            <v>10801</v>
          </cell>
          <cell r="B231" t="str">
            <v>ID-</v>
          </cell>
          <cell r="C231">
            <v>108</v>
          </cell>
          <cell r="D231" t="str">
            <v>/05</v>
          </cell>
          <cell r="E231">
            <v>38455</v>
          </cell>
          <cell r="F231">
            <v>38460</v>
          </cell>
          <cell r="G231">
            <v>1</v>
          </cell>
          <cell r="H231" t="str">
            <v>nk</v>
          </cell>
          <cell r="I231" t="str">
            <v>Nezo Krisztina</v>
          </cell>
          <cell r="J231" t="str">
            <v>Tax</v>
          </cell>
          <cell r="K231">
            <v>103</v>
          </cell>
          <cell r="L231" t="str">
            <v>GEH Rt., Aircraft Engines division</v>
          </cell>
          <cell r="M231">
            <v>4620</v>
          </cell>
          <cell r="N231" t="str">
            <v>gepjarmuado 2005 1 felev_13. Kerulet</v>
          </cell>
          <cell r="O231" t="str">
            <v>gepjado</v>
          </cell>
          <cell r="P231" t="str">
            <v>2005_1</v>
          </cell>
          <cell r="Q231" t="str">
            <v>ksz</v>
          </cell>
          <cell r="R231" t="str">
            <v>Katalin Szilva</v>
          </cell>
          <cell r="S231" t="str">
            <v>2112 Veresegyház, Lévai u. 33.</v>
          </cell>
          <cell r="T231" t="str">
            <v>t</v>
          </cell>
          <cell r="U231" t="str">
            <v>Tax</v>
          </cell>
        </row>
        <row r="232">
          <cell r="A232">
            <v>10901</v>
          </cell>
          <cell r="B232" t="str">
            <v>ID-</v>
          </cell>
          <cell r="C232">
            <v>109</v>
          </cell>
          <cell r="D232" t="str">
            <v>/05</v>
          </cell>
          <cell r="E232">
            <v>38455</v>
          </cell>
          <cell r="F232">
            <v>38460</v>
          </cell>
          <cell r="G232">
            <v>1</v>
          </cell>
          <cell r="H232" t="str">
            <v>nk</v>
          </cell>
          <cell r="I232" t="str">
            <v>Nezo Krisztina</v>
          </cell>
          <cell r="J232" t="str">
            <v>Tax</v>
          </cell>
          <cell r="K232">
            <v>106</v>
          </cell>
          <cell r="L232" t="str">
            <v>GEH Rt., Platform division</v>
          </cell>
          <cell r="M232">
            <v>22680</v>
          </cell>
          <cell r="N232" t="str">
            <v>gepjarmuado 2005 1 felev_13. Kerulet</v>
          </cell>
          <cell r="O232" t="str">
            <v>gepjado</v>
          </cell>
          <cell r="P232" t="str">
            <v>2005_1</v>
          </cell>
          <cell r="Q232" t="str">
            <v>tb</v>
          </cell>
          <cell r="R232" t="str">
            <v>Tünde Brenda</v>
          </cell>
          <cell r="S232" t="str">
            <v>1340 Budapest, Váci út 77.</v>
          </cell>
          <cell r="T232" t="str">
            <v>t</v>
          </cell>
          <cell r="U232" t="str">
            <v>Tax</v>
          </cell>
        </row>
        <row r="233">
          <cell r="A233">
            <v>11001</v>
          </cell>
          <cell r="B233" t="str">
            <v>ID-</v>
          </cell>
          <cell r="C233">
            <v>110</v>
          </cell>
          <cell r="D233" t="str">
            <v>/05</v>
          </cell>
          <cell r="E233">
            <v>38455</v>
          </cell>
          <cell r="F233">
            <v>38460</v>
          </cell>
          <cell r="G233">
            <v>1</v>
          </cell>
          <cell r="H233" t="str">
            <v>nk</v>
          </cell>
          <cell r="I233" t="str">
            <v>Nezo Krisztina</v>
          </cell>
          <cell r="J233" t="str">
            <v>Tax</v>
          </cell>
          <cell r="K233">
            <v>101</v>
          </cell>
          <cell r="L233" t="str">
            <v>GEH Rt., Consumer Products division</v>
          </cell>
          <cell r="M233">
            <v>8190</v>
          </cell>
          <cell r="N233" t="str">
            <v>gepjarmuado 2004 2 felev_13. Kerulet Acc# 38180400, cc: AM01</v>
          </cell>
          <cell r="O233" t="str">
            <v>gepjado</v>
          </cell>
          <cell r="P233" t="str">
            <v>2005_1</v>
          </cell>
          <cell r="Q233" t="str">
            <v>kb</v>
          </cell>
          <cell r="R233" t="str">
            <v>Kate Botházy</v>
          </cell>
          <cell r="S233" t="str">
            <v>1340 Budapest Váci út 77.</v>
          </cell>
          <cell r="T233" t="str">
            <v>t</v>
          </cell>
          <cell r="U233" t="str">
            <v>Tax</v>
          </cell>
        </row>
        <row r="234">
          <cell r="A234">
            <v>11002</v>
          </cell>
          <cell r="B234" t="str">
            <v>ID-</v>
          </cell>
          <cell r="C234">
            <v>110</v>
          </cell>
          <cell r="D234" t="str">
            <v>/05</v>
          </cell>
          <cell r="E234">
            <v>38455</v>
          </cell>
          <cell r="F234">
            <v>38460</v>
          </cell>
          <cell r="G234">
            <v>2</v>
          </cell>
          <cell r="H234" t="str">
            <v>nk</v>
          </cell>
          <cell r="I234" t="str">
            <v>Nezo Krisztina</v>
          </cell>
          <cell r="J234" t="str">
            <v>Tax</v>
          </cell>
          <cell r="K234">
            <v>101</v>
          </cell>
          <cell r="L234" t="str">
            <v>GEH Rt., Consumer Products division</v>
          </cell>
          <cell r="M234">
            <v>504000</v>
          </cell>
          <cell r="N234" t="str">
            <v>gepjarmuado 2005 1 felev_13. Kerulet Acc# 38180400, cc: AM01</v>
          </cell>
          <cell r="O234" t="str">
            <v>gepjado</v>
          </cell>
          <cell r="P234" t="str">
            <v>2005_1</v>
          </cell>
          <cell r="Q234" t="str">
            <v>kb</v>
          </cell>
          <cell r="R234" t="str">
            <v>Kate Botházy</v>
          </cell>
          <cell r="S234" t="str">
            <v>1340 Budapest Váci út 77.</v>
          </cell>
          <cell r="T234" t="str">
            <v>t</v>
          </cell>
          <cell r="U234" t="str">
            <v>Tax</v>
          </cell>
        </row>
        <row r="235">
          <cell r="A235">
            <v>11101</v>
          </cell>
          <cell r="B235" t="str">
            <v>ID-</v>
          </cell>
          <cell r="C235">
            <v>111</v>
          </cell>
          <cell r="D235" t="str">
            <v>/05</v>
          </cell>
          <cell r="E235">
            <v>38455</v>
          </cell>
          <cell r="F235">
            <v>38460</v>
          </cell>
          <cell r="G235">
            <v>1</v>
          </cell>
          <cell r="H235" t="str">
            <v>nk</v>
          </cell>
          <cell r="I235" t="str">
            <v>Nezo Krisztina</v>
          </cell>
          <cell r="J235" t="str">
            <v>Tax</v>
          </cell>
          <cell r="K235">
            <v>105</v>
          </cell>
          <cell r="L235" t="str">
            <v>GEH Rt., Medical Systems division</v>
          </cell>
          <cell r="M235">
            <v>30240</v>
          </cell>
          <cell r="N235" t="str">
            <v>gepjarmuado 2005 1 felev_13. Kerulet</v>
          </cell>
          <cell r="O235" t="str">
            <v>gepjado</v>
          </cell>
          <cell r="P235" t="str">
            <v>2005_1</v>
          </cell>
          <cell r="Q235" t="str">
            <v>szv</v>
          </cell>
          <cell r="R235" t="str">
            <v>Szvetla Vajnai</v>
          </cell>
          <cell r="S235" t="str">
            <v>1097 Budapest, Illatos út 9.</v>
          </cell>
          <cell r="T235" t="str">
            <v>t</v>
          </cell>
          <cell r="U235" t="str">
            <v>Tax</v>
          </cell>
        </row>
        <row r="236">
          <cell r="A236">
            <v>11201</v>
          </cell>
          <cell r="B236" t="str">
            <v>ID-</v>
          </cell>
          <cell r="C236">
            <v>112</v>
          </cell>
          <cell r="D236" t="str">
            <v>/05</v>
          </cell>
          <cell r="E236">
            <v>38455</v>
          </cell>
          <cell r="F236">
            <v>38460</v>
          </cell>
          <cell r="G236">
            <v>1</v>
          </cell>
          <cell r="H236" t="str">
            <v>nk</v>
          </cell>
          <cell r="I236" t="str">
            <v>Nezo Krisztina</v>
          </cell>
          <cell r="J236" t="str">
            <v>Tax</v>
          </cell>
          <cell r="K236">
            <v>102</v>
          </cell>
          <cell r="L236" t="str">
            <v>GEH Rt., Power Controls division</v>
          </cell>
          <cell r="M236">
            <v>16380</v>
          </cell>
          <cell r="N236" t="str">
            <v>gepjarmuado 2005 1 felev_13. Kerulet</v>
          </cell>
          <cell r="O236" t="str">
            <v>gepjado</v>
          </cell>
          <cell r="P236" t="str">
            <v>2005_1</v>
          </cell>
          <cell r="Q236" t="str">
            <v>kb</v>
          </cell>
          <cell r="R236" t="str">
            <v>Kate Botházy</v>
          </cell>
          <cell r="S236" t="str">
            <v>3600 Ózd, Dózsa Gy. Út 54.</v>
          </cell>
          <cell r="T236" t="str">
            <v>t</v>
          </cell>
          <cell r="U236" t="str">
            <v>Tax</v>
          </cell>
        </row>
        <row r="237">
          <cell r="A237">
            <v>11301</v>
          </cell>
          <cell r="B237" t="str">
            <v>ID-</v>
          </cell>
          <cell r="C237">
            <v>113</v>
          </cell>
          <cell r="D237" t="str">
            <v>/05</v>
          </cell>
          <cell r="E237">
            <v>38455</v>
          </cell>
          <cell r="F237">
            <v>38460</v>
          </cell>
          <cell r="G237">
            <v>1</v>
          </cell>
          <cell r="H237" t="str">
            <v>nk</v>
          </cell>
          <cell r="I237" t="str">
            <v>Nezo Krisztina</v>
          </cell>
          <cell r="J237" t="str">
            <v>Tax</v>
          </cell>
          <cell r="K237">
            <v>109</v>
          </cell>
          <cell r="L237" t="str">
            <v>GEH Rt., Plastics division</v>
          </cell>
          <cell r="M237">
            <v>28560</v>
          </cell>
          <cell r="N237" t="str">
            <v>gepjarmuado 2005 1 felev_13. Kerulet</v>
          </cell>
          <cell r="O237" t="str">
            <v>gepjado</v>
          </cell>
          <cell r="P237" t="str">
            <v>2005_1</v>
          </cell>
          <cell r="Q237" t="str">
            <v>nekr</v>
          </cell>
          <cell r="R237" t="str">
            <v>Németh Krisztina</v>
          </cell>
          <cell r="S237" t="str">
            <v>1340 Budapest, Váci út 77.</v>
          </cell>
          <cell r="T237" t="str">
            <v>t</v>
          </cell>
          <cell r="U237" t="str">
            <v>Tax</v>
          </cell>
        </row>
        <row r="238">
          <cell r="A238">
            <v>11401</v>
          </cell>
          <cell r="B238" t="str">
            <v>ID-</v>
          </cell>
          <cell r="C238">
            <v>114</v>
          </cell>
          <cell r="D238" t="str">
            <v>/05</v>
          </cell>
          <cell r="E238">
            <v>38455</v>
          </cell>
          <cell r="F238">
            <v>38460</v>
          </cell>
          <cell r="G238">
            <v>1</v>
          </cell>
          <cell r="H238" t="str">
            <v>nk</v>
          </cell>
          <cell r="I238" t="str">
            <v>Nezo Krisztina</v>
          </cell>
          <cell r="J238" t="str">
            <v>Tax</v>
          </cell>
          <cell r="K238">
            <v>104</v>
          </cell>
          <cell r="L238" t="str">
            <v>GEH Rt., Power Systems division</v>
          </cell>
          <cell r="M238">
            <v>23940</v>
          </cell>
          <cell r="N238" t="str">
            <v>gepjarmuado 2005 1 felev_13. Kerulet</v>
          </cell>
          <cell r="O238" t="str">
            <v>gepjado</v>
          </cell>
          <cell r="P238" t="str">
            <v>2005_1</v>
          </cell>
          <cell r="Q238" t="str">
            <v>azs</v>
          </cell>
          <cell r="R238" t="str">
            <v>Anita Zsohar</v>
          </cell>
          <cell r="S238" t="str">
            <v>2112 Veresegyház, Kisrét u. 1.</v>
          </cell>
          <cell r="T238" t="str">
            <v>t</v>
          </cell>
          <cell r="U238" t="str">
            <v>Tax</v>
          </cell>
        </row>
        <row r="239">
          <cell r="A239">
            <v>11501</v>
          </cell>
          <cell r="B239" t="str">
            <v>ID-</v>
          </cell>
          <cell r="C239">
            <v>115</v>
          </cell>
          <cell r="D239" t="str">
            <v>/05</v>
          </cell>
          <cell r="E239">
            <v>38454</v>
          </cell>
          <cell r="F239">
            <v>38454</v>
          </cell>
          <cell r="G239">
            <v>1</v>
          </cell>
          <cell r="H239" t="str">
            <v>ng</v>
          </cell>
          <cell r="I239" t="str">
            <v>Nagy Gabriella</v>
          </cell>
          <cell r="J239" t="str">
            <v>Tax</v>
          </cell>
          <cell r="K239">
            <v>101</v>
          </cell>
          <cell r="L239" t="str">
            <v>GEH Rt., Consumer Products division</v>
          </cell>
          <cell r="M239">
            <v>-217636823</v>
          </cell>
          <cell r="N239" t="str">
            <v>2005. április 05-i ÁFA átvezetése</v>
          </cell>
          <cell r="O239" t="str">
            <v>ÁFA</v>
          </cell>
          <cell r="P239" t="str">
            <v>2005 március</v>
          </cell>
          <cell r="Q239" t="str">
            <v>eb</v>
          </cell>
          <cell r="R239" t="str">
            <v>Erika Balog</v>
          </cell>
          <cell r="S239" t="str">
            <v>1340 Budapest Váci út 77.</v>
          </cell>
          <cell r="T239" t="str">
            <v>t</v>
          </cell>
          <cell r="U239" t="str">
            <v>Tax</v>
          </cell>
        </row>
        <row r="240">
          <cell r="A240">
            <v>11502</v>
          </cell>
          <cell r="B240" t="str">
            <v>ID-</v>
          </cell>
          <cell r="C240">
            <v>115</v>
          </cell>
          <cell r="D240" t="str">
            <v>/05</v>
          </cell>
          <cell r="E240">
            <v>38454</v>
          </cell>
          <cell r="F240">
            <v>38454</v>
          </cell>
          <cell r="G240">
            <v>2</v>
          </cell>
          <cell r="H240" t="str">
            <v>ng</v>
          </cell>
          <cell r="I240" t="str">
            <v>Nagy Gabriella</v>
          </cell>
          <cell r="J240" t="str">
            <v>Tax</v>
          </cell>
          <cell r="K240">
            <v>101</v>
          </cell>
          <cell r="L240" t="str">
            <v>GEH Rt., Consumer Products division</v>
          </cell>
          <cell r="M240">
            <v>217636823</v>
          </cell>
          <cell r="N240" t="str">
            <v xml:space="preserve">2005. március havi SzJA pénzügyi rendezése  </v>
          </cell>
          <cell r="O240" t="str">
            <v>SZJA</v>
          </cell>
          <cell r="P240" t="str">
            <v>2005 március</v>
          </cell>
          <cell r="Q240" t="str">
            <v>eb</v>
          </cell>
          <cell r="R240" t="str">
            <v>Erika Balog</v>
          </cell>
          <cell r="S240" t="str">
            <v>1340 Budapest Váci út 77.</v>
          </cell>
          <cell r="T240" t="str">
            <v>t</v>
          </cell>
          <cell r="U240" t="str">
            <v>Tax</v>
          </cell>
        </row>
        <row r="241">
          <cell r="A241">
            <v>11601</v>
          </cell>
          <cell r="B241" t="str">
            <v>ID-</v>
          </cell>
          <cell r="C241">
            <v>116</v>
          </cell>
          <cell r="D241" t="str">
            <v>/05</v>
          </cell>
          <cell r="E241">
            <v>38454</v>
          </cell>
          <cell r="F241">
            <v>38454</v>
          </cell>
          <cell r="G241">
            <v>1</v>
          </cell>
          <cell r="H241" t="str">
            <v>ng</v>
          </cell>
          <cell r="I241" t="str">
            <v>Nagy Gabriella</v>
          </cell>
          <cell r="J241" t="str">
            <v>Tax</v>
          </cell>
          <cell r="K241">
            <v>101</v>
          </cell>
          <cell r="L241" t="str">
            <v>GEH Rt., Consumer Products division</v>
          </cell>
          <cell r="M241">
            <v>308556018</v>
          </cell>
          <cell r="N241" t="str">
            <v xml:space="preserve">2005. március havi SzJA pénzügyi rendezése  </v>
          </cell>
          <cell r="O241" t="str">
            <v>SZJA</v>
          </cell>
          <cell r="P241" t="str">
            <v>2005 március</v>
          </cell>
          <cell r="Q241" t="str">
            <v>kb</v>
          </cell>
          <cell r="R241" t="str">
            <v>Kate Botházy</v>
          </cell>
          <cell r="S241" t="str">
            <v>1340 Budapest Váci út 77.</v>
          </cell>
          <cell r="T241" t="str">
            <v>t</v>
          </cell>
          <cell r="U241" t="str">
            <v>Tax</v>
          </cell>
        </row>
        <row r="242">
          <cell r="A242">
            <v>11602</v>
          </cell>
          <cell r="B242" t="str">
            <v>ID-</v>
          </cell>
          <cell r="C242">
            <v>116</v>
          </cell>
          <cell r="D242" t="str">
            <v>/05</v>
          </cell>
          <cell r="E242">
            <v>38454</v>
          </cell>
          <cell r="F242">
            <v>38454</v>
          </cell>
          <cell r="G242">
            <v>2</v>
          </cell>
          <cell r="H242" t="str">
            <v>ng</v>
          </cell>
          <cell r="I242" t="str">
            <v>Nagy Gabriella</v>
          </cell>
          <cell r="J242" t="str">
            <v>Tax</v>
          </cell>
          <cell r="K242">
            <v>101</v>
          </cell>
          <cell r="L242" t="str">
            <v>GEH Rt., Consumer Products division</v>
          </cell>
          <cell r="M242">
            <v>40592758</v>
          </cell>
          <cell r="N242" t="str">
            <v xml:space="preserve">2005. március havi EHO pénzügyi rendezése  </v>
          </cell>
          <cell r="O242" t="str">
            <v>EHO</v>
          </cell>
          <cell r="P242" t="str">
            <v>2005 március</v>
          </cell>
          <cell r="Q242" t="str">
            <v>kb</v>
          </cell>
          <cell r="R242" t="str">
            <v>Kate Botházy</v>
          </cell>
          <cell r="S242" t="str">
            <v>1340 Budapest Váci út 77.</v>
          </cell>
          <cell r="T242" t="str">
            <v>t</v>
          </cell>
          <cell r="U242" t="str">
            <v>Tax</v>
          </cell>
        </row>
        <row r="243">
          <cell r="A243">
            <v>11603</v>
          </cell>
          <cell r="B243" t="str">
            <v>ID-</v>
          </cell>
          <cell r="C243">
            <v>116</v>
          </cell>
          <cell r="D243" t="str">
            <v>/05</v>
          </cell>
          <cell r="E243">
            <v>38454</v>
          </cell>
          <cell r="F243">
            <v>38454</v>
          </cell>
          <cell r="G243">
            <v>3</v>
          </cell>
          <cell r="H243" t="str">
            <v>ng</v>
          </cell>
          <cell r="I243" t="str">
            <v>Nagy Gabriella</v>
          </cell>
          <cell r="J243" t="str">
            <v>Tax</v>
          </cell>
          <cell r="K243">
            <v>101</v>
          </cell>
          <cell r="L243" t="str">
            <v>GEH Rt., Consumer Products division</v>
          </cell>
          <cell r="M243">
            <v>2305705</v>
          </cell>
          <cell r="N243" t="str">
            <v xml:space="preserve">2005. március havi SZEHO pénzügyi rendezése  </v>
          </cell>
          <cell r="O243" t="str">
            <v>SZEHO</v>
          </cell>
          <cell r="P243" t="str">
            <v>2005 március</v>
          </cell>
          <cell r="Q243" t="str">
            <v>kb</v>
          </cell>
          <cell r="R243" t="str">
            <v>Kate Botházy</v>
          </cell>
          <cell r="S243" t="str">
            <v>1340 Budapest Váci út 77.</v>
          </cell>
          <cell r="T243" t="str">
            <v>t</v>
          </cell>
          <cell r="U243" t="str">
            <v>Tax</v>
          </cell>
        </row>
        <row r="244">
          <cell r="A244">
            <v>11604</v>
          </cell>
          <cell r="B244" t="str">
            <v>ID-</v>
          </cell>
          <cell r="C244">
            <v>116</v>
          </cell>
          <cell r="D244" t="str">
            <v>/05</v>
          </cell>
          <cell r="E244">
            <v>38454</v>
          </cell>
          <cell r="F244">
            <v>38454</v>
          </cell>
          <cell r="G244">
            <v>4</v>
          </cell>
          <cell r="H244" t="str">
            <v>ng</v>
          </cell>
          <cell r="I244" t="str">
            <v>Nagy Gabriella</v>
          </cell>
          <cell r="J244" t="str">
            <v>Tax</v>
          </cell>
          <cell r="K244">
            <v>101</v>
          </cell>
          <cell r="L244" t="str">
            <v>GEH Rt., Consumer Products division</v>
          </cell>
          <cell r="M244">
            <v>500953282</v>
          </cell>
          <cell r="N244" t="str">
            <v xml:space="preserve">2005. március havi Ny. Bizt. Alap pénzügyi rendezése         </v>
          </cell>
          <cell r="O244" t="str">
            <v>NYUGBIZT</v>
          </cell>
          <cell r="P244" t="str">
            <v>2005 március</v>
          </cell>
          <cell r="Q244" t="str">
            <v>kb</v>
          </cell>
          <cell r="R244" t="str">
            <v>Kate Botházy</v>
          </cell>
          <cell r="S244" t="str">
            <v>1340 Budapest Váci út 77.</v>
          </cell>
          <cell r="T244" t="str">
            <v>t</v>
          </cell>
          <cell r="U244" t="str">
            <v>Tax</v>
          </cell>
        </row>
        <row r="245">
          <cell r="A245">
            <v>11605</v>
          </cell>
          <cell r="B245" t="str">
            <v>ID-</v>
          </cell>
          <cell r="C245">
            <v>116</v>
          </cell>
          <cell r="D245" t="str">
            <v>/05</v>
          </cell>
          <cell r="E245">
            <v>38454</v>
          </cell>
          <cell r="F245">
            <v>38454</v>
          </cell>
          <cell r="G245">
            <v>5</v>
          </cell>
          <cell r="H245" t="str">
            <v>ng</v>
          </cell>
          <cell r="I245" t="str">
            <v>Nagy Gabriella</v>
          </cell>
          <cell r="J245" t="str">
            <v>Tax</v>
          </cell>
          <cell r="K245">
            <v>101</v>
          </cell>
          <cell r="L245" t="str">
            <v>GEH Rt., Consumer Products division</v>
          </cell>
          <cell r="M245">
            <v>328605624</v>
          </cell>
          <cell r="N245" t="str">
            <v xml:space="preserve">2005. március havi Eg. Bizt. Alap pénzügyi rendezése         </v>
          </cell>
          <cell r="O245" t="str">
            <v>EGBIZT</v>
          </cell>
          <cell r="P245" t="str">
            <v>2005 március</v>
          </cell>
          <cell r="Q245" t="str">
            <v>kb</v>
          </cell>
          <cell r="R245" t="str">
            <v>Kate Botházy</v>
          </cell>
          <cell r="S245" t="str">
            <v>1340 Budapest Váci út 77.</v>
          </cell>
          <cell r="T245" t="str">
            <v>t</v>
          </cell>
          <cell r="U245" t="str">
            <v>Tax</v>
          </cell>
        </row>
        <row r="246">
          <cell r="A246">
            <v>11701</v>
          </cell>
          <cell r="B246" t="str">
            <v>ID-</v>
          </cell>
          <cell r="C246">
            <v>117</v>
          </cell>
          <cell r="D246" t="str">
            <v>/05</v>
          </cell>
          <cell r="E246">
            <v>38454</v>
          </cell>
          <cell r="F246">
            <v>38454</v>
          </cell>
          <cell r="G246">
            <v>1</v>
          </cell>
          <cell r="H246" t="str">
            <v>ng</v>
          </cell>
          <cell r="I246" t="str">
            <v>Nagy Gabriella</v>
          </cell>
          <cell r="J246" t="str">
            <v>Tax</v>
          </cell>
          <cell r="K246">
            <v>102</v>
          </cell>
          <cell r="L246" t="str">
            <v>GEH Rt., Power Controls division</v>
          </cell>
          <cell r="M246">
            <v>-26405512</v>
          </cell>
          <cell r="N246" t="str">
            <v>2005. április 05-i ÁFA átvezetése</v>
          </cell>
          <cell r="O246" t="str">
            <v>ÁFA</v>
          </cell>
          <cell r="P246" t="str">
            <v>2005 március</v>
          </cell>
          <cell r="Q246" t="str">
            <v>asz</v>
          </cell>
          <cell r="R246" t="str">
            <v>Ágoston Szilvia</v>
          </cell>
          <cell r="S246" t="str">
            <v>3600 Ózd, Dózsa Gy. Út 54.</v>
          </cell>
          <cell r="T246" t="str">
            <v>t</v>
          </cell>
          <cell r="U246" t="str">
            <v>Tax</v>
          </cell>
        </row>
        <row r="247">
          <cell r="A247">
            <v>11702</v>
          </cell>
          <cell r="B247" t="str">
            <v>ID-</v>
          </cell>
          <cell r="C247">
            <v>117</v>
          </cell>
          <cell r="D247" t="str">
            <v>/05</v>
          </cell>
          <cell r="E247">
            <v>38454</v>
          </cell>
          <cell r="F247">
            <v>38454</v>
          </cell>
          <cell r="G247">
            <v>2</v>
          </cell>
          <cell r="H247" t="str">
            <v>ng</v>
          </cell>
          <cell r="I247" t="str">
            <v>Nagy Gabriella</v>
          </cell>
          <cell r="J247" t="str">
            <v>Tax</v>
          </cell>
          <cell r="K247">
            <v>102</v>
          </cell>
          <cell r="L247" t="str">
            <v>GEH Rt., Power Controls division</v>
          </cell>
          <cell r="M247">
            <v>23566109</v>
          </cell>
          <cell r="N247" t="str">
            <v xml:space="preserve">2005. március havi SzJA pénzügyi rendezése  </v>
          </cell>
          <cell r="O247" t="str">
            <v>SZJA</v>
          </cell>
          <cell r="P247" t="str">
            <v>2005 március</v>
          </cell>
          <cell r="Q247" t="str">
            <v>asz</v>
          </cell>
          <cell r="R247" t="str">
            <v>Ágoston Szilvia</v>
          </cell>
          <cell r="S247" t="str">
            <v>3600 Ózd, Dózsa Gy. Út 54.</v>
          </cell>
          <cell r="T247" t="str">
            <v>t</v>
          </cell>
          <cell r="U247" t="str">
            <v>Tax</v>
          </cell>
        </row>
        <row r="248">
          <cell r="A248">
            <v>11703</v>
          </cell>
          <cell r="B248" t="str">
            <v>ID-</v>
          </cell>
          <cell r="C248">
            <v>117</v>
          </cell>
          <cell r="D248" t="str">
            <v>/05</v>
          </cell>
          <cell r="E248">
            <v>38454</v>
          </cell>
          <cell r="F248">
            <v>38454</v>
          </cell>
          <cell r="G248">
            <v>3</v>
          </cell>
          <cell r="H248" t="str">
            <v>ng</v>
          </cell>
          <cell r="I248" t="str">
            <v>Nagy Gabriella</v>
          </cell>
          <cell r="J248" t="str">
            <v>Tax</v>
          </cell>
          <cell r="K248">
            <v>102</v>
          </cell>
          <cell r="L248" t="str">
            <v>GEH Rt., Power Controls division</v>
          </cell>
          <cell r="M248">
            <v>2839403</v>
          </cell>
          <cell r="N248" t="str">
            <v xml:space="preserve">2005. március havi EHO pénzügyi rendezése  </v>
          </cell>
          <cell r="O248" t="str">
            <v>EHO</v>
          </cell>
          <cell r="P248" t="str">
            <v>2005 március</v>
          </cell>
          <cell r="Q248" t="str">
            <v>asz</v>
          </cell>
          <cell r="R248" t="str">
            <v>Ágoston Szilvia</v>
          </cell>
          <cell r="S248" t="str">
            <v>3600 Ózd, Dózsa Gy. Út 54.</v>
          </cell>
          <cell r="T248" t="str">
            <v>t</v>
          </cell>
          <cell r="U248" t="str">
            <v>Tax</v>
          </cell>
        </row>
        <row r="249">
          <cell r="A249">
            <v>11801</v>
          </cell>
          <cell r="B249" t="str">
            <v>ID-</v>
          </cell>
          <cell r="C249">
            <v>118</v>
          </cell>
          <cell r="D249" t="str">
            <v>/05</v>
          </cell>
          <cell r="E249">
            <v>38454</v>
          </cell>
          <cell r="F249">
            <v>38454</v>
          </cell>
          <cell r="G249">
            <v>1</v>
          </cell>
          <cell r="H249" t="str">
            <v>ng</v>
          </cell>
          <cell r="I249" t="str">
            <v>Nagy Gabriella</v>
          </cell>
          <cell r="J249" t="str">
            <v>Tax</v>
          </cell>
          <cell r="K249">
            <v>102</v>
          </cell>
          <cell r="L249" t="str">
            <v>GEH Rt., Power Controls division</v>
          </cell>
          <cell r="M249">
            <v>301937</v>
          </cell>
          <cell r="N249" t="str">
            <v xml:space="preserve">2005. március havi EHO pénzügyi rendezése  </v>
          </cell>
          <cell r="O249" t="str">
            <v>EHO</v>
          </cell>
          <cell r="P249" t="str">
            <v>2005 március</v>
          </cell>
          <cell r="Q249" t="str">
            <v>kb</v>
          </cell>
          <cell r="R249" t="str">
            <v>Kate Botházy</v>
          </cell>
          <cell r="S249" t="str">
            <v>3600 Ózd, Dózsa Gy. Út 54.</v>
          </cell>
          <cell r="T249" t="str">
            <v>t</v>
          </cell>
          <cell r="U249" t="str">
            <v>Tax</v>
          </cell>
        </row>
        <row r="250">
          <cell r="A250">
            <v>11802</v>
          </cell>
          <cell r="B250" t="str">
            <v>ID-</v>
          </cell>
          <cell r="C250">
            <v>118</v>
          </cell>
          <cell r="D250" t="str">
            <v>/05</v>
          </cell>
          <cell r="E250">
            <v>38454</v>
          </cell>
          <cell r="F250">
            <v>38454</v>
          </cell>
          <cell r="G250">
            <v>2</v>
          </cell>
          <cell r="H250" t="str">
            <v>ng</v>
          </cell>
          <cell r="I250" t="str">
            <v>Nagy Gabriella</v>
          </cell>
          <cell r="J250" t="str">
            <v>Tax</v>
          </cell>
          <cell r="K250">
            <v>102</v>
          </cell>
          <cell r="L250" t="str">
            <v>GEH Rt., Power Controls division</v>
          </cell>
          <cell r="M250">
            <v>104974</v>
          </cell>
          <cell r="N250" t="str">
            <v xml:space="preserve">2005. március havi SZEHO pénzügyi rendezése  </v>
          </cell>
          <cell r="O250" t="str">
            <v>SZEHO</v>
          </cell>
          <cell r="P250" t="str">
            <v>2005 március</v>
          </cell>
          <cell r="Q250" t="str">
            <v>kb</v>
          </cell>
          <cell r="R250" t="str">
            <v>Kate Botházy</v>
          </cell>
          <cell r="S250" t="str">
            <v>3600 Ózd, Dózsa Gy. Út 54.</v>
          </cell>
          <cell r="T250" t="str">
            <v>t</v>
          </cell>
          <cell r="U250" t="str">
            <v>Tax</v>
          </cell>
        </row>
        <row r="251">
          <cell r="A251">
            <v>11803</v>
          </cell>
          <cell r="B251" t="str">
            <v>ID-</v>
          </cell>
          <cell r="C251">
            <v>118</v>
          </cell>
          <cell r="D251" t="str">
            <v>/05</v>
          </cell>
          <cell r="E251">
            <v>38454</v>
          </cell>
          <cell r="F251">
            <v>38454</v>
          </cell>
          <cell r="G251">
            <v>3</v>
          </cell>
          <cell r="H251" t="str">
            <v>ng</v>
          </cell>
          <cell r="I251" t="str">
            <v>Nagy Gabriella</v>
          </cell>
          <cell r="J251" t="str">
            <v>Tax</v>
          </cell>
          <cell r="K251">
            <v>102</v>
          </cell>
          <cell r="L251" t="str">
            <v>GEH Rt., Power Controls division</v>
          </cell>
          <cell r="M251">
            <v>27190050</v>
          </cell>
          <cell r="N251" t="str">
            <v xml:space="preserve">2005. március havi Ny. Bizt. Alap pénzügyi rendezése         </v>
          </cell>
          <cell r="O251" t="str">
            <v>NYUGBIZT</v>
          </cell>
          <cell r="P251" t="str">
            <v>2005 március</v>
          </cell>
          <cell r="Q251" t="str">
            <v>kb</v>
          </cell>
          <cell r="R251" t="str">
            <v>Kate Botházy</v>
          </cell>
          <cell r="S251" t="str">
            <v>3600 Ózd, Dózsa Gy. Út 54.</v>
          </cell>
          <cell r="T251" t="str">
            <v>t</v>
          </cell>
          <cell r="U251" t="str">
            <v>Tax</v>
          </cell>
        </row>
        <row r="252">
          <cell r="A252">
            <v>11804</v>
          </cell>
          <cell r="B252" t="str">
            <v>ID-</v>
          </cell>
          <cell r="C252">
            <v>118</v>
          </cell>
          <cell r="D252" t="str">
            <v>/05</v>
          </cell>
          <cell r="E252">
            <v>38454</v>
          </cell>
          <cell r="F252">
            <v>38454</v>
          </cell>
          <cell r="G252">
            <v>4</v>
          </cell>
          <cell r="H252" t="str">
            <v>ng</v>
          </cell>
          <cell r="I252" t="str">
            <v>Nagy Gabriella</v>
          </cell>
          <cell r="J252" t="str">
            <v>Tax</v>
          </cell>
          <cell r="K252">
            <v>102</v>
          </cell>
          <cell r="L252" t="str">
            <v>GEH Rt., Power Controls division</v>
          </cell>
          <cell r="M252">
            <v>19267471</v>
          </cell>
          <cell r="N252" t="str">
            <v xml:space="preserve">2005. március havi Eg. Bizt. Alap pénzügyi rendezése         </v>
          </cell>
          <cell r="O252" t="str">
            <v>EGBIZT</v>
          </cell>
          <cell r="P252" t="str">
            <v>2005 március</v>
          </cell>
          <cell r="Q252" t="str">
            <v>kb</v>
          </cell>
          <cell r="R252" t="str">
            <v>Kate Botházy</v>
          </cell>
          <cell r="S252" t="str">
            <v>3600 Ózd, Dózsa Gy. Út 54.</v>
          </cell>
          <cell r="T252" t="str">
            <v>t</v>
          </cell>
          <cell r="U252" t="str">
            <v>Tax</v>
          </cell>
        </row>
        <row r="253">
          <cell r="A253">
            <v>11901</v>
          </cell>
          <cell r="B253" t="str">
            <v>ID-</v>
          </cell>
          <cell r="C253">
            <v>119</v>
          </cell>
          <cell r="D253" t="str">
            <v>/05</v>
          </cell>
          <cell r="E253">
            <v>38454</v>
          </cell>
          <cell r="F253">
            <v>38454</v>
          </cell>
          <cell r="G253">
            <v>1</v>
          </cell>
          <cell r="H253" t="str">
            <v>ng</v>
          </cell>
          <cell r="I253" t="str">
            <v>Nagy Gabriella</v>
          </cell>
          <cell r="J253" t="str">
            <v>Tax</v>
          </cell>
          <cell r="K253">
            <v>103</v>
          </cell>
          <cell r="L253" t="str">
            <v>GEH Rt., Aircraft Engines division</v>
          </cell>
          <cell r="M253">
            <v>-16852038</v>
          </cell>
          <cell r="N253" t="str">
            <v>2005. április 05-i ÁFA átvezetése</v>
          </cell>
          <cell r="O253" t="str">
            <v>ÁFA</v>
          </cell>
          <cell r="P253" t="str">
            <v>2005 március</v>
          </cell>
          <cell r="Q253" t="str">
            <v>ml</v>
          </cell>
          <cell r="R253" t="str">
            <v>Margit Lőrincz</v>
          </cell>
          <cell r="S253" t="str">
            <v>2112 Veresegyház, Lévai u. 33.</v>
          </cell>
          <cell r="T253" t="str">
            <v>t</v>
          </cell>
          <cell r="U253" t="str">
            <v>Tax</v>
          </cell>
        </row>
        <row r="254">
          <cell r="A254">
            <v>11902</v>
          </cell>
          <cell r="B254" t="str">
            <v>ID-</v>
          </cell>
          <cell r="C254">
            <v>119</v>
          </cell>
          <cell r="D254" t="str">
            <v>/05</v>
          </cell>
          <cell r="E254">
            <v>38454</v>
          </cell>
          <cell r="F254">
            <v>38454</v>
          </cell>
          <cell r="G254">
            <v>2</v>
          </cell>
          <cell r="H254" t="str">
            <v>ng</v>
          </cell>
          <cell r="I254" t="str">
            <v>Nagy Gabriella</v>
          </cell>
          <cell r="J254" t="str">
            <v>Tax</v>
          </cell>
          <cell r="K254">
            <v>103</v>
          </cell>
          <cell r="L254" t="str">
            <v>GEH Rt., Aircraft Engines division</v>
          </cell>
          <cell r="M254">
            <v>16852038</v>
          </cell>
          <cell r="N254" t="str">
            <v xml:space="preserve">2005. március havi SzJA pénzügyi rendezése  </v>
          </cell>
          <cell r="O254" t="str">
            <v>SZJA</v>
          </cell>
          <cell r="P254" t="str">
            <v>2005 március</v>
          </cell>
          <cell r="Q254" t="str">
            <v>ml</v>
          </cell>
          <cell r="R254" t="str">
            <v>Margit Lőrincz</v>
          </cell>
          <cell r="S254" t="str">
            <v>2112 Veresegyház, Lévai u. 33.</v>
          </cell>
          <cell r="T254" t="str">
            <v>t</v>
          </cell>
          <cell r="U254" t="str">
            <v>Tax</v>
          </cell>
        </row>
        <row r="255">
          <cell r="A255">
            <v>12001</v>
          </cell>
          <cell r="B255" t="str">
            <v>ID-</v>
          </cell>
          <cell r="C255">
            <v>120</v>
          </cell>
          <cell r="D255" t="str">
            <v>/05</v>
          </cell>
          <cell r="E255">
            <v>38454</v>
          </cell>
          <cell r="F255">
            <v>38454</v>
          </cell>
          <cell r="G255">
            <v>1</v>
          </cell>
          <cell r="H255" t="str">
            <v>ng</v>
          </cell>
          <cell r="I255" t="str">
            <v>Nagy Gabriella</v>
          </cell>
          <cell r="J255" t="str">
            <v>Tax</v>
          </cell>
          <cell r="K255">
            <v>103</v>
          </cell>
          <cell r="L255" t="str">
            <v>GEH Rt., Aircraft Engines division</v>
          </cell>
          <cell r="M255">
            <v>1241897</v>
          </cell>
          <cell r="N255" t="str">
            <v xml:space="preserve">2005. március havi SzJA pénzügyi rendezése  </v>
          </cell>
          <cell r="O255" t="str">
            <v>SZJA</v>
          </cell>
          <cell r="P255" t="str">
            <v>2005 március</v>
          </cell>
          <cell r="Q255" t="str">
            <v>ml</v>
          </cell>
          <cell r="R255" t="str">
            <v>Margit Lőrincz</v>
          </cell>
          <cell r="S255" t="str">
            <v>2112 Veresegyház, Lévai u. 33.</v>
          </cell>
          <cell r="T255" t="str">
            <v>t</v>
          </cell>
          <cell r="U255" t="str">
            <v>Tax</v>
          </cell>
        </row>
        <row r="256">
          <cell r="A256">
            <v>12002</v>
          </cell>
          <cell r="B256" t="str">
            <v>ID-</v>
          </cell>
          <cell r="C256">
            <v>120</v>
          </cell>
          <cell r="D256" t="str">
            <v>/05</v>
          </cell>
          <cell r="E256">
            <v>38454</v>
          </cell>
          <cell r="F256">
            <v>38454</v>
          </cell>
          <cell r="G256">
            <v>2</v>
          </cell>
          <cell r="H256" t="str">
            <v>ng</v>
          </cell>
          <cell r="I256" t="str">
            <v>Nagy Gabriella</v>
          </cell>
          <cell r="J256" t="str">
            <v>Tax</v>
          </cell>
          <cell r="K256">
            <v>103</v>
          </cell>
          <cell r="L256" t="str">
            <v>GEH Rt., Aircraft Engines division</v>
          </cell>
          <cell r="M256">
            <v>461270</v>
          </cell>
          <cell r="N256" t="str">
            <v xml:space="preserve">2005. március havi EHO pénzügyi rendezése  </v>
          </cell>
          <cell r="O256" t="str">
            <v>EHO</v>
          </cell>
          <cell r="P256" t="str">
            <v>2005 március</v>
          </cell>
          <cell r="Q256" t="str">
            <v>ml</v>
          </cell>
          <cell r="R256" t="str">
            <v>Margit Lőrincz</v>
          </cell>
          <cell r="S256" t="str">
            <v>2112 Veresegyház, Lévai u. 33.</v>
          </cell>
          <cell r="T256" t="str">
            <v>t</v>
          </cell>
          <cell r="U256" t="str">
            <v>Tax</v>
          </cell>
        </row>
        <row r="257">
          <cell r="A257">
            <v>12003</v>
          </cell>
          <cell r="B257" t="str">
            <v>ID-</v>
          </cell>
          <cell r="C257">
            <v>120</v>
          </cell>
          <cell r="D257" t="str">
            <v>/05</v>
          </cell>
          <cell r="E257">
            <v>38454</v>
          </cell>
          <cell r="F257">
            <v>38454</v>
          </cell>
          <cell r="G257">
            <v>3</v>
          </cell>
          <cell r="H257" t="str">
            <v>ng</v>
          </cell>
          <cell r="I257" t="str">
            <v>Nagy Gabriella</v>
          </cell>
          <cell r="J257" t="str">
            <v>Tax</v>
          </cell>
          <cell r="K257">
            <v>103</v>
          </cell>
          <cell r="L257" t="str">
            <v>GEH Rt., Aircraft Engines division</v>
          </cell>
          <cell r="M257">
            <v>79800</v>
          </cell>
          <cell r="N257" t="str">
            <v xml:space="preserve">2005. március havi SZEHO pénzügyi rendezése  </v>
          </cell>
          <cell r="O257" t="str">
            <v>SZEHO</v>
          </cell>
          <cell r="P257" t="str">
            <v>2005 március</v>
          </cell>
          <cell r="Q257" t="str">
            <v>ml</v>
          </cell>
          <cell r="R257" t="str">
            <v>Margit Lőrincz</v>
          </cell>
          <cell r="S257" t="str">
            <v>2112 Veresegyház, Lévai u. 33.</v>
          </cell>
          <cell r="T257" t="str">
            <v>t</v>
          </cell>
          <cell r="U257" t="str">
            <v>Tax</v>
          </cell>
        </row>
        <row r="258">
          <cell r="A258">
            <v>12004</v>
          </cell>
          <cell r="B258" t="str">
            <v>ID-</v>
          </cell>
          <cell r="C258">
            <v>120</v>
          </cell>
          <cell r="D258" t="str">
            <v>/05</v>
          </cell>
          <cell r="E258">
            <v>38454</v>
          </cell>
          <cell r="F258">
            <v>38454</v>
          </cell>
          <cell r="G258">
            <v>4</v>
          </cell>
          <cell r="H258" t="str">
            <v>ng</v>
          </cell>
          <cell r="I258" t="str">
            <v>Nagy Gabriella</v>
          </cell>
          <cell r="J258" t="str">
            <v>Tax</v>
          </cell>
          <cell r="K258">
            <v>103</v>
          </cell>
          <cell r="L258" t="str">
            <v>GEH Rt., Aircraft Engines division</v>
          </cell>
          <cell r="M258">
            <v>11291912</v>
          </cell>
          <cell r="N258" t="str">
            <v xml:space="preserve">2005. március havi Ny. Bizt. Alap pénzügyi rendezése         </v>
          </cell>
          <cell r="O258" t="str">
            <v>NYUGBIZT</v>
          </cell>
          <cell r="P258" t="str">
            <v>2005 március</v>
          </cell>
          <cell r="Q258" t="str">
            <v>ml</v>
          </cell>
          <cell r="R258" t="str">
            <v>Margit Lőrincz</v>
          </cell>
          <cell r="S258" t="str">
            <v>2112 Veresegyház, Lévai u. 33.</v>
          </cell>
          <cell r="T258" t="str">
            <v>t</v>
          </cell>
          <cell r="U258" t="str">
            <v>Tax</v>
          </cell>
        </row>
        <row r="259">
          <cell r="A259">
            <v>12005</v>
          </cell>
          <cell r="B259" t="str">
            <v>ID-</v>
          </cell>
          <cell r="C259">
            <v>120</v>
          </cell>
          <cell r="D259" t="str">
            <v>/05</v>
          </cell>
          <cell r="E259">
            <v>38454</v>
          </cell>
          <cell r="F259">
            <v>38454</v>
          </cell>
          <cell r="G259">
            <v>5</v>
          </cell>
          <cell r="H259" t="str">
            <v>ng</v>
          </cell>
          <cell r="I259" t="str">
            <v>Nagy Gabriella</v>
          </cell>
          <cell r="J259" t="str">
            <v>Tax</v>
          </cell>
          <cell r="K259">
            <v>103</v>
          </cell>
          <cell r="L259" t="str">
            <v>GEH Rt., Aircraft Engines division</v>
          </cell>
          <cell r="M259">
            <v>8252517</v>
          </cell>
          <cell r="N259" t="str">
            <v xml:space="preserve">2005. március havi Eg. Bizt. Alap pénzügyi rendezése         </v>
          </cell>
          <cell r="O259" t="str">
            <v>EGBIZT</v>
          </cell>
          <cell r="P259" t="str">
            <v>2005 március</v>
          </cell>
          <cell r="Q259" t="str">
            <v>ml</v>
          </cell>
          <cell r="R259" t="str">
            <v>Margit Lőrincz</v>
          </cell>
          <cell r="S259" t="str">
            <v>2112 Veresegyház, Lévai u. 33.</v>
          </cell>
          <cell r="T259" t="str">
            <v>t</v>
          </cell>
          <cell r="U259" t="str">
            <v>Tax</v>
          </cell>
        </row>
        <row r="260">
          <cell r="A260">
            <v>12101</v>
          </cell>
          <cell r="B260" t="str">
            <v>ID-</v>
          </cell>
          <cell r="C260">
            <v>121</v>
          </cell>
          <cell r="D260" t="str">
            <v>/05</v>
          </cell>
          <cell r="E260">
            <v>38454</v>
          </cell>
          <cell r="F260">
            <v>38454</v>
          </cell>
          <cell r="G260">
            <v>1</v>
          </cell>
          <cell r="H260" t="str">
            <v>ng</v>
          </cell>
          <cell r="I260" t="str">
            <v>Nagy Gabriella</v>
          </cell>
          <cell r="J260" t="str">
            <v>Tax</v>
          </cell>
          <cell r="K260">
            <v>104</v>
          </cell>
          <cell r="L260" t="str">
            <v>GEH Rt., Power Systems division</v>
          </cell>
          <cell r="M260">
            <v>-123942937</v>
          </cell>
          <cell r="N260" t="str">
            <v>2005. április 05-i ÁFA átvezetése</v>
          </cell>
          <cell r="O260" t="str">
            <v>ÁFA</v>
          </cell>
          <cell r="P260" t="str">
            <v>2005 március</v>
          </cell>
          <cell r="Q260" t="str">
            <v>azs</v>
          </cell>
          <cell r="R260" t="str">
            <v>Anita Zsohar</v>
          </cell>
          <cell r="S260" t="str">
            <v>2112 Veresegyház, Kisrét u. 1.</v>
          </cell>
          <cell r="T260" t="str">
            <v>t</v>
          </cell>
          <cell r="U260" t="str">
            <v>Tax</v>
          </cell>
        </row>
        <row r="261">
          <cell r="A261">
            <v>12102</v>
          </cell>
          <cell r="B261" t="str">
            <v>ID-</v>
          </cell>
          <cell r="C261">
            <v>121</v>
          </cell>
          <cell r="D261" t="str">
            <v>/05</v>
          </cell>
          <cell r="E261">
            <v>38454</v>
          </cell>
          <cell r="F261">
            <v>38454</v>
          </cell>
          <cell r="G261">
            <v>2</v>
          </cell>
          <cell r="H261" t="str">
            <v>ng</v>
          </cell>
          <cell r="I261" t="str">
            <v>Nagy Gabriella</v>
          </cell>
          <cell r="J261" t="str">
            <v>Tax</v>
          </cell>
          <cell r="K261">
            <v>104</v>
          </cell>
          <cell r="L261" t="str">
            <v>GEH Rt., Power Systems division</v>
          </cell>
          <cell r="M261">
            <v>75180395</v>
          </cell>
          <cell r="N261" t="str">
            <v xml:space="preserve">2005. március havi SzJA pénzügyi rendezése  </v>
          </cell>
          <cell r="O261" t="str">
            <v>SZJA</v>
          </cell>
          <cell r="P261" t="str">
            <v>2005 március</v>
          </cell>
          <cell r="Q261" t="str">
            <v>azs</v>
          </cell>
          <cell r="R261" t="str">
            <v>Anita Zsohar</v>
          </cell>
          <cell r="S261" t="str">
            <v>2112 Veresegyház, Kisrét u. 1.</v>
          </cell>
          <cell r="T261" t="str">
            <v>t</v>
          </cell>
          <cell r="U261" t="str">
            <v>Tax</v>
          </cell>
        </row>
        <row r="262">
          <cell r="A262">
            <v>12103</v>
          </cell>
          <cell r="B262" t="str">
            <v>ID-</v>
          </cell>
          <cell r="C262">
            <v>121</v>
          </cell>
          <cell r="D262" t="str">
            <v>/05</v>
          </cell>
          <cell r="E262">
            <v>38454</v>
          </cell>
          <cell r="F262">
            <v>38454</v>
          </cell>
          <cell r="G262">
            <v>3</v>
          </cell>
          <cell r="H262" t="str">
            <v>ng</v>
          </cell>
          <cell r="I262" t="str">
            <v>Nagy Gabriella</v>
          </cell>
          <cell r="J262" t="str">
            <v>Tax</v>
          </cell>
          <cell r="K262">
            <v>104</v>
          </cell>
          <cell r="L262" t="str">
            <v>GEH Rt., Power Systems division</v>
          </cell>
          <cell r="M262">
            <v>1671870</v>
          </cell>
          <cell r="N262" t="str">
            <v xml:space="preserve">2005. március havi EHO pénzügyi rendezése  </v>
          </cell>
          <cell r="O262" t="str">
            <v>EHO</v>
          </cell>
          <cell r="P262" t="str">
            <v>2005 március</v>
          </cell>
          <cell r="Q262" t="str">
            <v>azs</v>
          </cell>
          <cell r="R262" t="str">
            <v>Anita Zsohar</v>
          </cell>
          <cell r="S262" t="str">
            <v>2112 Veresegyház, Kisrét u. 1.</v>
          </cell>
          <cell r="T262" t="str">
            <v>t</v>
          </cell>
          <cell r="U262" t="str">
            <v>Tax</v>
          </cell>
        </row>
        <row r="263">
          <cell r="A263">
            <v>12104</v>
          </cell>
          <cell r="B263" t="str">
            <v>ID-</v>
          </cell>
          <cell r="C263">
            <v>121</v>
          </cell>
          <cell r="D263" t="str">
            <v>/05</v>
          </cell>
          <cell r="E263">
            <v>38454</v>
          </cell>
          <cell r="F263">
            <v>38454</v>
          </cell>
          <cell r="G263">
            <v>4</v>
          </cell>
          <cell r="H263" t="str">
            <v>ng</v>
          </cell>
          <cell r="I263" t="str">
            <v>Nagy Gabriella</v>
          </cell>
          <cell r="J263" t="str">
            <v>Tax</v>
          </cell>
          <cell r="K263">
            <v>104</v>
          </cell>
          <cell r="L263" t="str">
            <v>GEH Rt., Power Systems division</v>
          </cell>
          <cell r="M263">
            <v>486555</v>
          </cell>
          <cell r="N263" t="str">
            <v xml:space="preserve">2005. március havi SZEHO pénzügyi rendezése  </v>
          </cell>
          <cell r="O263" t="str">
            <v>SZEHO</v>
          </cell>
          <cell r="P263" t="str">
            <v>2005 március</v>
          </cell>
          <cell r="Q263" t="str">
            <v>azs</v>
          </cell>
          <cell r="R263" t="str">
            <v>Anita Zsohar</v>
          </cell>
          <cell r="S263" t="str">
            <v>2112 Veresegyház, Kisrét u. 1.</v>
          </cell>
          <cell r="T263" t="str">
            <v>t</v>
          </cell>
          <cell r="U263" t="str">
            <v>Tax</v>
          </cell>
        </row>
        <row r="264">
          <cell r="A264">
            <v>12105</v>
          </cell>
          <cell r="B264" t="str">
            <v>ID-</v>
          </cell>
          <cell r="C264">
            <v>121</v>
          </cell>
          <cell r="D264" t="str">
            <v>/05</v>
          </cell>
          <cell r="E264">
            <v>38454</v>
          </cell>
          <cell r="F264">
            <v>38454</v>
          </cell>
          <cell r="G264">
            <v>5</v>
          </cell>
          <cell r="H264" t="str">
            <v>ng</v>
          </cell>
          <cell r="I264" t="str">
            <v>Nagy Gabriella</v>
          </cell>
          <cell r="J264" t="str">
            <v>Tax</v>
          </cell>
          <cell r="K264">
            <v>104</v>
          </cell>
          <cell r="L264" t="str">
            <v>GEH Rt., Power Systems division</v>
          </cell>
          <cell r="M264">
            <v>46271437</v>
          </cell>
          <cell r="N264" t="str">
            <v xml:space="preserve">2005. március havi Ny. Bizt. Alap pénzügyi rendezése         </v>
          </cell>
          <cell r="O264" t="str">
            <v>NYUGBIZT</v>
          </cell>
          <cell r="P264" t="str">
            <v>2005 március</v>
          </cell>
          <cell r="Q264" t="str">
            <v>azs</v>
          </cell>
          <cell r="R264" t="str">
            <v>Anita Zsohar</v>
          </cell>
          <cell r="S264" t="str">
            <v>2112 Veresegyház, Kisrét u. 1.</v>
          </cell>
          <cell r="T264" t="str">
            <v>t</v>
          </cell>
          <cell r="U264" t="str">
            <v>Tax</v>
          </cell>
        </row>
        <row r="265">
          <cell r="A265">
            <v>12106</v>
          </cell>
          <cell r="B265" t="str">
            <v>ID-</v>
          </cell>
          <cell r="C265">
            <v>121</v>
          </cell>
          <cell r="D265" t="str">
            <v>/05</v>
          </cell>
          <cell r="E265">
            <v>38454</v>
          </cell>
          <cell r="F265">
            <v>38454</v>
          </cell>
          <cell r="G265">
            <v>6</v>
          </cell>
          <cell r="H265" t="str">
            <v>ng</v>
          </cell>
          <cell r="I265" t="str">
            <v>Nagy Gabriella</v>
          </cell>
          <cell r="J265" t="str">
            <v>Tax</v>
          </cell>
          <cell r="K265">
            <v>104</v>
          </cell>
          <cell r="L265" t="str">
            <v>GEH Rt., Power Systems division</v>
          </cell>
          <cell r="M265">
            <v>332680</v>
          </cell>
          <cell r="N265" t="str">
            <v xml:space="preserve">2005. március havi Eg. Bizt. Alap pénzügyi rendezése         </v>
          </cell>
          <cell r="O265" t="str">
            <v>EGBIZT</v>
          </cell>
          <cell r="P265" t="str">
            <v>2005 március</v>
          </cell>
          <cell r="Q265" t="str">
            <v>azs</v>
          </cell>
          <cell r="R265" t="str">
            <v>Anita Zsohar</v>
          </cell>
          <cell r="S265" t="str">
            <v>2112 Veresegyház, Kisrét u. 1.</v>
          </cell>
          <cell r="T265" t="str">
            <v>t</v>
          </cell>
          <cell r="U265" t="str">
            <v>Tax</v>
          </cell>
        </row>
        <row r="266">
          <cell r="A266">
            <v>12201</v>
          </cell>
          <cell r="B266" t="str">
            <v>ID-</v>
          </cell>
          <cell r="C266">
            <v>122</v>
          </cell>
          <cell r="D266" t="str">
            <v>/05</v>
          </cell>
          <cell r="E266">
            <v>38454</v>
          </cell>
          <cell r="F266">
            <v>38454</v>
          </cell>
          <cell r="G266">
            <v>1</v>
          </cell>
          <cell r="H266" t="str">
            <v>ng</v>
          </cell>
          <cell r="I266" t="str">
            <v>Nagy Gabriella</v>
          </cell>
          <cell r="J266" t="str">
            <v>Tax</v>
          </cell>
          <cell r="K266">
            <v>104</v>
          </cell>
          <cell r="L266" t="str">
            <v>GEH Rt., Power Systems division</v>
          </cell>
          <cell r="M266">
            <v>33234612</v>
          </cell>
          <cell r="N266" t="str">
            <v xml:space="preserve">2005. március havi Eg. Bizt. Alap pénzügyi rendezése         </v>
          </cell>
          <cell r="O266" t="str">
            <v>EGBIZT</v>
          </cell>
          <cell r="P266" t="str">
            <v>2005 március</v>
          </cell>
          <cell r="Q266" t="str">
            <v>azs</v>
          </cell>
          <cell r="R266" t="str">
            <v>Anita Zsohar</v>
          </cell>
          <cell r="S266" t="str">
            <v>2112 Veresegyház, Kisrét u. 1.</v>
          </cell>
          <cell r="T266" t="str">
            <v>t</v>
          </cell>
          <cell r="U266" t="str">
            <v>Tax</v>
          </cell>
        </row>
        <row r="267">
          <cell r="A267">
            <v>12301</v>
          </cell>
          <cell r="B267" t="str">
            <v>ID-</v>
          </cell>
          <cell r="C267">
            <v>123</v>
          </cell>
          <cell r="D267" t="str">
            <v>/05</v>
          </cell>
          <cell r="E267">
            <v>38454</v>
          </cell>
          <cell r="F267">
            <v>38454</v>
          </cell>
          <cell r="G267">
            <v>1</v>
          </cell>
          <cell r="H267" t="str">
            <v>ng</v>
          </cell>
          <cell r="I267" t="str">
            <v>Nagy Gabriella</v>
          </cell>
          <cell r="J267" t="str">
            <v>Tax</v>
          </cell>
          <cell r="K267">
            <v>106</v>
          </cell>
          <cell r="L267" t="str">
            <v>GEH Rt., Platform division</v>
          </cell>
          <cell r="M267">
            <v>3809909</v>
          </cell>
          <cell r="N267" t="str">
            <v>2005. április 05-i ÁFA pénzügyi rendezése</v>
          </cell>
          <cell r="O267" t="str">
            <v>ÁFA</v>
          </cell>
          <cell r="P267" t="str">
            <v>2005 március</v>
          </cell>
          <cell r="Q267" t="str">
            <v>tb</v>
          </cell>
          <cell r="R267" t="str">
            <v>Tünde Brenda</v>
          </cell>
          <cell r="S267" t="str">
            <v>1340 Budapest, Váci út 77.</v>
          </cell>
          <cell r="T267" t="str">
            <v>t</v>
          </cell>
          <cell r="U267" t="str">
            <v>Tax</v>
          </cell>
        </row>
        <row r="268">
          <cell r="A268">
            <v>12401</v>
          </cell>
          <cell r="B268" t="str">
            <v>ID-</v>
          </cell>
          <cell r="C268">
            <v>124</v>
          </cell>
          <cell r="D268" t="str">
            <v>/05</v>
          </cell>
          <cell r="E268">
            <v>38454</v>
          </cell>
          <cell r="F268">
            <v>38454</v>
          </cell>
          <cell r="G268">
            <v>1</v>
          </cell>
          <cell r="H268" t="str">
            <v>ng</v>
          </cell>
          <cell r="I268" t="str">
            <v>Nagy Gabriella</v>
          </cell>
          <cell r="J268" t="str">
            <v>Tax</v>
          </cell>
          <cell r="K268">
            <v>106</v>
          </cell>
          <cell r="L268" t="str">
            <v>GEH Rt., Platform division</v>
          </cell>
          <cell r="M268">
            <v>11962433</v>
          </cell>
          <cell r="N268" t="str">
            <v xml:space="preserve">2005. március havi SzJA pénzügyi rendezése  </v>
          </cell>
          <cell r="O268" t="str">
            <v>SZJA</v>
          </cell>
          <cell r="P268" t="str">
            <v>2005 március</v>
          </cell>
          <cell r="Q268" t="str">
            <v>tb</v>
          </cell>
          <cell r="R268" t="str">
            <v>Tünde Brenda</v>
          </cell>
          <cell r="S268" t="str">
            <v>1340 Budapest, Váci út 77.</v>
          </cell>
          <cell r="T268" t="str">
            <v>t</v>
          </cell>
          <cell r="U268" t="str">
            <v>Tax</v>
          </cell>
        </row>
        <row r="269">
          <cell r="A269">
            <v>12402</v>
          </cell>
          <cell r="B269" t="str">
            <v>ID-</v>
          </cell>
          <cell r="C269">
            <v>124</v>
          </cell>
          <cell r="D269" t="str">
            <v>/05</v>
          </cell>
          <cell r="E269">
            <v>38454</v>
          </cell>
          <cell r="F269">
            <v>38454</v>
          </cell>
          <cell r="G269">
            <v>2</v>
          </cell>
          <cell r="H269" t="str">
            <v>ng</v>
          </cell>
          <cell r="I269" t="str">
            <v>Nagy Gabriella</v>
          </cell>
          <cell r="J269" t="str">
            <v>Tax</v>
          </cell>
          <cell r="K269">
            <v>106</v>
          </cell>
          <cell r="L269" t="str">
            <v>GEH Rt., Platform division</v>
          </cell>
          <cell r="M269">
            <v>86250</v>
          </cell>
          <cell r="N269" t="str">
            <v xml:space="preserve">2005. március havi EHO pénzügyi rendezése  </v>
          </cell>
          <cell r="O269" t="str">
            <v>EHO</v>
          </cell>
          <cell r="P269" t="str">
            <v>2005 március</v>
          </cell>
          <cell r="Q269" t="str">
            <v>tb</v>
          </cell>
          <cell r="R269" t="str">
            <v>Tünde Brenda</v>
          </cell>
          <cell r="S269" t="str">
            <v>1340 Budapest, Váci út 77.</v>
          </cell>
          <cell r="T269" t="str">
            <v>t</v>
          </cell>
          <cell r="U269" t="str">
            <v>Tax</v>
          </cell>
        </row>
        <row r="270">
          <cell r="A270">
            <v>12403</v>
          </cell>
          <cell r="B270" t="str">
            <v>ID-</v>
          </cell>
          <cell r="C270">
            <v>124</v>
          </cell>
          <cell r="D270" t="str">
            <v>/05</v>
          </cell>
          <cell r="E270">
            <v>38454</v>
          </cell>
          <cell r="F270">
            <v>38454</v>
          </cell>
          <cell r="G270">
            <v>3</v>
          </cell>
          <cell r="H270" t="str">
            <v>ng</v>
          </cell>
          <cell r="I270" t="str">
            <v>Nagy Gabriella</v>
          </cell>
          <cell r="J270" t="str">
            <v>Tax</v>
          </cell>
          <cell r="K270">
            <v>106</v>
          </cell>
          <cell r="L270" t="str">
            <v>GEH Rt., Platform division</v>
          </cell>
          <cell r="M270">
            <v>103825</v>
          </cell>
          <cell r="N270" t="str">
            <v xml:space="preserve">2005. március havi SZEHO pénzügyi rendezése  </v>
          </cell>
          <cell r="O270" t="str">
            <v>SZEHO</v>
          </cell>
          <cell r="P270" t="str">
            <v>2005 március</v>
          </cell>
          <cell r="Q270" t="str">
            <v>tb</v>
          </cell>
          <cell r="R270" t="str">
            <v>Tünde Brenda</v>
          </cell>
          <cell r="S270" t="str">
            <v>1340 Budapest, Váci út 77.</v>
          </cell>
          <cell r="T270" t="str">
            <v>t</v>
          </cell>
          <cell r="U270" t="str">
            <v>Tax</v>
          </cell>
        </row>
        <row r="271">
          <cell r="A271">
            <v>12404</v>
          </cell>
          <cell r="B271" t="str">
            <v>ID-</v>
          </cell>
          <cell r="C271">
            <v>124</v>
          </cell>
          <cell r="D271" t="str">
            <v>/05</v>
          </cell>
          <cell r="E271">
            <v>38454</v>
          </cell>
          <cell r="F271">
            <v>38454</v>
          </cell>
          <cell r="G271">
            <v>4</v>
          </cell>
          <cell r="H271" t="str">
            <v>ng</v>
          </cell>
          <cell r="I271" t="str">
            <v>Nagy Gabriella</v>
          </cell>
          <cell r="J271" t="str">
            <v>Tax</v>
          </cell>
          <cell r="K271">
            <v>106</v>
          </cell>
          <cell r="L271" t="str">
            <v>GEH Rt., Platform division</v>
          </cell>
          <cell r="M271">
            <v>6510783</v>
          </cell>
          <cell r="N271" t="str">
            <v xml:space="preserve">2005. március havi Ny. Bizt. Alap pénzügyi rendezése         </v>
          </cell>
          <cell r="O271" t="str">
            <v>NYUGBIZT</v>
          </cell>
          <cell r="P271" t="str">
            <v>2005 március</v>
          </cell>
          <cell r="Q271" t="str">
            <v>tb</v>
          </cell>
          <cell r="R271" t="str">
            <v>Tünde Brenda</v>
          </cell>
          <cell r="S271" t="str">
            <v>1340 Budapest, Váci út 77.</v>
          </cell>
          <cell r="T271" t="str">
            <v>t</v>
          </cell>
          <cell r="U271" t="str">
            <v>Tax</v>
          </cell>
        </row>
        <row r="272">
          <cell r="A272">
            <v>12405</v>
          </cell>
          <cell r="B272" t="str">
            <v>ID-</v>
          </cell>
          <cell r="C272">
            <v>124</v>
          </cell>
          <cell r="D272" t="str">
            <v>/05</v>
          </cell>
          <cell r="E272">
            <v>38454</v>
          </cell>
          <cell r="F272">
            <v>38454</v>
          </cell>
          <cell r="G272">
            <v>5</v>
          </cell>
          <cell r="H272" t="str">
            <v>ng</v>
          </cell>
          <cell r="I272" t="str">
            <v>Nagy Gabriella</v>
          </cell>
          <cell r="J272" t="str">
            <v>Tax</v>
          </cell>
          <cell r="K272">
            <v>106</v>
          </cell>
          <cell r="L272" t="str">
            <v>GEH Rt., Platform division</v>
          </cell>
          <cell r="M272">
            <v>4843333</v>
          </cell>
          <cell r="N272" t="str">
            <v xml:space="preserve">2005. március havi Eg. Bizt. Alap pénzügyi rendezése         </v>
          </cell>
          <cell r="O272" t="str">
            <v>EGBIZT</v>
          </cell>
          <cell r="P272" t="str">
            <v>2005 március</v>
          </cell>
          <cell r="Q272" t="str">
            <v>tb</v>
          </cell>
          <cell r="R272" t="str">
            <v>Tünde Brenda</v>
          </cell>
          <cell r="S272" t="str">
            <v>1340 Budapest, Váci út 77.</v>
          </cell>
          <cell r="T272" t="str">
            <v>t</v>
          </cell>
          <cell r="U272" t="str">
            <v>Tax</v>
          </cell>
        </row>
        <row r="273">
          <cell r="A273">
            <v>12501</v>
          </cell>
          <cell r="B273" t="str">
            <v>ID-</v>
          </cell>
          <cell r="C273">
            <v>125</v>
          </cell>
          <cell r="D273" t="str">
            <v>/05</v>
          </cell>
          <cell r="E273">
            <v>38454</v>
          </cell>
          <cell r="F273">
            <v>38454</v>
          </cell>
          <cell r="G273">
            <v>1</v>
          </cell>
          <cell r="H273" t="str">
            <v>ng</v>
          </cell>
          <cell r="I273" t="str">
            <v>Nagy Gabriella</v>
          </cell>
          <cell r="J273" t="str">
            <v>Tax</v>
          </cell>
          <cell r="K273">
            <v>105</v>
          </cell>
          <cell r="L273" t="str">
            <v>GEH Rt., Medical Systems division</v>
          </cell>
          <cell r="M273">
            <v>-19559363</v>
          </cell>
          <cell r="N273" t="str">
            <v>2005. április 05-i ÁFA átvezetése</v>
          </cell>
          <cell r="O273" t="str">
            <v>ÁFA</v>
          </cell>
          <cell r="P273" t="str">
            <v>2005 március</v>
          </cell>
          <cell r="Q273" t="str">
            <v>szv</v>
          </cell>
          <cell r="R273" t="str">
            <v>Szvetla Vajnai</v>
          </cell>
          <cell r="S273" t="str">
            <v>1097 Budapest, Illatos út 9.</v>
          </cell>
          <cell r="T273" t="str">
            <v>t</v>
          </cell>
          <cell r="U273" t="str">
            <v>Tax</v>
          </cell>
        </row>
        <row r="274">
          <cell r="A274">
            <v>12502</v>
          </cell>
          <cell r="B274" t="str">
            <v>ID-</v>
          </cell>
          <cell r="C274">
            <v>125</v>
          </cell>
          <cell r="D274" t="str">
            <v>/05</v>
          </cell>
          <cell r="E274">
            <v>38454</v>
          </cell>
          <cell r="F274">
            <v>38454</v>
          </cell>
          <cell r="G274">
            <v>2</v>
          </cell>
          <cell r="H274" t="str">
            <v>ng</v>
          </cell>
          <cell r="I274" t="str">
            <v>Nagy Gabriella</v>
          </cell>
          <cell r="J274" t="str">
            <v>Tax</v>
          </cell>
          <cell r="K274">
            <v>105</v>
          </cell>
          <cell r="L274" t="str">
            <v>GEH Rt., Medical Systems division</v>
          </cell>
          <cell r="M274">
            <v>19559363</v>
          </cell>
          <cell r="N274" t="str">
            <v xml:space="preserve">2005. március havi SzJA pénzügyi rendezése  </v>
          </cell>
          <cell r="O274" t="str">
            <v>SZJA</v>
          </cell>
          <cell r="P274" t="str">
            <v>2005 március</v>
          </cell>
          <cell r="Q274" t="str">
            <v>szv</v>
          </cell>
          <cell r="R274" t="str">
            <v>Szvetla Vajnai</v>
          </cell>
          <cell r="S274" t="str">
            <v>1097 Budapest, Illatos út 9.</v>
          </cell>
          <cell r="T274" t="str">
            <v>t</v>
          </cell>
          <cell r="U274" t="str">
            <v>Tax</v>
          </cell>
        </row>
        <row r="275">
          <cell r="A275">
            <v>12601</v>
          </cell>
          <cell r="B275" t="str">
            <v>ID-</v>
          </cell>
          <cell r="C275">
            <v>126</v>
          </cell>
          <cell r="D275" t="str">
            <v>/05</v>
          </cell>
          <cell r="E275">
            <v>38454</v>
          </cell>
          <cell r="F275">
            <v>38454</v>
          </cell>
          <cell r="G275">
            <v>1</v>
          </cell>
          <cell r="H275" t="str">
            <v>ng</v>
          </cell>
          <cell r="I275" t="str">
            <v>Nagy Gabriella</v>
          </cell>
          <cell r="J275" t="str">
            <v>Tax</v>
          </cell>
          <cell r="K275">
            <v>105</v>
          </cell>
          <cell r="L275" t="str">
            <v>GEH Rt., Medical Systems division</v>
          </cell>
          <cell r="M275">
            <v>32314603</v>
          </cell>
          <cell r="N275" t="str">
            <v xml:space="preserve">2005. március havi SzJA pénzügyi rendezése  </v>
          </cell>
          <cell r="O275" t="str">
            <v>SZJA</v>
          </cell>
          <cell r="P275" t="str">
            <v>2005 március</v>
          </cell>
          <cell r="Q275" t="str">
            <v>szv</v>
          </cell>
          <cell r="R275" t="str">
            <v>Szvetla Vajnai</v>
          </cell>
          <cell r="S275" t="str">
            <v>1097 Budapest, Illatos út 9.</v>
          </cell>
          <cell r="T275" t="str">
            <v>t</v>
          </cell>
          <cell r="U275" t="str">
            <v>Tax</v>
          </cell>
        </row>
        <row r="276">
          <cell r="A276">
            <v>12602</v>
          </cell>
          <cell r="B276" t="str">
            <v>ID-</v>
          </cell>
          <cell r="C276">
            <v>126</v>
          </cell>
          <cell r="D276" t="str">
            <v>/05</v>
          </cell>
          <cell r="E276">
            <v>38454</v>
          </cell>
          <cell r="F276">
            <v>38454</v>
          </cell>
          <cell r="G276">
            <v>2</v>
          </cell>
          <cell r="H276" t="str">
            <v>ng</v>
          </cell>
          <cell r="I276" t="str">
            <v>Nagy Gabriella</v>
          </cell>
          <cell r="J276" t="str">
            <v>Tax</v>
          </cell>
          <cell r="K276">
            <v>105</v>
          </cell>
          <cell r="L276" t="str">
            <v>GEH Rt., Medical Systems division</v>
          </cell>
          <cell r="M276">
            <v>717255</v>
          </cell>
          <cell r="N276" t="str">
            <v xml:space="preserve">2005. március havi EHO pénzügyi rendezése  </v>
          </cell>
          <cell r="O276" t="str">
            <v>EHO</v>
          </cell>
          <cell r="P276" t="str">
            <v>2005 március</v>
          </cell>
          <cell r="Q276" t="str">
            <v>szv</v>
          </cell>
          <cell r="R276" t="str">
            <v>Szvetla Vajnai</v>
          </cell>
          <cell r="S276" t="str">
            <v>1097 Budapest, Illatos út 9.</v>
          </cell>
          <cell r="T276" t="str">
            <v>t</v>
          </cell>
          <cell r="U276" t="str">
            <v>Tax</v>
          </cell>
        </row>
        <row r="277">
          <cell r="A277">
            <v>12603</v>
          </cell>
          <cell r="B277" t="str">
            <v>ID-</v>
          </cell>
          <cell r="C277">
            <v>126</v>
          </cell>
          <cell r="D277" t="str">
            <v>/05</v>
          </cell>
          <cell r="E277">
            <v>38454</v>
          </cell>
          <cell r="F277">
            <v>38454</v>
          </cell>
          <cell r="G277">
            <v>3</v>
          </cell>
          <cell r="H277" t="str">
            <v>ng</v>
          </cell>
          <cell r="I277" t="str">
            <v>Nagy Gabriella</v>
          </cell>
          <cell r="J277" t="str">
            <v>Tax</v>
          </cell>
          <cell r="K277">
            <v>105</v>
          </cell>
          <cell r="L277" t="str">
            <v>GEH Rt., Medical Systems division</v>
          </cell>
          <cell r="M277">
            <v>564250</v>
          </cell>
          <cell r="N277" t="str">
            <v xml:space="preserve">2005. március havi SZEHO pénzügyi rendezése  </v>
          </cell>
          <cell r="O277" t="str">
            <v>SZEHO</v>
          </cell>
          <cell r="P277" t="str">
            <v>2005 március</v>
          </cell>
          <cell r="Q277" t="str">
            <v>szv</v>
          </cell>
          <cell r="R277" t="str">
            <v>Szvetla Vajnai</v>
          </cell>
          <cell r="S277" t="str">
            <v>1097 Budapest, Illatos út 9.</v>
          </cell>
          <cell r="T277" t="str">
            <v>t</v>
          </cell>
          <cell r="U277" t="str">
            <v>Tax</v>
          </cell>
        </row>
        <row r="278">
          <cell r="A278">
            <v>12604</v>
          </cell>
          <cell r="B278" t="str">
            <v>ID-</v>
          </cell>
          <cell r="C278">
            <v>126</v>
          </cell>
          <cell r="D278" t="str">
            <v>/05</v>
          </cell>
          <cell r="E278">
            <v>38454</v>
          </cell>
          <cell r="F278">
            <v>38454</v>
          </cell>
          <cell r="G278">
            <v>4</v>
          </cell>
          <cell r="H278" t="str">
            <v>ng</v>
          </cell>
          <cell r="I278" t="str">
            <v>Nagy Gabriella</v>
          </cell>
          <cell r="J278" t="str">
            <v>Tax</v>
          </cell>
          <cell r="K278">
            <v>105</v>
          </cell>
          <cell r="L278" t="str">
            <v>GEH Rt., Medical Systems division</v>
          </cell>
          <cell r="M278">
            <v>28856607</v>
          </cell>
          <cell r="N278" t="str">
            <v xml:space="preserve">2005. március havi Ny. Bizt. Alap pénzügyi rendezése         </v>
          </cell>
          <cell r="O278" t="str">
            <v>NYUGBIZT</v>
          </cell>
          <cell r="P278" t="str">
            <v>2005 március</v>
          </cell>
          <cell r="Q278" t="str">
            <v>szv</v>
          </cell>
          <cell r="R278" t="str">
            <v>Szvetla Vajnai</v>
          </cell>
          <cell r="S278" t="str">
            <v>1097 Budapest, Illatos út 9.</v>
          </cell>
          <cell r="T278" t="str">
            <v>t</v>
          </cell>
          <cell r="U278" t="str">
            <v>Tax</v>
          </cell>
        </row>
        <row r="279">
          <cell r="A279">
            <v>12605</v>
          </cell>
          <cell r="B279" t="str">
            <v>ID-</v>
          </cell>
          <cell r="C279">
            <v>126</v>
          </cell>
          <cell r="D279" t="str">
            <v>/05</v>
          </cell>
          <cell r="E279">
            <v>38454</v>
          </cell>
          <cell r="F279">
            <v>38454</v>
          </cell>
          <cell r="G279">
            <v>5</v>
          </cell>
          <cell r="H279" t="str">
            <v>ng</v>
          </cell>
          <cell r="I279" t="str">
            <v>Nagy Gabriella</v>
          </cell>
          <cell r="J279" t="str">
            <v>Tax</v>
          </cell>
          <cell r="K279">
            <v>105</v>
          </cell>
          <cell r="L279" t="str">
            <v>GEH Rt., Medical Systems division</v>
          </cell>
          <cell r="M279">
            <v>20937025</v>
          </cell>
          <cell r="N279" t="str">
            <v xml:space="preserve">2005. március havi Eg. Bizt. Alap pénzügyi rendezése         </v>
          </cell>
          <cell r="O279" t="str">
            <v>EGBIZT</v>
          </cell>
          <cell r="P279" t="str">
            <v>2005 március</v>
          </cell>
          <cell r="Q279" t="str">
            <v>szv</v>
          </cell>
          <cell r="R279" t="str">
            <v>Szvetla Vajnai</v>
          </cell>
          <cell r="S279" t="str">
            <v>1097 Budapest, Illatos út 9.</v>
          </cell>
          <cell r="T279" t="str">
            <v>t</v>
          </cell>
          <cell r="U279" t="str">
            <v>Tax</v>
          </cell>
        </row>
        <row r="280">
          <cell r="A280">
            <v>12701</v>
          </cell>
          <cell r="B280" t="str">
            <v>ID-</v>
          </cell>
          <cell r="C280">
            <v>127</v>
          </cell>
          <cell r="D280" t="str">
            <v>/05</v>
          </cell>
          <cell r="E280">
            <v>38454</v>
          </cell>
          <cell r="F280">
            <v>38454</v>
          </cell>
          <cell r="G280">
            <v>1</v>
          </cell>
          <cell r="H280" t="str">
            <v>ng</v>
          </cell>
          <cell r="I280" t="str">
            <v>Nagy Gabriella</v>
          </cell>
          <cell r="J280" t="str">
            <v>Tax</v>
          </cell>
          <cell r="K280">
            <v>106</v>
          </cell>
          <cell r="L280" t="str">
            <v>GEH Rt., Platform division</v>
          </cell>
          <cell r="M280">
            <v>304280</v>
          </cell>
          <cell r="N280" t="str">
            <v>2005. március havi SzJA pénzügyi rendezése  EOS</v>
          </cell>
          <cell r="O280" t="str">
            <v>SZJA</v>
          </cell>
          <cell r="P280" t="str">
            <v>2005 március</v>
          </cell>
          <cell r="Q280" t="str">
            <v>tb</v>
          </cell>
          <cell r="R280" t="str">
            <v>Tünde Brenda</v>
          </cell>
          <cell r="S280" t="str">
            <v>1340 Budapest, Váci út 77.</v>
          </cell>
          <cell r="T280" t="str">
            <v>t</v>
          </cell>
          <cell r="U280" t="str">
            <v>Tax</v>
          </cell>
        </row>
        <row r="281">
          <cell r="A281">
            <v>12702</v>
          </cell>
          <cell r="B281" t="str">
            <v>ID-</v>
          </cell>
          <cell r="C281">
            <v>127</v>
          </cell>
          <cell r="D281" t="str">
            <v>/05</v>
          </cell>
          <cell r="E281">
            <v>38454</v>
          </cell>
          <cell r="F281">
            <v>38454</v>
          </cell>
          <cell r="G281">
            <v>2</v>
          </cell>
          <cell r="H281" t="str">
            <v>ng</v>
          </cell>
          <cell r="I281" t="str">
            <v>Nagy Gabriella</v>
          </cell>
          <cell r="J281" t="str">
            <v>Tax</v>
          </cell>
          <cell r="K281">
            <v>106</v>
          </cell>
          <cell r="L281" t="str">
            <v>GEH Rt., Platform division</v>
          </cell>
          <cell r="M281">
            <v>24150</v>
          </cell>
          <cell r="N281" t="str">
            <v>2005. március havi EHO pénzügyi rendezése  EOS</v>
          </cell>
          <cell r="O281" t="str">
            <v>EHO</v>
          </cell>
          <cell r="P281" t="str">
            <v>2005 március</v>
          </cell>
          <cell r="Q281" t="str">
            <v>tb</v>
          </cell>
          <cell r="R281" t="str">
            <v>Tünde Brenda</v>
          </cell>
          <cell r="S281" t="str">
            <v>1340 Budapest, Váci út 77.</v>
          </cell>
          <cell r="T281" t="str">
            <v>t</v>
          </cell>
          <cell r="U281" t="str">
            <v>Tax</v>
          </cell>
        </row>
        <row r="282">
          <cell r="A282">
            <v>12703</v>
          </cell>
          <cell r="B282" t="str">
            <v>ID-</v>
          </cell>
          <cell r="C282">
            <v>127</v>
          </cell>
          <cell r="D282" t="str">
            <v>/05</v>
          </cell>
          <cell r="E282">
            <v>38454</v>
          </cell>
          <cell r="F282">
            <v>38454</v>
          </cell>
          <cell r="G282">
            <v>3</v>
          </cell>
          <cell r="H282" t="str">
            <v>ng</v>
          </cell>
          <cell r="I282" t="str">
            <v>Nagy Gabriella</v>
          </cell>
          <cell r="J282" t="str">
            <v>Tax</v>
          </cell>
          <cell r="K282">
            <v>106</v>
          </cell>
          <cell r="L282" t="str">
            <v>GEH Rt., Platform division</v>
          </cell>
          <cell r="M282">
            <v>0</v>
          </cell>
          <cell r="N282" t="str">
            <v>2005. március havi SZEHO pénzügyi rendezése  EOS</v>
          </cell>
          <cell r="O282" t="str">
            <v>SZEHO</v>
          </cell>
          <cell r="P282" t="str">
            <v>2005 március</v>
          </cell>
          <cell r="Q282" t="str">
            <v>tb</v>
          </cell>
          <cell r="R282" t="str">
            <v>Tünde Brenda</v>
          </cell>
          <cell r="S282" t="str">
            <v>1340 Budapest, Váci út 77.</v>
          </cell>
          <cell r="T282" t="str">
            <v>t</v>
          </cell>
          <cell r="U282" t="str">
            <v>Tax</v>
          </cell>
        </row>
        <row r="283">
          <cell r="A283">
            <v>12704</v>
          </cell>
          <cell r="B283" t="str">
            <v>ID-</v>
          </cell>
          <cell r="C283">
            <v>127</v>
          </cell>
          <cell r="D283" t="str">
            <v>/05</v>
          </cell>
          <cell r="E283">
            <v>38454</v>
          </cell>
          <cell r="F283">
            <v>38454</v>
          </cell>
          <cell r="G283">
            <v>4</v>
          </cell>
          <cell r="H283" t="str">
            <v>ng</v>
          </cell>
          <cell r="I283" t="str">
            <v>Nagy Gabriella</v>
          </cell>
          <cell r="J283" t="str">
            <v>Tax</v>
          </cell>
          <cell r="K283">
            <v>106</v>
          </cell>
          <cell r="L283" t="str">
            <v>GEH Rt., Platform division</v>
          </cell>
          <cell r="M283">
            <v>251591</v>
          </cell>
          <cell r="N283" t="str">
            <v xml:space="preserve">2005. március havi Ny. Bizt. Alap pénzügyi rendezése   EOS      </v>
          </cell>
          <cell r="O283" t="str">
            <v>NYUGBIZT</v>
          </cell>
          <cell r="P283" t="str">
            <v>2005 március</v>
          </cell>
          <cell r="Q283" t="str">
            <v>tb</v>
          </cell>
          <cell r="R283" t="str">
            <v>Tünde Brenda</v>
          </cell>
          <cell r="S283" t="str">
            <v>1340 Budapest, Váci út 77.</v>
          </cell>
          <cell r="T283" t="str">
            <v>t</v>
          </cell>
          <cell r="U283" t="str">
            <v>Tax</v>
          </cell>
        </row>
        <row r="284">
          <cell r="A284">
            <v>12705</v>
          </cell>
          <cell r="B284" t="str">
            <v>ID-</v>
          </cell>
          <cell r="C284">
            <v>127</v>
          </cell>
          <cell r="D284" t="str">
            <v>/05</v>
          </cell>
          <cell r="E284">
            <v>38454</v>
          </cell>
          <cell r="F284">
            <v>38454</v>
          </cell>
          <cell r="G284">
            <v>5</v>
          </cell>
          <cell r="H284" t="str">
            <v>ng</v>
          </cell>
          <cell r="I284" t="str">
            <v>Nagy Gabriella</v>
          </cell>
          <cell r="J284" t="str">
            <v>Tax</v>
          </cell>
          <cell r="K284">
            <v>106</v>
          </cell>
          <cell r="L284" t="str">
            <v>GEH Rt., Platform division</v>
          </cell>
          <cell r="M284">
            <v>171421</v>
          </cell>
          <cell r="N284" t="str">
            <v xml:space="preserve">2005. március havi Eg. Bizt. Alap pénzügyi rendezése     EOS    </v>
          </cell>
          <cell r="O284" t="str">
            <v>EGBIZT</v>
          </cell>
          <cell r="P284" t="str">
            <v>2005 március</v>
          </cell>
          <cell r="Q284" t="str">
            <v>tb</v>
          </cell>
          <cell r="R284" t="str">
            <v>Tünde Brenda</v>
          </cell>
          <cell r="S284" t="str">
            <v>1340 Budapest, Váci út 77.</v>
          </cell>
          <cell r="T284" t="str">
            <v>t</v>
          </cell>
          <cell r="U284" t="str">
            <v>Tax</v>
          </cell>
        </row>
        <row r="285">
          <cell r="A285">
            <v>12801</v>
          </cell>
          <cell r="B285" t="str">
            <v>ID-</v>
          </cell>
          <cell r="C285">
            <v>128</v>
          </cell>
          <cell r="D285" t="str">
            <v>/05</v>
          </cell>
          <cell r="E285">
            <v>38454</v>
          </cell>
          <cell r="F285">
            <v>38454</v>
          </cell>
          <cell r="G285">
            <v>1</v>
          </cell>
          <cell r="H285" t="str">
            <v>ng</v>
          </cell>
          <cell r="I285" t="str">
            <v>Nagy Gabriella</v>
          </cell>
          <cell r="J285" t="str">
            <v>Tax</v>
          </cell>
          <cell r="K285">
            <v>108</v>
          </cell>
          <cell r="L285" t="str">
            <v>GEH Rt., PR division</v>
          </cell>
          <cell r="M285">
            <v>3977902</v>
          </cell>
          <cell r="N285" t="str">
            <v xml:space="preserve">March, 2005 - Personal Income Tax financial settlement  </v>
          </cell>
          <cell r="O285" t="str">
            <v>SZJA</v>
          </cell>
          <cell r="P285" t="str">
            <v>2005 március</v>
          </cell>
          <cell r="Q285" t="str">
            <v>wp</v>
          </cell>
          <cell r="R285" t="str">
            <v>Wolf van der Ploeg</v>
          </cell>
          <cell r="S285" t="str">
            <v>1340 Budapest, Váci út 77.</v>
          </cell>
          <cell r="T285" t="str">
            <v>t</v>
          </cell>
          <cell r="U285" t="str">
            <v>Tax</v>
          </cell>
        </row>
        <row r="286">
          <cell r="A286">
            <v>12802</v>
          </cell>
          <cell r="B286" t="str">
            <v>ID-</v>
          </cell>
          <cell r="C286">
            <v>128</v>
          </cell>
          <cell r="D286" t="str">
            <v>/05</v>
          </cell>
          <cell r="E286">
            <v>38454</v>
          </cell>
          <cell r="F286">
            <v>38454</v>
          </cell>
          <cell r="G286">
            <v>2</v>
          </cell>
          <cell r="H286" t="str">
            <v>ng</v>
          </cell>
          <cell r="I286" t="str">
            <v>Nagy Gabriella</v>
          </cell>
          <cell r="J286" t="str">
            <v>Tax</v>
          </cell>
          <cell r="K286">
            <v>108</v>
          </cell>
          <cell r="L286" t="str">
            <v>GEH Rt., PR division</v>
          </cell>
          <cell r="M286">
            <v>145705</v>
          </cell>
          <cell r="N286" t="str">
            <v xml:space="preserve">March, 2005 - Health Contribution (FLAT) financial settlement      </v>
          </cell>
          <cell r="O286" t="str">
            <v>EHO</v>
          </cell>
          <cell r="P286" t="str">
            <v>2005 március</v>
          </cell>
          <cell r="Q286" t="str">
            <v>wp</v>
          </cell>
          <cell r="R286" t="str">
            <v>Wolf van der Ploeg</v>
          </cell>
          <cell r="S286" t="str">
            <v>1340 Budapest, Váci út 77.</v>
          </cell>
          <cell r="T286" t="str">
            <v>t</v>
          </cell>
          <cell r="U286" t="str">
            <v>Tax</v>
          </cell>
        </row>
        <row r="287">
          <cell r="A287">
            <v>12803</v>
          </cell>
          <cell r="B287" t="str">
            <v>ID-</v>
          </cell>
          <cell r="C287">
            <v>128</v>
          </cell>
          <cell r="D287" t="str">
            <v>/05</v>
          </cell>
          <cell r="E287">
            <v>38454</v>
          </cell>
          <cell r="F287">
            <v>38454</v>
          </cell>
          <cell r="G287">
            <v>3</v>
          </cell>
          <cell r="H287" t="str">
            <v>ng</v>
          </cell>
          <cell r="I287" t="str">
            <v>Nagy Gabriella</v>
          </cell>
          <cell r="J287" t="str">
            <v>Tax</v>
          </cell>
          <cell r="K287">
            <v>108</v>
          </cell>
          <cell r="L287" t="str">
            <v>GEH Rt., PR division</v>
          </cell>
          <cell r="M287">
            <v>0</v>
          </cell>
          <cell r="N287" t="str">
            <v xml:space="preserve">March, 2005 - Health Contribution (%) financial settlement      </v>
          </cell>
          <cell r="O287" t="str">
            <v>SZEHO</v>
          </cell>
          <cell r="P287" t="str">
            <v>2005 március</v>
          </cell>
          <cell r="Q287" t="str">
            <v>wp</v>
          </cell>
          <cell r="R287" t="str">
            <v>Wolf van der Ploeg</v>
          </cell>
          <cell r="S287" t="str">
            <v>1340 Budapest, Váci út 77.</v>
          </cell>
          <cell r="T287" t="str">
            <v>t</v>
          </cell>
          <cell r="U287" t="str">
            <v>Tax</v>
          </cell>
        </row>
        <row r="288">
          <cell r="A288">
            <v>12804</v>
          </cell>
          <cell r="B288" t="str">
            <v>ID-</v>
          </cell>
          <cell r="C288">
            <v>128</v>
          </cell>
          <cell r="D288" t="str">
            <v>/05</v>
          </cell>
          <cell r="E288">
            <v>38454</v>
          </cell>
          <cell r="F288">
            <v>38454</v>
          </cell>
          <cell r="G288">
            <v>4</v>
          </cell>
          <cell r="H288" t="str">
            <v>ng</v>
          </cell>
          <cell r="I288" t="str">
            <v>Nagy Gabriella</v>
          </cell>
          <cell r="J288" t="str">
            <v>Tax</v>
          </cell>
          <cell r="K288">
            <v>108</v>
          </cell>
          <cell r="L288" t="str">
            <v>GEH Rt., PR division</v>
          </cell>
          <cell r="M288">
            <v>2721193</v>
          </cell>
          <cell r="N288" t="str">
            <v xml:space="preserve">March, 2005 - Pension Fund Contribution financial settlement  </v>
          </cell>
          <cell r="O288" t="str">
            <v>NYUGBIZT</v>
          </cell>
          <cell r="P288" t="str">
            <v>2005 március</v>
          </cell>
          <cell r="Q288" t="str">
            <v>wp</v>
          </cell>
          <cell r="R288" t="str">
            <v>Wolf van der Ploeg</v>
          </cell>
          <cell r="S288" t="str">
            <v>1340 Budapest, Váci út 77.</v>
          </cell>
          <cell r="T288" t="str">
            <v>t</v>
          </cell>
          <cell r="U288" t="str">
            <v>Tax</v>
          </cell>
        </row>
        <row r="289">
          <cell r="A289">
            <v>12805</v>
          </cell>
          <cell r="B289" t="str">
            <v>ID-</v>
          </cell>
          <cell r="C289">
            <v>128</v>
          </cell>
          <cell r="D289" t="str">
            <v>/05</v>
          </cell>
          <cell r="E289">
            <v>38454</v>
          </cell>
          <cell r="F289">
            <v>38454</v>
          </cell>
          <cell r="G289">
            <v>5</v>
          </cell>
          <cell r="H289" t="str">
            <v>ng</v>
          </cell>
          <cell r="I289" t="str">
            <v>Nagy Gabriella</v>
          </cell>
          <cell r="J289" t="str">
            <v>Tax</v>
          </cell>
          <cell r="K289">
            <v>108</v>
          </cell>
          <cell r="L289" t="str">
            <v>GEH Rt., PR division</v>
          </cell>
          <cell r="M289">
            <v>1996098</v>
          </cell>
          <cell r="N289" t="str">
            <v xml:space="preserve">March, 2005 - Health Fund Contribution financial settlement  </v>
          </cell>
          <cell r="O289" t="str">
            <v>EGBIZT</v>
          </cell>
          <cell r="P289" t="str">
            <v>2005 március</v>
          </cell>
          <cell r="Q289" t="str">
            <v>wp</v>
          </cell>
          <cell r="R289" t="str">
            <v>Wolf van der Ploeg</v>
          </cell>
          <cell r="S289" t="str">
            <v>1340 Budapest, Váci út 77.</v>
          </cell>
          <cell r="T289" t="str">
            <v>t</v>
          </cell>
          <cell r="U289" t="str">
            <v>Tax</v>
          </cell>
        </row>
        <row r="290">
          <cell r="A290">
            <v>12901</v>
          </cell>
          <cell r="B290" t="str">
            <v>ID-</v>
          </cell>
          <cell r="C290">
            <v>129</v>
          </cell>
          <cell r="D290" t="str">
            <v>/05</v>
          </cell>
          <cell r="E290">
            <v>38454</v>
          </cell>
          <cell r="F290">
            <v>38454</v>
          </cell>
          <cell r="G290">
            <v>1</v>
          </cell>
          <cell r="H290" t="str">
            <v>ng</v>
          </cell>
          <cell r="I290" t="str">
            <v>Nagy Gabriella</v>
          </cell>
          <cell r="J290" t="str">
            <v>Tax</v>
          </cell>
          <cell r="K290">
            <v>109</v>
          </cell>
          <cell r="L290" t="str">
            <v>GEH Rt., Plastics division</v>
          </cell>
          <cell r="M290">
            <v>30314158</v>
          </cell>
          <cell r="N290" t="str">
            <v>2005. április 05-i ÁFA pénzügyi rendezése</v>
          </cell>
          <cell r="O290" t="str">
            <v>ÁFA</v>
          </cell>
          <cell r="P290" t="str">
            <v>2005 március</v>
          </cell>
          <cell r="Q290" t="str">
            <v>nekr</v>
          </cell>
          <cell r="R290" t="str">
            <v>Németh Krisztina</v>
          </cell>
          <cell r="S290" t="str">
            <v>1340 Budapest, Váci út 77.</v>
          </cell>
          <cell r="T290" t="str">
            <v>t</v>
          </cell>
          <cell r="U290" t="str">
            <v>Tax</v>
          </cell>
        </row>
        <row r="291">
          <cell r="A291">
            <v>13001</v>
          </cell>
          <cell r="B291" t="str">
            <v>ID-</v>
          </cell>
          <cell r="C291">
            <v>130</v>
          </cell>
          <cell r="D291" t="str">
            <v>/05</v>
          </cell>
          <cell r="E291">
            <v>38454</v>
          </cell>
          <cell r="F291">
            <v>38454</v>
          </cell>
          <cell r="G291">
            <v>1</v>
          </cell>
          <cell r="H291" t="str">
            <v>ng</v>
          </cell>
          <cell r="I291" t="str">
            <v>Nagy Gabriella</v>
          </cell>
          <cell r="J291" t="str">
            <v>Tax</v>
          </cell>
          <cell r="K291">
            <v>109</v>
          </cell>
          <cell r="L291" t="str">
            <v>GEH Rt., Plastics division</v>
          </cell>
          <cell r="M291">
            <v>1630157</v>
          </cell>
          <cell r="N291" t="str">
            <v xml:space="preserve">2005. március havi SzJA pénzügyi rendezése  </v>
          </cell>
          <cell r="O291" t="str">
            <v>SZJA</v>
          </cell>
          <cell r="P291" t="str">
            <v>2005 március</v>
          </cell>
          <cell r="Q291" t="str">
            <v>nekr</v>
          </cell>
          <cell r="R291" t="str">
            <v>Németh Krisztina</v>
          </cell>
          <cell r="S291" t="str">
            <v>1340 Budapest, Váci út 77.</v>
          </cell>
          <cell r="T291" t="str">
            <v>t</v>
          </cell>
          <cell r="U291" t="str">
            <v>Tax</v>
          </cell>
        </row>
        <row r="292">
          <cell r="A292">
            <v>13002</v>
          </cell>
          <cell r="B292" t="str">
            <v>ID-</v>
          </cell>
          <cell r="C292">
            <v>130</v>
          </cell>
          <cell r="D292" t="str">
            <v>/05</v>
          </cell>
          <cell r="E292">
            <v>38454</v>
          </cell>
          <cell r="F292">
            <v>38454</v>
          </cell>
          <cell r="G292">
            <v>2</v>
          </cell>
          <cell r="H292" t="str">
            <v>ng</v>
          </cell>
          <cell r="I292" t="str">
            <v>Nagy Gabriella</v>
          </cell>
          <cell r="J292" t="str">
            <v>Tax</v>
          </cell>
          <cell r="K292">
            <v>109</v>
          </cell>
          <cell r="L292" t="str">
            <v>GEH Rt., Plastics division</v>
          </cell>
          <cell r="M292">
            <v>25875</v>
          </cell>
          <cell r="N292" t="str">
            <v xml:space="preserve">2005. március havi EHO pénzügyi rendezése  </v>
          </cell>
          <cell r="O292" t="str">
            <v>EHO</v>
          </cell>
          <cell r="P292" t="str">
            <v>2005 március</v>
          </cell>
          <cell r="Q292" t="str">
            <v>nekr</v>
          </cell>
          <cell r="R292" t="str">
            <v>Németh Krisztina</v>
          </cell>
          <cell r="S292" t="str">
            <v>1340 Budapest, Váci út 77.</v>
          </cell>
          <cell r="T292" t="str">
            <v>t</v>
          </cell>
          <cell r="U292" t="str">
            <v>Tax</v>
          </cell>
        </row>
        <row r="293">
          <cell r="A293">
            <v>13003</v>
          </cell>
          <cell r="B293" t="str">
            <v>ID-</v>
          </cell>
          <cell r="C293">
            <v>130</v>
          </cell>
          <cell r="D293" t="str">
            <v>/05</v>
          </cell>
          <cell r="E293">
            <v>38454</v>
          </cell>
          <cell r="F293">
            <v>38454</v>
          </cell>
          <cell r="G293">
            <v>3</v>
          </cell>
          <cell r="H293" t="str">
            <v>ng</v>
          </cell>
          <cell r="I293" t="str">
            <v>Nagy Gabriella</v>
          </cell>
          <cell r="J293" t="str">
            <v>Tax</v>
          </cell>
          <cell r="K293">
            <v>109</v>
          </cell>
          <cell r="L293" t="str">
            <v>GEH Rt., Plastics division</v>
          </cell>
          <cell r="M293">
            <v>56500</v>
          </cell>
          <cell r="N293" t="str">
            <v xml:space="preserve">2005. március havi SZEHO pénzügyi rendezése  </v>
          </cell>
          <cell r="O293" t="str">
            <v>SZEHO</v>
          </cell>
          <cell r="P293" t="str">
            <v>2005 március</v>
          </cell>
          <cell r="Q293" t="str">
            <v>nekr</v>
          </cell>
          <cell r="R293" t="str">
            <v>Németh Krisztina</v>
          </cell>
          <cell r="S293" t="str">
            <v>1340 Budapest, Váci út 77.</v>
          </cell>
          <cell r="T293" t="str">
            <v>t</v>
          </cell>
          <cell r="U293" t="str">
            <v>Tax</v>
          </cell>
        </row>
        <row r="294">
          <cell r="A294">
            <v>13004</v>
          </cell>
          <cell r="B294" t="str">
            <v>ID-</v>
          </cell>
          <cell r="C294">
            <v>130</v>
          </cell>
          <cell r="D294" t="str">
            <v>/05</v>
          </cell>
          <cell r="E294">
            <v>38454</v>
          </cell>
          <cell r="F294">
            <v>38454</v>
          </cell>
          <cell r="G294">
            <v>4</v>
          </cell>
          <cell r="H294" t="str">
            <v>ng</v>
          </cell>
          <cell r="I294" t="str">
            <v>Nagy Gabriella</v>
          </cell>
          <cell r="J294" t="str">
            <v>Tax</v>
          </cell>
          <cell r="K294">
            <v>109</v>
          </cell>
          <cell r="L294" t="str">
            <v>GEH Rt., Plastics division</v>
          </cell>
          <cell r="M294">
            <v>806423</v>
          </cell>
          <cell r="N294" t="str">
            <v xml:space="preserve">2005. március havi Ny. Bizt. Alap pénzügyi rendezése         </v>
          </cell>
          <cell r="O294" t="str">
            <v>NYUGBIZT</v>
          </cell>
          <cell r="P294" t="str">
            <v>2005 március</v>
          </cell>
          <cell r="Q294" t="str">
            <v>nekr</v>
          </cell>
          <cell r="R294" t="str">
            <v>Németh Krisztina</v>
          </cell>
          <cell r="S294" t="str">
            <v>1340 Budapest, Váci út 77.</v>
          </cell>
          <cell r="T294" t="str">
            <v>t</v>
          </cell>
          <cell r="U294" t="str">
            <v>Tax</v>
          </cell>
        </row>
        <row r="295">
          <cell r="A295">
            <v>13005</v>
          </cell>
          <cell r="B295" t="str">
            <v>ID-</v>
          </cell>
          <cell r="C295">
            <v>130</v>
          </cell>
          <cell r="D295" t="str">
            <v>/05</v>
          </cell>
          <cell r="E295">
            <v>38454</v>
          </cell>
          <cell r="F295">
            <v>38454</v>
          </cell>
          <cell r="G295">
            <v>5</v>
          </cell>
          <cell r="H295" t="str">
            <v>ng</v>
          </cell>
          <cell r="I295" t="str">
            <v>Nagy Gabriella</v>
          </cell>
          <cell r="J295" t="str">
            <v>Tax</v>
          </cell>
          <cell r="K295">
            <v>109</v>
          </cell>
          <cell r="L295" t="str">
            <v>GEH Rt., Plastics division</v>
          </cell>
          <cell r="M295">
            <v>636132</v>
          </cell>
          <cell r="N295" t="str">
            <v xml:space="preserve">2005. március havi Eg. Bizt. Alap pénzügyi rendezése         </v>
          </cell>
          <cell r="O295" t="str">
            <v>EGBIZT</v>
          </cell>
          <cell r="P295" t="str">
            <v>2005 március</v>
          </cell>
          <cell r="Q295" t="str">
            <v>nekr</v>
          </cell>
          <cell r="R295" t="str">
            <v>Németh Krisztina</v>
          </cell>
          <cell r="S295" t="str">
            <v>1340 Budapest, Váci út 77.</v>
          </cell>
          <cell r="T295" t="str">
            <v>t</v>
          </cell>
          <cell r="U295" t="str">
            <v>Tax</v>
          </cell>
        </row>
        <row r="296">
          <cell r="A296">
            <v>13101</v>
          </cell>
          <cell r="B296" t="str">
            <v>ID-</v>
          </cell>
          <cell r="C296">
            <v>131</v>
          </cell>
          <cell r="D296" t="str">
            <v>/05</v>
          </cell>
          <cell r="E296">
            <v>38462</v>
          </cell>
          <cell r="F296">
            <v>38462</v>
          </cell>
          <cell r="G296">
            <v>1</v>
          </cell>
          <cell r="H296" t="str">
            <v>ng</v>
          </cell>
          <cell r="I296" t="str">
            <v>Nagy Gabriella</v>
          </cell>
          <cell r="J296" t="str">
            <v>Tax</v>
          </cell>
          <cell r="K296">
            <v>102</v>
          </cell>
          <cell r="L296" t="str">
            <v>GEH Rt., Power Controls division</v>
          </cell>
          <cell r="M296">
            <v>-6363623</v>
          </cell>
          <cell r="N296" t="str">
            <v>2005. április 20-i ÁFA átvezetése</v>
          </cell>
          <cell r="O296" t="str">
            <v>ÁFA</v>
          </cell>
          <cell r="P296" t="str">
            <v>2005 március</v>
          </cell>
          <cell r="Q296" t="str">
            <v>asz</v>
          </cell>
          <cell r="R296" t="str">
            <v>Ágoston Szilvia</v>
          </cell>
          <cell r="S296" t="str">
            <v>3600 Ózd, Dózsa Gy. Út 54.</v>
          </cell>
          <cell r="T296" t="str">
            <v>t</v>
          </cell>
          <cell r="U296" t="str">
            <v>Tax</v>
          </cell>
        </row>
        <row r="297">
          <cell r="A297">
            <v>13102</v>
          </cell>
          <cell r="B297" t="str">
            <v>ID-</v>
          </cell>
          <cell r="C297">
            <v>131</v>
          </cell>
          <cell r="D297" t="str">
            <v>/05</v>
          </cell>
          <cell r="E297">
            <v>38462</v>
          </cell>
          <cell r="F297">
            <v>38462</v>
          </cell>
          <cell r="G297">
            <v>2</v>
          </cell>
          <cell r="H297" t="str">
            <v>ng</v>
          </cell>
          <cell r="I297" t="str">
            <v>Nagy Gabriella</v>
          </cell>
          <cell r="J297" t="str">
            <v>Tax</v>
          </cell>
          <cell r="K297">
            <v>102</v>
          </cell>
          <cell r="L297" t="str">
            <v>GEH Rt., Power Controls division</v>
          </cell>
          <cell r="M297">
            <v>3881311</v>
          </cell>
          <cell r="N297" t="str">
            <v xml:space="preserve">2005. március havi Munkaadói járulék pénzügyi rendezése  </v>
          </cell>
          <cell r="O297" t="str">
            <v>MADÓI</v>
          </cell>
          <cell r="P297" t="str">
            <v>2005 március</v>
          </cell>
          <cell r="Q297" t="str">
            <v>asz</v>
          </cell>
          <cell r="R297" t="str">
            <v>Ágoston Szilvia</v>
          </cell>
          <cell r="S297" t="str">
            <v>3600 Ózd, Dózsa Gy. Út 54.</v>
          </cell>
          <cell r="T297" t="str">
            <v>t</v>
          </cell>
          <cell r="U297" t="str">
            <v>Tax</v>
          </cell>
        </row>
        <row r="298">
          <cell r="A298">
            <v>13103</v>
          </cell>
          <cell r="B298" t="str">
            <v>ID-</v>
          </cell>
          <cell r="C298">
            <v>131</v>
          </cell>
          <cell r="D298" t="str">
            <v>/05</v>
          </cell>
          <cell r="E298">
            <v>38462</v>
          </cell>
          <cell r="F298">
            <v>38462</v>
          </cell>
          <cell r="G298">
            <v>3</v>
          </cell>
          <cell r="H298" t="str">
            <v>ng</v>
          </cell>
          <cell r="I298" t="str">
            <v>Nagy Gabriella</v>
          </cell>
          <cell r="J298" t="str">
            <v>Tax</v>
          </cell>
          <cell r="K298">
            <v>102</v>
          </cell>
          <cell r="L298" t="str">
            <v>GEH Rt., Power Controls division</v>
          </cell>
          <cell r="M298">
            <v>1231162</v>
          </cell>
          <cell r="N298" t="str">
            <v xml:space="preserve">2005. március havi Munkavállalói járulék pénzügyi rendezése  </v>
          </cell>
          <cell r="O298" t="str">
            <v>MVÁLLALÓI</v>
          </cell>
          <cell r="P298" t="str">
            <v>2005 március</v>
          </cell>
          <cell r="Q298" t="str">
            <v>asz</v>
          </cell>
          <cell r="R298" t="str">
            <v>Ágoston Szilvia</v>
          </cell>
          <cell r="S298" t="str">
            <v>3600 Ózd, Dózsa Gy. Út 54.</v>
          </cell>
          <cell r="T298" t="str">
            <v>t</v>
          </cell>
          <cell r="U298" t="str">
            <v>Tax</v>
          </cell>
        </row>
        <row r="299">
          <cell r="A299">
            <v>13104</v>
          </cell>
          <cell r="B299" t="str">
            <v>ID-</v>
          </cell>
          <cell r="C299">
            <v>131</v>
          </cell>
          <cell r="D299" t="str">
            <v>/05</v>
          </cell>
          <cell r="E299">
            <v>38462</v>
          </cell>
          <cell r="F299">
            <v>38462</v>
          </cell>
          <cell r="G299">
            <v>4</v>
          </cell>
          <cell r="H299" t="str">
            <v>ng</v>
          </cell>
          <cell r="I299" t="str">
            <v>Nagy Gabriella</v>
          </cell>
          <cell r="J299" t="str">
            <v>Tax</v>
          </cell>
          <cell r="K299">
            <v>102</v>
          </cell>
          <cell r="L299" t="str">
            <v>GEH Rt., Power Controls division</v>
          </cell>
          <cell r="M299">
            <v>1251150</v>
          </cell>
          <cell r="N299" t="str">
            <v xml:space="preserve">2005. I. negyedév rehabilitációs hozzájárulás előleg pénzügyi rendezése </v>
          </cell>
          <cell r="O299" t="str">
            <v>REHAB</v>
          </cell>
          <cell r="P299" t="str">
            <v>2005 Q1</v>
          </cell>
          <cell r="Q299" t="str">
            <v>asz</v>
          </cell>
          <cell r="R299" t="str">
            <v>Ágoston Szilvia</v>
          </cell>
          <cell r="S299" t="str">
            <v>3600 Ózd, Dózsa Gy. Út 54.</v>
          </cell>
          <cell r="T299" t="str">
            <v>t</v>
          </cell>
          <cell r="U299" t="str">
            <v>Tax</v>
          </cell>
        </row>
        <row r="300">
          <cell r="A300">
            <v>13201</v>
          </cell>
          <cell r="B300" t="str">
            <v>ID-</v>
          </cell>
          <cell r="C300">
            <v>132</v>
          </cell>
          <cell r="D300" t="str">
            <v>/05</v>
          </cell>
          <cell r="E300">
            <v>38462</v>
          </cell>
          <cell r="F300">
            <v>38462</v>
          </cell>
          <cell r="G300">
            <v>1</v>
          </cell>
          <cell r="H300" t="str">
            <v>ng</v>
          </cell>
          <cell r="I300" t="str">
            <v>Nagy Gabriella</v>
          </cell>
          <cell r="J300" t="str">
            <v>Tax</v>
          </cell>
          <cell r="K300">
            <v>103</v>
          </cell>
          <cell r="L300" t="str">
            <v>GEH Rt., Aircraft Engines division</v>
          </cell>
          <cell r="M300">
            <v>-2329268</v>
          </cell>
          <cell r="N300" t="str">
            <v>2005. április 20-i ÁFA átvezetése</v>
          </cell>
          <cell r="O300" t="str">
            <v>ÁFA</v>
          </cell>
          <cell r="P300" t="str">
            <v>2005 március</v>
          </cell>
          <cell r="Q300" t="str">
            <v>ml</v>
          </cell>
          <cell r="R300" t="str">
            <v>Margit Lőrincz</v>
          </cell>
          <cell r="S300" t="str">
            <v>2112 Veresegyház, Lévai u. 33.</v>
          </cell>
          <cell r="T300" t="str">
            <v>t</v>
          </cell>
          <cell r="U300" t="str">
            <v>Tax</v>
          </cell>
        </row>
        <row r="301">
          <cell r="A301">
            <v>13202</v>
          </cell>
          <cell r="B301" t="str">
            <v>ID-</v>
          </cell>
          <cell r="C301">
            <v>132</v>
          </cell>
          <cell r="D301" t="str">
            <v>/05</v>
          </cell>
          <cell r="E301">
            <v>38462</v>
          </cell>
          <cell r="F301">
            <v>38462</v>
          </cell>
          <cell r="G301">
            <v>2</v>
          </cell>
          <cell r="H301" t="str">
            <v>ng</v>
          </cell>
          <cell r="I301" t="str">
            <v>Nagy Gabriella</v>
          </cell>
          <cell r="J301" t="str">
            <v>Tax</v>
          </cell>
          <cell r="K301">
            <v>103</v>
          </cell>
          <cell r="L301" t="str">
            <v>GEH Rt., Aircraft Engines division</v>
          </cell>
          <cell r="M301">
            <v>1629495</v>
          </cell>
          <cell r="N301" t="str">
            <v xml:space="preserve">2005. március havi Munkaadói járulék pénzügyi rendezése  </v>
          </cell>
          <cell r="O301" t="str">
            <v>MADÓI</v>
          </cell>
          <cell r="P301" t="str">
            <v>2005 március</v>
          </cell>
          <cell r="Q301" t="str">
            <v>ml</v>
          </cell>
          <cell r="R301" t="str">
            <v>Margit Lőrincz</v>
          </cell>
          <cell r="S301" t="str">
            <v>2112 Veresegyház, Lévai u. 33.</v>
          </cell>
          <cell r="T301" t="str">
            <v>t</v>
          </cell>
          <cell r="U301" t="str">
            <v>Tax</v>
          </cell>
        </row>
        <row r="302">
          <cell r="A302">
            <v>13203</v>
          </cell>
          <cell r="B302" t="str">
            <v>ID-</v>
          </cell>
          <cell r="C302">
            <v>132</v>
          </cell>
          <cell r="D302" t="str">
            <v>/05</v>
          </cell>
          <cell r="E302">
            <v>38462</v>
          </cell>
          <cell r="F302">
            <v>38462</v>
          </cell>
          <cell r="G302">
            <v>3</v>
          </cell>
          <cell r="H302" t="str">
            <v>ng</v>
          </cell>
          <cell r="I302" t="str">
            <v>Nagy Gabriella</v>
          </cell>
          <cell r="J302" t="str">
            <v>Tax</v>
          </cell>
          <cell r="K302">
            <v>103</v>
          </cell>
          <cell r="L302" t="str">
            <v>GEH Rt., Aircraft Engines division</v>
          </cell>
          <cell r="M302">
            <v>502223</v>
          </cell>
          <cell r="N302" t="str">
            <v xml:space="preserve">2005. március havi Munkavállalói járulék pénzügyi rendezése  </v>
          </cell>
          <cell r="O302" t="str">
            <v>MVÁLLALÓI</v>
          </cell>
          <cell r="P302" t="str">
            <v>2005 március</v>
          </cell>
          <cell r="Q302" t="str">
            <v>ml</v>
          </cell>
          <cell r="R302" t="str">
            <v>Margit Lőrincz</v>
          </cell>
          <cell r="S302" t="str">
            <v>2112 Veresegyház, Lévai u. 33.</v>
          </cell>
          <cell r="T302" t="str">
            <v>t</v>
          </cell>
          <cell r="U302" t="str">
            <v>Tax</v>
          </cell>
        </row>
        <row r="303">
          <cell r="A303">
            <v>13204</v>
          </cell>
          <cell r="B303" t="str">
            <v>ID-</v>
          </cell>
          <cell r="C303">
            <v>132</v>
          </cell>
          <cell r="D303" t="str">
            <v>/05</v>
          </cell>
          <cell r="E303">
            <v>38462</v>
          </cell>
          <cell r="F303">
            <v>38462</v>
          </cell>
          <cell r="G303">
            <v>4</v>
          </cell>
          <cell r="H303" t="str">
            <v>ng</v>
          </cell>
          <cell r="I303" t="str">
            <v>Nagy Gabriella</v>
          </cell>
          <cell r="J303" t="str">
            <v>Tax</v>
          </cell>
          <cell r="K303">
            <v>103</v>
          </cell>
          <cell r="L303" t="str">
            <v>GEH Rt., Aircraft Engines division</v>
          </cell>
          <cell r="M303">
            <v>197550</v>
          </cell>
          <cell r="N303" t="str">
            <v xml:space="preserve">2005. I. negyedév rehabilitációs hozzájárulás előleg pénzügyi rendezése </v>
          </cell>
          <cell r="O303" t="str">
            <v>REHAB</v>
          </cell>
          <cell r="P303" t="str">
            <v>2005 Q1</v>
          </cell>
          <cell r="Q303" t="str">
            <v>ml</v>
          </cell>
          <cell r="R303" t="str">
            <v>Margit Lőrincz</v>
          </cell>
          <cell r="S303" t="str">
            <v>2112 Veresegyház, Lévai u. 33.</v>
          </cell>
          <cell r="T303" t="str">
            <v>t</v>
          </cell>
          <cell r="U303" t="str">
            <v>Tax</v>
          </cell>
        </row>
        <row r="304">
          <cell r="A304">
            <v>13301</v>
          </cell>
          <cell r="B304" t="str">
            <v>ID-</v>
          </cell>
          <cell r="C304">
            <v>133</v>
          </cell>
          <cell r="D304" t="str">
            <v>/05</v>
          </cell>
          <cell r="E304">
            <v>38462</v>
          </cell>
          <cell r="F304">
            <v>38462</v>
          </cell>
          <cell r="G304">
            <v>1</v>
          </cell>
          <cell r="H304" t="str">
            <v>ng</v>
          </cell>
          <cell r="I304" t="str">
            <v>Nagy Gabriella</v>
          </cell>
          <cell r="J304" t="str">
            <v>Tax</v>
          </cell>
          <cell r="K304">
            <v>104</v>
          </cell>
          <cell r="L304" t="str">
            <v>GEH Rt., Power Systems division</v>
          </cell>
          <cell r="M304">
            <v>-9627572</v>
          </cell>
          <cell r="N304" t="str">
            <v>2005. április 20-i ÁFA átvezetése</v>
          </cell>
          <cell r="O304" t="str">
            <v>ÁFA</v>
          </cell>
          <cell r="P304" t="str">
            <v>2005 március</v>
          </cell>
          <cell r="Q304" t="str">
            <v>azs</v>
          </cell>
          <cell r="R304" t="str">
            <v>Anita Zsohar</v>
          </cell>
          <cell r="S304" t="str">
            <v>2112 Veresegyház, Kisrét u. 1.</v>
          </cell>
          <cell r="T304" t="str">
            <v>t</v>
          </cell>
          <cell r="U304" t="str">
            <v>Tax</v>
          </cell>
        </row>
        <row r="305">
          <cell r="A305">
            <v>13302</v>
          </cell>
          <cell r="B305" t="str">
            <v>ID-</v>
          </cell>
          <cell r="C305">
            <v>133</v>
          </cell>
          <cell r="D305" t="str">
            <v>/05</v>
          </cell>
          <cell r="E305">
            <v>38462</v>
          </cell>
          <cell r="F305">
            <v>38462</v>
          </cell>
          <cell r="G305">
            <v>2</v>
          </cell>
          <cell r="H305" t="str">
            <v>ng</v>
          </cell>
          <cell r="I305" t="str">
            <v>Nagy Gabriella</v>
          </cell>
          <cell r="J305" t="str">
            <v>Tax</v>
          </cell>
          <cell r="K305">
            <v>104</v>
          </cell>
          <cell r="L305" t="str">
            <v>GEH Rt., Power Systems division</v>
          </cell>
          <cell r="M305">
            <v>6773983</v>
          </cell>
          <cell r="N305" t="str">
            <v xml:space="preserve">2005. március havi Munkaadói járulék pénzügyi rendezése  </v>
          </cell>
          <cell r="O305" t="str">
            <v>MADÓI</v>
          </cell>
          <cell r="P305" t="str">
            <v>2005 március</v>
          </cell>
          <cell r="Q305" t="str">
            <v>azs</v>
          </cell>
          <cell r="R305" t="str">
            <v>Anita Zsohar</v>
          </cell>
          <cell r="S305" t="str">
            <v>2112 Veresegyház, Kisrét u. 1.</v>
          </cell>
          <cell r="T305" t="str">
            <v>t</v>
          </cell>
          <cell r="U305" t="str">
            <v>Tax</v>
          </cell>
        </row>
        <row r="306">
          <cell r="A306">
            <v>13303</v>
          </cell>
          <cell r="B306" t="str">
            <v>ID-</v>
          </cell>
          <cell r="C306">
            <v>133</v>
          </cell>
          <cell r="D306" t="str">
            <v>/05</v>
          </cell>
          <cell r="E306">
            <v>38462</v>
          </cell>
          <cell r="F306">
            <v>38462</v>
          </cell>
          <cell r="G306">
            <v>3</v>
          </cell>
          <cell r="H306" t="str">
            <v>ng</v>
          </cell>
          <cell r="I306" t="str">
            <v>Nagy Gabriella</v>
          </cell>
          <cell r="J306" t="str">
            <v>Tax</v>
          </cell>
          <cell r="K306">
            <v>104</v>
          </cell>
          <cell r="L306" t="str">
            <v>GEH Rt., Power Systems division</v>
          </cell>
          <cell r="M306">
            <v>2129239</v>
          </cell>
          <cell r="N306" t="str">
            <v xml:space="preserve">2005. március havi Munkavállalói járulék pénzügyi rendezése  </v>
          </cell>
          <cell r="O306" t="str">
            <v>MVÁLLALÓI</v>
          </cell>
          <cell r="P306" t="str">
            <v>2005 március</v>
          </cell>
          <cell r="Q306" t="str">
            <v>azs</v>
          </cell>
          <cell r="R306" t="str">
            <v>Anita Zsohar</v>
          </cell>
          <cell r="S306" t="str">
            <v>2112 Veresegyház, Kisrét u. 1.</v>
          </cell>
          <cell r="T306" t="str">
            <v>t</v>
          </cell>
          <cell r="U306" t="str">
            <v>Tax</v>
          </cell>
        </row>
        <row r="307">
          <cell r="A307">
            <v>13304</v>
          </cell>
          <cell r="B307" t="str">
            <v>ID-</v>
          </cell>
          <cell r="C307">
            <v>133</v>
          </cell>
          <cell r="D307" t="str">
            <v>/05</v>
          </cell>
          <cell r="E307">
            <v>38462</v>
          </cell>
          <cell r="F307">
            <v>38462</v>
          </cell>
          <cell r="G307">
            <v>4</v>
          </cell>
          <cell r="H307" t="str">
            <v>ng</v>
          </cell>
          <cell r="I307" t="str">
            <v>Nagy Gabriella</v>
          </cell>
          <cell r="J307" t="str">
            <v>Tax</v>
          </cell>
          <cell r="K307">
            <v>104</v>
          </cell>
          <cell r="L307" t="str">
            <v>GEH Rt., Power Systems division</v>
          </cell>
          <cell r="M307">
            <v>724350</v>
          </cell>
          <cell r="N307" t="str">
            <v xml:space="preserve">2005. I. negyedév rehabilitációs hozzájárulás előleg pénzügyi rendezése </v>
          </cell>
          <cell r="O307" t="str">
            <v>REHAB</v>
          </cell>
          <cell r="P307" t="str">
            <v>2005 Q1</v>
          </cell>
          <cell r="Q307" t="str">
            <v>azs</v>
          </cell>
          <cell r="R307" t="str">
            <v>Anita Zsohar</v>
          </cell>
          <cell r="S307" t="str">
            <v>2112 Veresegyház, Kisrét u. 1.</v>
          </cell>
          <cell r="T307" t="str">
            <v>t</v>
          </cell>
          <cell r="U307" t="str">
            <v>Tax</v>
          </cell>
        </row>
        <row r="308">
          <cell r="A308">
            <v>13401</v>
          </cell>
          <cell r="B308" t="str">
            <v>ID-</v>
          </cell>
          <cell r="C308">
            <v>134</v>
          </cell>
          <cell r="D308" t="str">
            <v>/05</v>
          </cell>
          <cell r="E308">
            <v>38462</v>
          </cell>
          <cell r="F308">
            <v>38462</v>
          </cell>
          <cell r="G308">
            <v>1</v>
          </cell>
          <cell r="H308" t="str">
            <v>ng</v>
          </cell>
          <cell r="I308" t="str">
            <v>Nagy Gabriella</v>
          </cell>
          <cell r="J308" t="str">
            <v>Tax</v>
          </cell>
          <cell r="K308">
            <v>106</v>
          </cell>
          <cell r="L308" t="str">
            <v>GEH Rt., Platform division</v>
          </cell>
          <cell r="M308">
            <v>-1326046</v>
          </cell>
          <cell r="N308" t="str">
            <v>2005. április 20-i ÁFA átvezetése</v>
          </cell>
          <cell r="O308" t="str">
            <v>ÁFA</v>
          </cell>
          <cell r="P308" t="str">
            <v>2005 március</v>
          </cell>
          <cell r="Q308" t="str">
            <v>tb</v>
          </cell>
          <cell r="R308" t="str">
            <v>Tünde Brenda</v>
          </cell>
          <cell r="S308" t="str">
            <v>1340 Budapest, Váci út 77.</v>
          </cell>
          <cell r="T308" t="str">
            <v>t</v>
          </cell>
          <cell r="U308" t="str">
            <v>Tax</v>
          </cell>
        </row>
        <row r="309">
          <cell r="A309">
            <v>13402</v>
          </cell>
          <cell r="B309" t="str">
            <v>ID-</v>
          </cell>
          <cell r="C309">
            <v>134</v>
          </cell>
          <cell r="D309" t="str">
            <v>/05</v>
          </cell>
          <cell r="E309">
            <v>38462</v>
          </cell>
          <cell r="F309">
            <v>38462</v>
          </cell>
          <cell r="G309">
            <v>2</v>
          </cell>
          <cell r="H309" t="str">
            <v>ng</v>
          </cell>
          <cell r="I309" t="str">
            <v>Nagy Gabriella</v>
          </cell>
          <cell r="J309" t="str">
            <v>Tax</v>
          </cell>
          <cell r="K309">
            <v>106</v>
          </cell>
          <cell r="L309" t="str">
            <v>GEH Rt., Platform division</v>
          </cell>
          <cell r="M309">
            <v>987124</v>
          </cell>
          <cell r="N309" t="str">
            <v xml:space="preserve">2005. március havi Munkaadói járulék pénzügyi rendezése  </v>
          </cell>
          <cell r="O309" t="str">
            <v>MADÓI</v>
          </cell>
          <cell r="P309" t="str">
            <v>2005 március</v>
          </cell>
          <cell r="Q309" t="str">
            <v>tb</v>
          </cell>
          <cell r="R309" t="str">
            <v>Tünde Brenda</v>
          </cell>
          <cell r="S309" t="str">
            <v>1340 Budapest, Váci út 77.</v>
          </cell>
          <cell r="T309" t="str">
            <v>t</v>
          </cell>
          <cell r="U309" t="str">
            <v>Tax</v>
          </cell>
        </row>
        <row r="310">
          <cell r="A310">
            <v>13403</v>
          </cell>
          <cell r="B310" t="str">
            <v>ID-</v>
          </cell>
          <cell r="C310">
            <v>134</v>
          </cell>
          <cell r="D310" t="str">
            <v>/05</v>
          </cell>
          <cell r="E310">
            <v>38462</v>
          </cell>
          <cell r="F310">
            <v>38462</v>
          </cell>
          <cell r="G310">
            <v>3</v>
          </cell>
          <cell r="H310" t="str">
            <v>ng</v>
          </cell>
          <cell r="I310" t="str">
            <v>Nagy Gabriella</v>
          </cell>
          <cell r="J310" t="str">
            <v>Tax</v>
          </cell>
          <cell r="K310">
            <v>106</v>
          </cell>
          <cell r="L310" t="str">
            <v>GEH Rt., Platform division</v>
          </cell>
          <cell r="M310">
            <v>305997</v>
          </cell>
          <cell r="N310" t="str">
            <v xml:space="preserve">2005. március havi Munkavállalói járulék pénzügyi rendezése  </v>
          </cell>
          <cell r="O310" t="str">
            <v>MVÁLLALÓI</v>
          </cell>
          <cell r="P310" t="str">
            <v>2005 március</v>
          </cell>
          <cell r="Q310" t="str">
            <v>tb</v>
          </cell>
          <cell r="R310" t="str">
            <v>Tünde Brenda</v>
          </cell>
          <cell r="S310" t="str">
            <v>1340 Budapest, Váci út 77.</v>
          </cell>
          <cell r="T310" t="str">
            <v>t</v>
          </cell>
          <cell r="U310" t="str">
            <v>Tax</v>
          </cell>
        </row>
        <row r="311">
          <cell r="A311">
            <v>13404</v>
          </cell>
          <cell r="B311" t="str">
            <v>ID-</v>
          </cell>
          <cell r="C311">
            <v>134</v>
          </cell>
          <cell r="D311" t="str">
            <v>/05</v>
          </cell>
          <cell r="E311">
            <v>38462</v>
          </cell>
          <cell r="F311">
            <v>38462</v>
          </cell>
          <cell r="G311">
            <v>4</v>
          </cell>
          <cell r="H311" t="str">
            <v>ng</v>
          </cell>
          <cell r="I311" t="str">
            <v>Nagy Gabriella</v>
          </cell>
          <cell r="J311" t="str">
            <v>Tax</v>
          </cell>
          <cell r="K311">
            <v>106</v>
          </cell>
          <cell r="L311" t="str">
            <v>GEH Rt., Platform division</v>
          </cell>
          <cell r="M311">
            <v>32925</v>
          </cell>
          <cell r="N311" t="str">
            <v xml:space="preserve">2005. I. negyedév rehabilitációs hozzájárulás előleg pénzügyi rendezése </v>
          </cell>
          <cell r="O311" t="str">
            <v>REHAB</v>
          </cell>
          <cell r="P311" t="str">
            <v>2005 Q1</v>
          </cell>
          <cell r="Q311" t="str">
            <v>tb</v>
          </cell>
          <cell r="R311" t="str">
            <v>Tünde Brenda</v>
          </cell>
          <cell r="S311" t="str">
            <v>1340 Budapest, Váci út 77.</v>
          </cell>
          <cell r="T311" t="str">
            <v>t</v>
          </cell>
          <cell r="U311" t="str">
            <v>Tax</v>
          </cell>
        </row>
        <row r="312">
          <cell r="A312">
            <v>13501</v>
          </cell>
          <cell r="B312" t="str">
            <v>ID-</v>
          </cell>
          <cell r="C312">
            <v>135</v>
          </cell>
          <cell r="D312" t="str">
            <v>/05</v>
          </cell>
          <cell r="E312">
            <v>38462</v>
          </cell>
          <cell r="F312">
            <v>38462</v>
          </cell>
          <cell r="G312">
            <v>1</v>
          </cell>
          <cell r="H312" t="str">
            <v>ng</v>
          </cell>
          <cell r="I312" t="str">
            <v>Nagy Gabriella</v>
          </cell>
          <cell r="J312" t="str">
            <v>Tax</v>
          </cell>
          <cell r="K312">
            <v>105</v>
          </cell>
          <cell r="L312" t="str">
            <v>GEH Rt., Medical Systems division</v>
          </cell>
          <cell r="M312">
            <v>4328405</v>
          </cell>
          <cell r="N312" t="str">
            <v xml:space="preserve">2005. március havi Munkaadói járulék pénzügyi rendezése  </v>
          </cell>
          <cell r="O312" t="str">
            <v>MADÓI</v>
          </cell>
          <cell r="P312" t="str">
            <v>2005 március</v>
          </cell>
          <cell r="Q312" t="str">
            <v>szv</v>
          </cell>
          <cell r="R312" t="str">
            <v>Szvetla Vajnai</v>
          </cell>
          <cell r="S312" t="str">
            <v>1097 Budapest, Illatos út 9.</v>
          </cell>
          <cell r="T312" t="str">
            <v>t</v>
          </cell>
          <cell r="U312" t="str">
            <v>Tax</v>
          </cell>
        </row>
        <row r="313">
          <cell r="A313">
            <v>13502</v>
          </cell>
          <cell r="B313" t="str">
            <v>ID-</v>
          </cell>
          <cell r="C313">
            <v>135</v>
          </cell>
          <cell r="D313" t="str">
            <v>/05</v>
          </cell>
          <cell r="E313">
            <v>38462</v>
          </cell>
          <cell r="F313">
            <v>38462</v>
          </cell>
          <cell r="G313">
            <v>2</v>
          </cell>
          <cell r="H313" t="str">
            <v>ng</v>
          </cell>
          <cell r="I313" t="str">
            <v>Nagy Gabriella</v>
          </cell>
          <cell r="J313" t="str">
            <v>Tax</v>
          </cell>
          <cell r="K313">
            <v>105</v>
          </cell>
          <cell r="L313" t="str">
            <v>GEH Rt., Medical Systems division</v>
          </cell>
          <cell r="M313">
            <v>1255526</v>
          </cell>
          <cell r="N313" t="str">
            <v xml:space="preserve">2005. március havi Munkavállalói járulék pénzügyi rendezése  </v>
          </cell>
          <cell r="O313" t="str">
            <v>MVÁLLALÓI</v>
          </cell>
          <cell r="P313" t="str">
            <v>2005 március</v>
          </cell>
          <cell r="Q313" t="str">
            <v>szv</v>
          </cell>
          <cell r="R313" t="str">
            <v>Szvetla Vajnai</v>
          </cell>
          <cell r="S313" t="str">
            <v>1097 Budapest, Illatos út 9.</v>
          </cell>
          <cell r="T313" t="str">
            <v>t</v>
          </cell>
          <cell r="U313" t="str">
            <v>Tax</v>
          </cell>
        </row>
        <row r="314">
          <cell r="A314">
            <v>13503</v>
          </cell>
          <cell r="B314" t="str">
            <v>ID-</v>
          </cell>
          <cell r="C314">
            <v>135</v>
          </cell>
          <cell r="D314" t="str">
            <v>/05</v>
          </cell>
          <cell r="E314">
            <v>38462</v>
          </cell>
          <cell r="F314">
            <v>38462</v>
          </cell>
          <cell r="G314">
            <v>3</v>
          </cell>
          <cell r="H314" t="str">
            <v>ng</v>
          </cell>
          <cell r="I314" t="str">
            <v>Nagy Gabriella</v>
          </cell>
          <cell r="J314" t="str">
            <v>Tax</v>
          </cell>
          <cell r="K314">
            <v>105</v>
          </cell>
          <cell r="L314" t="str">
            <v>GEH Rt., Medical Systems division</v>
          </cell>
          <cell r="M314">
            <v>395100</v>
          </cell>
          <cell r="N314" t="str">
            <v xml:space="preserve">2005. I. negyedév rehabilitációs hozzájárulás előleg pénzügyi rendezése </v>
          </cell>
          <cell r="O314" t="str">
            <v>REHAB</v>
          </cell>
          <cell r="P314" t="str">
            <v>2005 Q1</v>
          </cell>
          <cell r="Q314" t="str">
            <v>szv</v>
          </cell>
          <cell r="R314" t="str">
            <v>Szvetla Vajnai</v>
          </cell>
          <cell r="S314" t="str">
            <v>1097 Budapest, Illatos út 9.</v>
          </cell>
          <cell r="T314" t="str">
            <v>t</v>
          </cell>
          <cell r="U314" t="str">
            <v>Tax</v>
          </cell>
        </row>
        <row r="315">
          <cell r="A315">
            <v>13601</v>
          </cell>
          <cell r="B315" t="str">
            <v>ID-</v>
          </cell>
          <cell r="C315">
            <v>136</v>
          </cell>
          <cell r="D315" t="str">
            <v>/05</v>
          </cell>
          <cell r="E315">
            <v>38462</v>
          </cell>
          <cell r="F315">
            <v>38462</v>
          </cell>
          <cell r="G315">
            <v>1</v>
          </cell>
          <cell r="H315" t="str">
            <v>ng</v>
          </cell>
          <cell r="I315" t="str">
            <v>Nagy Gabriella</v>
          </cell>
          <cell r="J315" t="str">
            <v>Tax</v>
          </cell>
          <cell r="K315">
            <v>105</v>
          </cell>
          <cell r="L315" t="str">
            <v>GEH Rt., Medical Systems division</v>
          </cell>
          <cell r="M315">
            <v>17099383</v>
          </cell>
          <cell r="N315" t="str">
            <v>2005. április 20-i ÁFA pénzügyi rendezése</v>
          </cell>
          <cell r="O315" t="str">
            <v>ÁFA</v>
          </cell>
          <cell r="P315" t="str">
            <v>2005 március</v>
          </cell>
          <cell r="Q315" t="str">
            <v>szv</v>
          </cell>
          <cell r="R315" t="str">
            <v>Szvetla Vajnai</v>
          </cell>
          <cell r="S315" t="str">
            <v>1097 Budapest, Illatos út 9.</v>
          </cell>
          <cell r="T315" t="str">
            <v>t</v>
          </cell>
          <cell r="U315" t="str">
            <v>Tax</v>
          </cell>
        </row>
        <row r="316">
          <cell r="A316">
            <v>13701</v>
          </cell>
          <cell r="B316" t="str">
            <v>ID-</v>
          </cell>
          <cell r="C316">
            <v>137</v>
          </cell>
          <cell r="D316" t="str">
            <v>/05</v>
          </cell>
          <cell r="E316">
            <v>38462</v>
          </cell>
          <cell r="F316">
            <v>38462</v>
          </cell>
          <cell r="G316">
            <v>1</v>
          </cell>
          <cell r="H316" t="str">
            <v>ng</v>
          </cell>
          <cell r="I316" t="str">
            <v>Nagy Gabriella</v>
          </cell>
          <cell r="J316" t="str">
            <v>Tax</v>
          </cell>
          <cell r="K316">
            <v>106</v>
          </cell>
          <cell r="L316" t="str">
            <v>GEH Rt., Platform division</v>
          </cell>
          <cell r="M316">
            <v>34327</v>
          </cell>
          <cell r="N316" t="str">
            <v>2005. március havi Munkaadói járulék pénzügyi rendezése  EOS</v>
          </cell>
          <cell r="O316" t="str">
            <v>MADÓI</v>
          </cell>
          <cell r="P316" t="str">
            <v>2005 március</v>
          </cell>
          <cell r="Q316" t="str">
            <v>tb</v>
          </cell>
          <cell r="R316" t="str">
            <v>Tünde Brenda</v>
          </cell>
          <cell r="S316" t="str">
            <v>1340 Budapest, Váci út 77.</v>
          </cell>
          <cell r="T316" t="str">
            <v>t</v>
          </cell>
          <cell r="U316" t="str">
            <v>Tax</v>
          </cell>
        </row>
        <row r="317">
          <cell r="A317">
            <v>13702</v>
          </cell>
          <cell r="B317" t="str">
            <v>ID-</v>
          </cell>
          <cell r="C317">
            <v>137</v>
          </cell>
          <cell r="D317" t="str">
            <v>/05</v>
          </cell>
          <cell r="E317">
            <v>38462</v>
          </cell>
          <cell r="F317">
            <v>38462</v>
          </cell>
          <cell r="G317">
            <v>2</v>
          </cell>
          <cell r="H317" t="str">
            <v>ng</v>
          </cell>
          <cell r="I317" t="str">
            <v>Nagy Gabriella</v>
          </cell>
          <cell r="J317" t="str">
            <v>Tax</v>
          </cell>
          <cell r="K317">
            <v>106</v>
          </cell>
          <cell r="L317" t="str">
            <v>GEH Rt., Platform division</v>
          </cell>
          <cell r="M317">
            <v>10749</v>
          </cell>
          <cell r="N317" t="str">
            <v>2005. március havi Munkavállalói járulék pénzügyi rendezése  EOS</v>
          </cell>
          <cell r="O317" t="str">
            <v>MVÁLLALÓI</v>
          </cell>
          <cell r="P317" t="str">
            <v>2005 március</v>
          </cell>
          <cell r="Q317" t="str">
            <v>tb</v>
          </cell>
          <cell r="R317" t="str">
            <v>Tünde Brenda</v>
          </cell>
          <cell r="S317" t="str">
            <v>1340 Budapest, Váci út 77.</v>
          </cell>
          <cell r="T317" t="str">
            <v>t</v>
          </cell>
          <cell r="U317" t="str">
            <v>Tax</v>
          </cell>
        </row>
        <row r="318">
          <cell r="A318">
            <v>13703</v>
          </cell>
          <cell r="B318" t="str">
            <v>ID-</v>
          </cell>
          <cell r="C318">
            <v>137</v>
          </cell>
          <cell r="D318" t="str">
            <v>/05</v>
          </cell>
          <cell r="E318">
            <v>38462</v>
          </cell>
          <cell r="F318">
            <v>38462</v>
          </cell>
          <cell r="G318">
            <v>3</v>
          </cell>
          <cell r="H318" t="str">
            <v>ng</v>
          </cell>
          <cell r="I318" t="str">
            <v>Nagy Gabriella</v>
          </cell>
          <cell r="J318" t="str">
            <v>Tax</v>
          </cell>
          <cell r="K318">
            <v>106</v>
          </cell>
          <cell r="L318" t="str">
            <v>GEH Rt., Platform division</v>
          </cell>
          <cell r="M318">
            <v>32925</v>
          </cell>
          <cell r="N318" t="str">
            <v>2005. I. negyedév rehabilitációs hozzájárulás előleg pénzügyi rendezése EOS</v>
          </cell>
          <cell r="O318" t="str">
            <v>REHAB</v>
          </cell>
          <cell r="P318" t="str">
            <v>2005 Q1</v>
          </cell>
          <cell r="Q318" t="str">
            <v>tb</v>
          </cell>
          <cell r="R318" t="str">
            <v>Tünde Brenda</v>
          </cell>
          <cell r="S318" t="str">
            <v>1340 Budapest, Váci út 77.</v>
          </cell>
          <cell r="T318" t="str">
            <v>t</v>
          </cell>
          <cell r="U318" t="str">
            <v>Tax</v>
          </cell>
        </row>
        <row r="319">
          <cell r="A319">
            <v>13801</v>
          </cell>
          <cell r="B319" t="str">
            <v>ID-</v>
          </cell>
          <cell r="C319">
            <v>138</v>
          </cell>
          <cell r="D319" t="str">
            <v>/05</v>
          </cell>
          <cell r="E319">
            <v>38462</v>
          </cell>
          <cell r="F319">
            <v>38462</v>
          </cell>
          <cell r="G319">
            <v>1</v>
          </cell>
          <cell r="H319" t="str">
            <v>ng</v>
          </cell>
          <cell r="I319" t="str">
            <v>Nagy Gabriella</v>
          </cell>
          <cell r="J319" t="str">
            <v>Tax</v>
          </cell>
          <cell r="K319">
            <v>108</v>
          </cell>
          <cell r="L319" t="str">
            <v>GEH Rt., PR division</v>
          </cell>
          <cell r="M319">
            <v>401302</v>
          </cell>
          <cell r="N319" t="str">
            <v xml:space="preserve">March, 2005 - Employer's contribution financial settlement </v>
          </cell>
          <cell r="O319" t="str">
            <v>MADÓI</v>
          </cell>
          <cell r="P319" t="str">
            <v>2005 március</v>
          </cell>
          <cell r="Q319" t="str">
            <v>wp</v>
          </cell>
          <cell r="R319" t="str">
            <v>Wolf van der Ploeg</v>
          </cell>
          <cell r="S319" t="str">
            <v>1340 Budapest, Váci út 77.</v>
          </cell>
          <cell r="T319" t="str">
            <v>t</v>
          </cell>
          <cell r="U319" t="str">
            <v>Tax</v>
          </cell>
        </row>
        <row r="320">
          <cell r="A320">
            <v>13802</v>
          </cell>
          <cell r="B320" t="str">
            <v>ID-</v>
          </cell>
          <cell r="C320">
            <v>138</v>
          </cell>
          <cell r="D320" t="str">
            <v>/05</v>
          </cell>
          <cell r="E320">
            <v>38462</v>
          </cell>
          <cell r="F320">
            <v>38462</v>
          </cell>
          <cell r="G320">
            <v>2</v>
          </cell>
          <cell r="H320" t="str">
            <v>ng</v>
          </cell>
          <cell r="I320" t="str">
            <v>Nagy Gabriella</v>
          </cell>
          <cell r="J320" t="str">
            <v>Tax</v>
          </cell>
          <cell r="K320">
            <v>108</v>
          </cell>
          <cell r="L320" t="str">
            <v>GEH Rt., PR division</v>
          </cell>
          <cell r="M320">
            <v>131841</v>
          </cell>
          <cell r="N320" t="str">
            <v>March, 2005 - Employees' contribution financial settlement</v>
          </cell>
          <cell r="O320" t="str">
            <v>MVÁLLALÓI</v>
          </cell>
          <cell r="P320" t="str">
            <v>2005 március</v>
          </cell>
          <cell r="Q320" t="str">
            <v>wp</v>
          </cell>
          <cell r="R320" t="str">
            <v>Wolf van der Ploeg</v>
          </cell>
          <cell r="S320" t="str">
            <v>1340 Budapest, Váci út 77.</v>
          </cell>
          <cell r="T320" t="str">
            <v>t</v>
          </cell>
          <cell r="U320" t="str">
            <v>Tax</v>
          </cell>
        </row>
        <row r="321">
          <cell r="A321">
            <v>13803</v>
          </cell>
          <cell r="B321" t="str">
            <v>ID-</v>
          </cell>
          <cell r="C321">
            <v>138</v>
          </cell>
          <cell r="D321" t="str">
            <v>/05</v>
          </cell>
          <cell r="E321">
            <v>38462</v>
          </cell>
          <cell r="F321">
            <v>38462</v>
          </cell>
          <cell r="G321">
            <v>3</v>
          </cell>
          <cell r="H321" t="str">
            <v>ng</v>
          </cell>
          <cell r="I321" t="str">
            <v>Nagy Gabriella</v>
          </cell>
          <cell r="J321" t="str">
            <v>Tax</v>
          </cell>
          <cell r="K321">
            <v>108</v>
          </cell>
          <cell r="L321" t="str">
            <v>GEH Rt., PR division</v>
          </cell>
          <cell r="M321">
            <v>65850</v>
          </cell>
          <cell r="N321" t="str">
            <v>2005 Q1 Rehabilitation contribution</v>
          </cell>
          <cell r="O321" t="str">
            <v>REHAB</v>
          </cell>
          <cell r="P321" t="str">
            <v>2005 Q1</v>
          </cell>
          <cell r="Q321" t="str">
            <v>wp</v>
          </cell>
          <cell r="R321" t="str">
            <v>Wolf van der Ploeg</v>
          </cell>
          <cell r="S321" t="str">
            <v>1340 Budapest, Váci út 77.</v>
          </cell>
          <cell r="T321" t="str">
            <v>t</v>
          </cell>
          <cell r="U321" t="str">
            <v>Tax</v>
          </cell>
        </row>
        <row r="322">
          <cell r="A322">
            <v>13901</v>
          </cell>
          <cell r="B322" t="str">
            <v>ID-</v>
          </cell>
          <cell r="C322">
            <v>139</v>
          </cell>
          <cell r="D322" t="str">
            <v>/05</v>
          </cell>
          <cell r="E322">
            <v>38462</v>
          </cell>
          <cell r="F322">
            <v>38462</v>
          </cell>
          <cell r="G322">
            <v>1</v>
          </cell>
          <cell r="H322" t="str">
            <v>ng</v>
          </cell>
          <cell r="I322" t="str">
            <v>Nagy Gabriella</v>
          </cell>
          <cell r="J322" t="str">
            <v>Tax</v>
          </cell>
          <cell r="K322">
            <v>109</v>
          </cell>
          <cell r="L322" t="str">
            <v>GEH Rt., Plastics division</v>
          </cell>
          <cell r="M322">
            <v>129289</v>
          </cell>
          <cell r="N322" t="str">
            <v xml:space="preserve">2005. március havi Munkaadói járulék pénzügyi rendezése  </v>
          </cell>
          <cell r="O322" t="str">
            <v>MADÓI</v>
          </cell>
          <cell r="P322" t="str">
            <v>2005 március</v>
          </cell>
          <cell r="Q322" t="str">
            <v>nekr</v>
          </cell>
          <cell r="R322" t="str">
            <v>Németh Krisztina</v>
          </cell>
          <cell r="S322" t="str">
            <v>1340 Budapest, Váci út 77.</v>
          </cell>
          <cell r="T322" t="str">
            <v>t</v>
          </cell>
          <cell r="U322" t="str">
            <v>Tax</v>
          </cell>
        </row>
        <row r="323">
          <cell r="A323">
            <v>13902</v>
          </cell>
          <cell r="B323" t="str">
            <v>ID-</v>
          </cell>
          <cell r="C323">
            <v>139</v>
          </cell>
          <cell r="D323" t="str">
            <v>/05</v>
          </cell>
          <cell r="E323">
            <v>38462</v>
          </cell>
          <cell r="F323">
            <v>38462</v>
          </cell>
          <cell r="G323">
            <v>2</v>
          </cell>
          <cell r="H323" t="str">
            <v>ng</v>
          </cell>
          <cell r="I323" t="str">
            <v>Nagy Gabriella</v>
          </cell>
          <cell r="J323" t="str">
            <v>Tax</v>
          </cell>
          <cell r="K323">
            <v>109</v>
          </cell>
          <cell r="L323" t="str">
            <v>GEH Rt., Plastics division</v>
          </cell>
          <cell r="M323">
            <v>41298</v>
          </cell>
          <cell r="N323" t="str">
            <v xml:space="preserve">2005. március havi Munkavállalói járulék pénzügyi rendezése  </v>
          </cell>
          <cell r="O323" t="str">
            <v>MVÁLLALÓI</v>
          </cell>
          <cell r="P323" t="str">
            <v>2005 március</v>
          </cell>
          <cell r="Q323" t="str">
            <v>nekr</v>
          </cell>
          <cell r="R323" t="str">
            <v>Németh Krisztina</v>
          </cell>
          <cell r="S323" t="str">
            <v>1340 Budapest, Váci út 77.</v>
          </cell>
          <cell r="T323" t="str">
            <v>t</v>
          </cell>
          <cell r="U323" t="str">
            <v>Tax</v>
          </cell>
        </row>
        <row r="324">
          <cell r="A324">
            <v>13903</v>
          </cell>
          <cell r="B324" t="str">
            <v>ID-</v>
          </cell>
          <cell r="C324">
            <v>139</v>
          </cell>
          <cell r="D324" t="str">
            <v>/05</v>
          </cell>
          <cell r="E324">
            <v>38462</v>
          </cell>
          <cell r="F324">
            <v>38462</v>
          </cell>
          <cell r="G324">
            <v>3</v>
          </cell>
          <cell r="H324" t="str">
            <v>ng</v>
          </cell>
          <cell r="I324" t="str">
            <v>Nagy Gabriella</v>
          </cell>
          <cell r="J324" t="str">
            <v>Tax</v>
          </cell>
          <cell r="K324">
            <v>109</v>
          </cell>
          <cell r="L324" t="str">
            <v>GEH Rt., Plastics division</v>
          </cell>
          <cell r="M324">
            <v>0</v>
          </cell>
          <cell r="N324" t="str">
            <v xml:space="preserve">2005. I. negyedév rehabilitációs hozzájárulás előleg pénzügyi rendezése </v>
          </cell>
          <cell r="O324" t="str">
            <v>REHAB</v>
          </cell>
          <cell r="P324" t="str">
            <v>2005 Q1</v>
          </cell>
          <cell r="Q324" t="str">
            <v>nekr</v>
          </cell>
          <cell r="R324" t="str">
            <v>Németh Krisztina</v>
          </cell>
          <cell r="S324" t="str">
            <v>1340 Budapest, Váci út 77.</v>
          </cell>
          <cell r="T324" t="str">
            <v>t</v>
          </cell>
          <cell r="U324" t="str">
            <v>Tax</v>
          </cell>
        </row>
        <row r="325">
          <cell r="A325">
            <v>14001</v>
          </cell>
          <cell r="B325" t="str">
            <v>ID-</v>
          </cell>
          <cell r="C325">
            <v>140</v>
          </cell>
          <cell r="D325" t="str">
            <v>/05</v>
          </cell>
          <cell r="E325">
            <v>38462</v>
          </cell>
          <cell r="F325">
            <v>38462</v>
          </cell>
          <cell r="G325">
            <v>1</v>
          </cell>
          <cell r="H325" t="str">
            <v>ng</v>
          </cell>
          <cell r="I325" t="str">
            <v>Nagy Gabriella</v>
          </cell>
          <cell r="J325" t="str">
            <v>Tax</v>
          </cell>
          <cell r="K325">
            <v>109</v>
          </cell>
          <cell r="L325" t="str">
            <v>GEH Rt., Plastics division</v>
          </cell>
          <cell r="M325">
            <v>62506262</v>
          </cell>
          <cell r="N325" t="str">
            <v>2005. április 20-i ÁFA pénzügyi rendezése</v>
          </cell>
          <cell r="O325" t="str">
            <v>ÁFA</v>
          </cell>
          <cell r="P325" t="str">
            <v>2005 március</v>
          </cell>
          <cell r="Q325" t="str">
            <v>nekr</v>
          </cell>
          <cell r="R325" t="str">
            <v>Németh Krisztina</v>
          </cell>
          <cell r="S325" t="str">
            <v>1340 Budapest, Váci út 77.</v>
          </cell>
          <cell r="T325" t="str">
            <v>t</v>
          </cell>
          <cell r="U325" t="str">
            <v>Tax</v>
          </cell>
        </row>
        <row r="326">
          <cell r="A326">
            <v>14101</v>
          </cell>
          <cell r="B326" t="str">
            <v>ID-</v>
          </cell>
          <cell r="C326">
            <v>141</v>
          </cell>
          <cell r="D326" t="str">
            <v>/05</v>
          </cell>
          <cell r="E326">
            <v>38462</v>
          </cell>
          <cell r="F326">
            <v>38462</v>
          </cell>
          <cell r="G326">
            <v>1</v>
          </cell>
          <cell r="H326" t="str">
            <v>ng</v>
          </cell>
          <cell r="I326" t="str">
            <v>Nagy Gabriella</v>
          </cell>
          <cell r="J326" t="str">
            <v>Tax</v>
          </cell>
          <cell r="K326">
            <v>101</v>
          </cell>
          <cell r="L326" t="str">
            <v>GEH Rt., Consumer Products division</v>
          </cell>
          <cell r="M326">
            <v>-105168303</v>
          </cell>
          <cell r="N326" t="str">
            <v>2005. április 20-i ÁFA átvezetése</v>
          </cell>
          <cell r="O326" t="str">
            <v>ÁFA</v>
          </cell>
          <cell r="P326" t="str">
            <v>2005 március</v>
          </cell>
          <cell r="Q326" t="str">
            <v>eb</v>
          </cell>
          <cell r="R326" t="str">
            <v>Erika Balog</v>
          </cell>
          <cell r="S326" t="str">
            <v>1340 Budapest Váci út 77.</v>
          </cell>
          <cell r="T326" t="str">
            <v>t</v>
          </cell>
          <cell r="U326" t="str">
            <v>Tax</v>
          </cell>
        </row>
        <row r="327">
          <cell r="A327">
            <v>14102</v>
          </cell>
          <cell r="B327" t="str">
            <v>ID-</v>
          </cell>
          <cell r="C327">
            <v>141</v>
          </cell>
          <cell r="D327" t="str">
            <v>/05</v>
          </cell>
          <cell r="E327">
            <v>38462</v>
          </cell>
          <cell r="F327">
            <v>38462</v>
          </cell>
          <cell r="G327">
            <v>2</v>
          </cell>
          <cell r="H327" t="str">
            <v>ng</v>
          </cell>
          <cell r="I327" t="str">
            <v>Nagy Gabriella</v>
          </cell>
          <cell r="J327" t="str">
            <v>Tax</v>
          </cell>
          <cell r="K327">
            <v>101</v>
          </cell>
          <cell r="L327" t="str">
            <v>GEH Rt., Consumer Products division</v>
          </cell>
          <cell r="M327">
            <v>66804595</v>
          </cell>
          <cell r="N327" t="str">
            <v xml:space="preserve">2005. március havi Munkaadói járulék pénzügyi rendezése  </v>
          </cell>
          <cell r="O327" t="str">
            <v>MADÓI</v>
          </cell>
          <cell r="P327" t="str">
            <v>2005 március</v>
          </cell>
          <cell r="Q327" t="str">
            <v>eb</v>
          </cell>
          <cell r="R327" t="str">
            <v>Erika Balog</v>
          </cell>
          <cell r="S327" t="str">
            <v>1340 Budapest Váci út 77.</v>
          </cell>
          <cell r="T327" t="str">
            <v>t</v>
          </cell>
          <cell r="U327" t="str">
            <v>Tax</v>
          </cell>
        </row>
        <row r="328">
          <cell r="A328">
            <v>14103</v>
          </cell>
          <cell r="B328" t="str">
            <v>ID-</v>
          </cell>
          <cell r="C328">
            <v>141</v>
          </cell>
          <cell r="D328" t="str">
            <v>/05</v>
          </cell>
          <cell r="E328">
            <v>38462</v>
          </cell>
          <cell r="F328">
            <v>38462</v>
          </cell>
          <cell r="G328">
            <v>3</v>
          </cell>
          <cell r="H328" t="str">
            <v>ng</v>
          </cell>
          <cell r="I328" t="str">
            <v>Nagy Gabriella</v>
          </cell>
          <cell r="J328" t="str">
            <v>Tax</v>
          </cell>
          <cell r="K328">
            <v>101</v>
          </cell>
          <cell r="L328" t="str">
            <v>GEH Rt., Consumer Products division</v>
          </cell>
          <cell r="M328">
            <v>20254958</v>
          </cell>
          <cell r="N328" t="str">
            <v xml:space="preserve">2005. március havi Munkavállalói járulék pénzügyi rendezése  </v>
          </cell>
          <cell r="O328" t="str">
            <v>MVÁLLALÓI</v>
          </cell>
          <cell r="P328" t="str">
            <v>2005 március</v>
          </cell>
          <cell r="Q328" t="str">
            <v>eb</v>
          </cell>
          <cell r="R328" t="str">
            <v>Erika Balog</v>
          </cell>
          <cell r="S328" t="str">
            <v>1340 Budapest Váci út 77.</v>
          </cell>
          <cell r="T328" t="str">
            <v>t</v>
          </cell>
          <cell r="U328" t="str">
            <v>Tax</v>
          </cell>
        </row>
        <row r="329">
          <cell r="A329">
            <v>14104</v>
          </cell>
          <cell r="B329" t="str">
            <v>ID-</v>
          </cell>
          <cell r="C329">
            <v>141</v>
          </cell>
          <cell r="D329" t="str">
            <v>/05</v>
          </cell>
          <cell r="E329">
            <v>38462</v>
          </cell>
          <cell r="F329">
            <v>38462</v>
          </cell>
          <cell r="G329">
            <v>4</v>
          </cell>
          <cell r="H329" t="str">
            <v>ng</v>
          </cell>
          <cell r="I329" t="str">
            <v>Nagy Gabriella</v>
          </cell>
          <cell r="J329" t="str">
            <v>Tax</v>
          </cell>
          <cell r="K329">
            <v>101</v>
          </cell>
          <cell r="L329" t="str">
            <v>GEH Rt., Consumer Products division</v>
          </cell>
          <cell r="M329">
            <v>18108750</v>
          </cell>
          <cell r="N329" t="str">
            <v xml:space="preserve">2005. I. negyedév rehabilitációs hozzájárulás előleg pénzügyi rendezése </v>
          </cell>
          <cell r="O329" t="str">
            <v>REHAB</v>
          </cell>
          <cell r="P329" t="str">
            <v>2005 Q1</v>
          </cell>
          <cell r="Q329" t="str">
            <v>eb</v>
          </cell>
          <cell r="R329" t="str">
            <v>Erika Balog</v>
          </cell>
          <cell r="S329" t="str">
            <v>1340 Budapest Váci út 77.</v>
          </cell>
          <cell r="T329" t="str">
            <v>t</v>
          </cell>
          <cell r="U329" t="str">
            <v>Tax</v>
          </cell>
        </row>
        <row r="330">
          <cell r="A330">
            <v>14201</v>
          </cell>
          <cell r="B330" t="str">
            <v>ID-</v>
          </cell>
          <cell r="C330">
            <v>142</v>
          </cell>
          <cell r="D330" t="str">
            <v>/05</v>
          </cell>
          <cell r="E330">
            <v>38497</v>
          </cell>
          <cell r="F330">
            <v>38498</v>
          </cell>
          <cell r="G330">
            <v>1</v>
          </cell>
          <cell r="H330" t="str">
            <v>nk</v>
          </cell>
          <cell r="I330" t="str">
            <v>Nezo Krisztina</v>
          </cell>
          <cell r="J330" t="str">
            <v>Tax</v>
          </cell>
          <cell r="K330">
            <v>101</v>
          </cell>
          <cell r="L330" t="str">
            <v>GEH Rt., Consumer Products division</v>
          </cell>
          <cell r="M330">
            <v>-2905823</v>
          </cell>
          <cell r="N330" t="str">
            <v>energiaado visszaigenyles_2005 01-02, Acc59150610 cc 09/01/2207</v>
          </cell>
          <cell r="O330" t="str">
            <v>ENERGIA</v>
          </cell>
          <cell r="P330" t="str">
            <v>2005 01-02</v>
          </cell>
          <cell r="Q330" t="str">
            <v>kb</v>
          </cell>
          <cell r="R330" t="str">
            <v>Kate Botházy</v>
          </cell>
          <cell r="S330" t="str">
            <v>1340 Budapest Váci út 77.</v>
          </cell>
          <cell r="T330" t="str">
            <v>t</v>
          </cell>
          <cell r="U330" t="str">
            <v>Tax</v>
          </cell>
        </row>
        <row r="331">
          <cell r="A331">
            <v>14202</v>
          </cell>
          <cell r="B331" t="str">
            <v>ID-</v>
          </cell>
          <cell r="C331">
            <v>142</v>
          </cell>
          <cell r="D331" t="str">
            <v>/05</v>
          </cell>
          <cell r="E331">
            <v>38497</v>
          </cell>
          <cell r="F331">
            <v>38498</v>
          </cell>
          <cell r="G331">
            <v>2</v>
          </cell>
          <cell r="H331" t="str">
            <v>nk</v>
          </cell>
          <cell r="I331" t="str">
            <v>Nezo Krisztina</v>
          </cell>
          <cell r="J331" t="str">
            <v>Tax</v>
          </cell>
          <cell r="K331">
            <v>101</v>
          </cell>
          <cell r="L331" t="str">
            <v>GEH Rt., Consumer Products division</v>
          </cell>
          <cell r="M331">
            <v>-5852904</v>
          </cell>
          <cell r="N331" t="str">
            <v>energiaado visszaigenyles_2005 01-02, Acc59150610 cc 09/02/2203</v>
          </cell>
          <cell r="O331" t="str">
            <v>ENERGIA</v>
          </cell>
          <cell r="P331" t="str">
            <v>2005 01-02</v>
          </cell>
          <cell r="Q331" t="str">
            <v>kb</v>
          </cell>
          <cell r="R331" t="str">
            <v>Kate Botházy</v>
          </cell>
          <cell r="S331" t="str">
            <v>1340 Budapest Váci út 77.</v>
          </cell>
          <cell r="T331" t="str">
            <v>t</v>
          </cell>
          <cell r="U331" t="str">
            <v>Tax</v>
          </cell>
        </row>
        <row r="332">
          <cell r="A332">
            <v>14203</v>
          </cell>
          <cell r="B332" t="str">
            <v>ID-</v>
          </cell>
          <cell r="C332">
            <v>142</v>
          </cell>
          <cell r="D332" t="str">
            <v>/05</v>
          </cell>
          <cell r="E332">
            <v>38497</v>
          </cell>
          <cell r="F332">
            <v>38498</v>
          </cell>
          <cell r="G332">
            <v>3</v>
          </cell>
          <cell r="H332" t="str">
            <v>nk</v>
          </cell>
          <cell r="I332" t="str">
            <v>Nezo Krisztina</v>
          </cell>
          <cell r="J332" t="str">
            <v>Tax</v>
          </cell>
          <cell r="K332">
            <v>101</v>
          </cell>
          <cell r="L332" t="str">
            <v>GEH Rt., Consumer Products division</v>
          </cell>
          <cell r="M332">
            <v>-3080775</v>
          </cell>
          <cell r="N332" t="str">
            <v>energiaado visszaigenyles_2005 01-02, Acc59150610 cc 09/03/2201</v>
          </cell>
          <cell r="O332" t="str">
            <v>ENERGIA</v>
          </cell>
          <cell r="P332" t="str">
            <v>2005 01-02</v>
          </cell>
          <cell r="Q332" t="str">
            <v>kb</v>
          </cell>
          <cell r="R332" t="str">
            <v>Kate Botházy</v>
          </cell>
          <cell r="S332" t="str">
            <v>1340 Budapest Váci út 77.</v>
          </cell>
          <cell r="T332" t="str">
            <v>t</v>
          </cell>
          <cell r="U332" t="str">
            <v>Tax</v>
          </cell>
        </row>
        <row r="333">
          <cell r="A333">
            <v>14204</v>
          </cell>
          <cell r="B333" t="str">
            <v>ID-</v>
          </cell>
          <cell r="C333">
            <v>142</v>
          </cell>
          <cell r="D333" t="str">
            <v>/05</v>
          </cell>
          <cell r="E333">
            <v>38497</v>
          </cell>
          <cell r="F333">
            <v>38498</v>
          </cell>
          <cell r="G333">
            <v>4</v>
          </cell>
          <cell r="H333" t="str">
            <v>nk</v>
          </cell>
          <cell r="I333" t="str">
            <v>Nezo Krisztina</v>
          </cell>
          <cell r="J333" t="str">
            <v>Tax</v>
          </cell>
          <cell r="K333">
            <v>101</v>
          </cell>
          <cell r="L333" t="str">
            <v>GEH Rt., Consumer Products division</v>
          </cell>
          <cell r="M333">
            <v>-431732</v>
          </cell>
          <cell r="N333" t="str">
            <v>energiaado visszaigenyles_2005 01-02, Acc59150610 cc 09/04/2007</v>
          </cell>
          <cell r="O333" t="str">
            <v>ENERGIA</v>
          </cell>
          <cell r="P333" t="str">
            <v>2005 01-02</v>
          </cell>
          <cell r="Q333" t="str">
            <v>kb</v>
          </cell>
          <cell r="R333" t="str">
            <v>Kate Botházy</v>
          </cell>
          <cell r="S333" t="str">
            <v>1340 Budapest Váci út 77.</v>
          </cell>
          <cell r="T333" t="str">
            <v>t</v>
          </cell>
          <cell r="U333" t="str">
            <v>Tax</v>
          </cell>
        </row>
        <row r="334">
          <cell r="A334">
            <v>14301</v>
          </cell>
          <cell r="B334" t="str">
            <v>ID-</v>
          </cell>
          <cell r="C334">
            <v>143</v>
          </cell>
          <cell r="D334" t="str">
            <v>/05</v>
          </cell>
          <cell r="E334">
            <v>38484</v>
          </cell>
          <cell r="F334">
            <v>38484</v>
          </cell>
          <cell r="G334">
            <v>1</v>
          </cell>
          <cell r="H334" t="str">
            <v>ng</v>
          </cell>
          <cell r="I334" t="str">
            <v>Nagy Gabriella</v>
          </cell>
          <cell r="J334" t="str">
            <v>Tax</v>
          </cell>
          <cell r="K334">
            <v>101</v>
          </cell>
          <cell r="L334" t="str">
            <v>GEH Rt., Consumer Products division</v>
          </cell>
          <cell r="M334">
            <v>-340807946</v>
          </cell>
          <cell r="N334" t="str">
            <v>2005. május 05-i ÁFA átvezetése</v>
          </cell>
          <cell r="O334" t="str">
            <v>ÁFA</v>
          </cell>
          <cell r="P334" t="str">
            <v>2005 április</v>
          </cell>
          <cell r="Q334" t="str">
            <v>eb</v>
          </cell>
          <cell r="R334" t="str">
            <v>Erika Balog</v>
          </cell>
          <cell r="S334" t="str">
            <v>1340 Budapest Váci út 77.</v>
          </cell>
          <cell r="T334" t="str">
            <v>t</v>
          </cell>
          <cell r="U334" t="str">
            <v>Tax</v>
          </cell>
        </row>
        <row r="335">
          <cell r="A335">
            <v>14302</v>
          </cell>
          <cell r="B335" t="str">
            <v>ID-</v>
          </cell>
          <cell r="C335">
            <v>143</v>
          </cell>
          <cell r="D335" t="str">
            <v>/05</v>
          </cell>
          <cell r="E335">
            <v>38484</v>
          </cell>
          <cell r="F335">
            <v>38484</v>
          </cell>
          <cell r="G335">
            <v>2</v>
          </cell>
          <cell r="H335" t="str">
            <v>ng</v>
          </cell>
          <cell r="I335" t="str">
            <v>Nagy Gabriella</v>
          </cell>
          <cell r="J335" t="str">
            <v>Tax</v>
          </cell>
          <cell r="K335">
            <v>101</v>
          </cell>
          <cell r="L335" t="str">
            <v>GEH Rt., Consumer Products division</v>
          </cell>
          <cell r="M335">
            <v>149095135</v>
          </cell>
          <cell r="N335" t="str">
            <v xml:space="preserve">2005. április havi SzJA pénzügyi rendezése  </v>
          </cell>
          <cell r="O335" t="str">
            <v>SZJA</v>
          </cell>
          <cell r="P335" t="str">
            <v>2005 április</v>
          </cell>
          <cell r="Q335" t="str">
            <v>eb</v>
          </cell>
          <cell r="R335" t="str">
            <v>Erika Balog</v>
          </cell>
          <cell r="S335" t="str">
            <v>1340 Budapest Váci út 77.</v>
          </cell>
          <cell r="T335" t="str">
            <v>t</v>
          </cell>
          <cell r="U335" t="str">
            <v>Tax</v>
          </cell>
        </row>
        <row r="336">
          <cell r="A336">
            <v>14303</v>
          </cell>
          <cell r="B336" t="str">
            <v>ID-</v>
          </cell>
          <cell r="C336">
            <v>143</v>
          </cell>
          <cell r="D336" t="str">
            <v>/05</v>
          </cell>
          <cell r="E336">
            <v>38484</v>
          </cell>
          <cell r="F336">
            <v>38484</v>
          </cell>
          <cell r="G336">
            <v>3</v>
          </cell>
          <cell r="H336" t="str">
            <v>ng</v>
          </cell>
          <cell r="I336" t="str">
            <v>Nagy Gabriella</v>
          </cell>
          <cell r="J336" t="str">
            <v>Tax</v>
          </cell>
          <cell r="K336">
            <v>101</v>
          </cell>
          <cell r="L336" t="str">
            <v>GEH Rt., Consumer Products division</v>
          </cell>
          <cell r="M336">
            <v>40660215</v>
          </cell>
          <cell r="N336" t="str">
            <v xml:space="preserve">2005. április havi EHO pénzügyi rendezése  </v>
          </cell>
          <cell r="O336" t="str">
            <v>EHO</v>
          </cell>
          <cell r="P336" t="str">
            <v>2005 április</v>
          </cell>
          <cell r="Q336" t="str">
            <v>eb</v>
          </cell>
          <cell r="R336" t="str">
            <v>Erika Balog</v>
          </cell>
          <cell r="S336" t="str">
            <v>1340 Budapest Váci út 77.</v>
          </cell>
          <cell r="T336" t="str">
            <v>t</v>
          </cell>
          <cell r="U336" t="str">
            <v>Tax</v>
          </cell>
        </row>
        <row r="337">
          <cell r="A337">
            <v>14304</v>
          </cell>
          <cell r="B337" t="str">
            <v>ID-</v>
          </cell>
          <cell r="C337">
            <v>143</v>
          </cell>
          <cell r="D337" t="str">
            <v>/05</v>
          </cell>
          <cell r="E337">
            <v>38484</v>
          </cell>
          <cell r="F337">
            <v>38484</v>
          </cell>
          <cell r="G337">
            <v>4</v>
          </cell>
          <cell r="H337" t="str">
            <v>ng</v>
          </cell>
          <cell r="I337" t="str">
            <v>Nagy Gabriella</v>
          </cell>
          <cell r="J337" t="str">
            <v>Tax</v>
          </cell>
          <cell r="K337">
            <v>101</v>
          </cell>
          <cell r="L337" t="str">
            <v>GEH Rt., Consumer Products division</v>
          </cell>
          <cell r="M337">
            <v>2289139</v>
          </cell>
          <cell r="N337" t="str">
            <v xml:space="preserve">2005. április havi SZEHO pénzügyi rendezése  </v>
          </cell>
          <cell r="O337" t="str">
            <v>SZEHO</v>
          </cell>
          <cell r="P337" t="str">
            <v>2005 április</v>
          </cell>
          <cell r="Q337" t="str">
            <v>eb</v>
          </cell>
          <cell r="R337" t="str">
            <v>Erika Balog</v>
          </cell>
          <cell r="S337" t="str">
            <v>1340 Budapest Váci út 77.</v>
          </cell>
          <cell r="T337" t="str">
            <v>t</v>
          </cell>
          <cell r="U337" t="str">
            <v>Tax</v>
          </cell>
        </row>
        <row r="338">
          <cell r="A338">
            <v>14305</v>
          </cell>
          <cell r="B338" t="str">
            <v>ID-</v>
          </cell>
          <cell r="C338">
            <v>143</v>
          </cell>
          <cell r="D338" t="str">
            <v>/05</v>
          </cell>
          <cell r="E338">
            <v>38484</v>
          </cell>
          <cell r="F338">
            <v>38484</v>
          </cell>
          <cell r="G338">
            <v>5</v>
          </cell>
          <cell r="H338" t="str">
            <v>ng</v>
          </cell>
          <cell r="I338" t="str">
            <v>Nagy Gabriella</v>
          </cell>
          <cell r="J338" t="str">
            <v>Tax</v>
          </cell>
          <cell r="K338">
            <v>101</v>
          </cell>
          <cell r="L338" t="str">
            <v>GEH Rt., Consumer Products division</v>
          </cell>
          <cell r="M338">
            <v>148763457</v>
          </cell>
          <cell r="N338" t="str">
            <v xml:space="preserve">2005. április havi Ny. Bizt. Alap pénzügyi rendezése         </v>
          </cell>
          <cell r="O338" t="str">
            <v>NYUGBIZT</v>
          </cell>
          <cell r="P338" t="str">
            <v>2005 április</v>
          </cell>
          <cell r="Q338" t="str">
            <v>eb</v>
          </cell>
          <cell r="R338" t="str">
            <v>Erika Balog</v>
          </cell>
          <cell r="S338" t="str">
            <v>1340 Budapest Váci út 77.</v>
          </cell>
          <cell r="T338" t="str">
            <v>t</v>
          </cell>
          <cell r="U338" t="str">
            <v>Tax</v>
          </cell>
        </row>
        <row r="339">
          <cell r="A339">
            <v>14401</v>
          </cell>
          <cell r="B339" t="str">
            <v>ID-</v>
          </cell>
          <cell r="C339">
            <v>144</v>
          </cell>
          <cell r="D339" t="str">
            <v>/05</v>
          </cell>
          <cell r="E339">
            <v>38484</v>
          </cell>
          <cell r="F339">
            <v>38484</v>
          </cell>
          <cell r="G339">
            <v>1</v>
          </cell>
          <cell r="H339" t="str">
            <v>ng</v>
          </cell>
          <cell r="I339" t="str">
            <v>Nagy Gabriella</v>
          </cell>
          <cell r="J339" t="str">
            <v>Tax</v>
          </cell>
          <cell r="K339">
            <v>101</v>
          </cell>
          <cell r="L339" t="str">
            <v>GEH Rt., Consumer Products division</v>
          </cell>
          <cell r="M339">
            <v>350757173</v>
          </cell>
          <cell r="N339" t="str">
            <v xml:space="preserve">2005. április havi Ny. Bizt. Alap pénzügyi rendezése         </v>
          </cell>
          <cell r="O339" t="str">
            <v>NYUGBIZT</v>
          </cell>
          <cell r="P339" t="str">
            <v>2005 április</v>
          </cell>
          <cell r="Q339" t="str">
            <v>kb</v>
          </cell>
          <cell r="R339" t="str">
            <v>Kate Botházy</v>
          </cell>
          <cell r="S339" t="str">
            <v>1340 Budapest Váci út 77.</v>
          </cell>
          <cell r="T339" t="str">
            <v>t</v>
          </cell>
          <cell r="U339" t="str">
            <v>Tax</v>
          </cell>
        </row>
        <row r="340">
          <cell r="A340">
            <v>14402</v>
          </cell>
          <cell r="B340" t="str">
            <v>ID-</v>
          </cell>
          <cell r="C340">
            <v>144</v>
          </cell>
          <cell r="D340" t="str">
            <v>/05</v>
          </cell>
          <cell r="E340">
            <v>38484</v>
          </cell>
          <cell r="F340">
            <v>38484</v>
          </cell>
          <cell r="G340">
            <v>2</v>
          </cell>
          <cell r="H340" t="str">
            <v>ng</v>
          </cell>
          <cell r="I340" t="str">
            <v>Nagy Gabriella</v>
          </cell>
          <cell r="J340" t="str">
            <v>Tax</v>
          </cell>
          <cell r="K340">
            <v>101</v>
          </cell>
          <cell r="L340" t="str">
            <v>GEH Rt., Consumer Products division</v>
          </cell>
          <cell r="M340">
            <v>329863445</v>
          </cell>
          <cell r="N340" t="str">
            <v xml:space="preserve">2005. április havi Eg. Bizt. Alap pénzügyi rendezése         </v>
          </cell>
          <cell r="O340" t="str">
            <v>EGBIZT</v>
          </cell>
          <cell r="P340" t="str">
            <v>2005 április</v>
          </cell>
          <cell r="Q340" t="str">
            <v>kb</v>
          </cell>
          <cell r="R340" t="str">
            <v>Kate Botházy</v>
          </cell>
          <cell r="S340" t="str">
            <v>1340 Budapest Váci út 77.</v>
          </cell>
          <cell r="T340" t="str">
            <v>t</v>
          </cell>
          <cell r="U340" t="str">
            <v>Tax</v>
          </cell>
        </row>
        <row r="341">
          <cell r="A341">
            <v>14501</v>
          </cell>
          <cell r="B341" t="str">
            <v>ID-</v>
          </cell>
          <cell r="C341">
            <v>145</v>
          </cell>
          <cell r="D341" t="str">
            <v>/05</v>
          </cell>
          <cell r="E341">
            <v>38484</v>
          </cell>
          <cell r="F341">
            <v>38484</v>
          </cell>
          <cell r="G341">
            <v>1</v>
          </cell>
          <cell r="H341" t="str">
            <v>ng</v>
          </cell>
          <cell r="I341" t="str">
            <v>Nagy Gabriella</v>
          </cell>
          <cell r="J341" t="str">
            <v>Tax</v>
          </cell>
          <cell r="K341">
            <v>102</v>
          </cell>
          <cell r="L341" t="str">
            <v>GEH Rt., Power Controls division</v>
          </cell>
          <cell r="M341">
            <v>-21256796</v>
          </cell>
          <cell r="N341" t="str">
            <v>2005. május 05-i ÁFA átvezetése</v>
          </cell>
          <cell r="O341" t="str">
            <v>ÁFA</v>
          </cell>
          <cell r="P341" t="str">
            <v>2005 április</v>
          </cell>
          <cell r="Q341" t="str">
            <v>asz</v>
          </cell>
          <cell r="R341" t="str">
            <v>Ágoston Szilvia</v>
          </cell>
          <cell r="S341" t="str">
            <v>3600 Ózd, Dózsa Gy. Út 54.</v>
          </cell>
          <cell r="T341" t="str">
            <v>t</v>
          </cell>
          <cell r="U341" t="str">
            <v>Tax</v>
          </cell>
        </row>
        <row r="342">
          <cell r="A342">
            <v>14502</v>
          </cell>
          <cell r="B342" t="str">
            <v>ID-</v>
          </cell>
          <cell r="C342">
            <v>145</v>
          </cell>
          <cell r="D342" t="str">
            <v>/05</v>
          </cell>
          <cell r="E342">
            <v>38484</v>
          </cell>
          <cell r="F342">
            <v>38484</v>
          </cell>
          <cell r="G342">
            <v>2</v>
          </cell>
          <cell r="H342" t="str">
            <v>ng</v>
          </cell>
          <cell r="I342" t="str">
            <v>Nagy Gabriella</v>
          </cell>
          <cell r="J342" t="str">
            <v>Tax</v>
          </cell>
          <cell r="K342">
            <v>102</v>
          </cell>
          <cell r="L342" t="str">
            <v>GEH Rt., Power Controls division</v>
          </cell>
          <cell r="M342">
            <v>20394630</v>
          </cell>
          <cell r="N342" t="str">
            <v xml:space="preserve">2005. április havi SzJA pénzügyi rendezése  </v>
          </cell>
          <cell r="O342" t="str">
            <v>SZJA</v>
          </cell>
          <cell r="P342" t="str">
            <v>2005 április</v>
          </cell>
          <cell r="Q342" t="str">
            <v>asz</v>
          </cell>
          <cell r="R342" t="str">
            <v>Ágoston Szilvia</v>
          </cell>
          <cell r="S342" t="str">
            <v>3600 Ózd, Dózsa Gy. Út 54.</v>
          </cell>
          <cell r="T342" t="str">
            <v>t</v>
          </cell>
          <cell r="U342" t="str">
            <v>Tax</v>
          </cell>
        </row>
        <row r="343">
          <cell r="A343">
            <v>14503</v>
          </cell>
          <cell r="B343" t="str">
            <v>ID-</v>
          </cell>
          <cell r="C343">
            <v>145</v>
          </cell>
          <cell r="D343" t="str">
            <v>/05</v>
          </cell>
          <cell r="E343">
            <v>38484</v>
          </cell>
          <cell r="F343">
            <v>38484</v>
          </cell>
          <cell r="G343">
            <v>3</v>
          </cell>
          <cell r="H343" t="str">
            <v>ng</v>
          </cell>
          <cell r="I343" t="str">
            <v>Nagy Gabriella</v>
          </cell>
          <cell r="J343" t="str">
            <v>Tax</v>
          </cell>
          <cell r="K343">
            <v>102</v>
          </cell>
          <cell r="L343" t="str">
            <v>GEH Rt., Power Controls division</v>
          </cell>
          <cell r="M343">
            <v>862166</v>
          </cell>
          <cell r="N343" t="str">
            <v xml:space="preserve">2005. április havi EHO pénzügyi rendezése  </v>
          </cell>
          <cell r="O343" t="str">
            <v>EHO</v>
          </cell>
          <cell r="P343" t="str">
            <v>2005 április</v>
          </cell>
          <cell r="Q343" t="str">
            <v>asz</v>
          </cell>
          <cell r="R343" t="str">
            <v>Ágoston Szilvia</v>
          </cell>
          <cell r="S343" t="str">
            <v>3600 Ózd, Dózsa Gy. Út 54.</v>
          </cell>
          <cell r="T343" t="str">
            <v>t</v>
          </cell>
          <cell r="U343" t="str">
            <v>Tax</v>
          </cell>
        </row>
        <row r="344">
          <cell r="A344">
            <v>14601</v>
          </cell>
          <cell r="B344" t="str">
            <v>ID-</v>
          </cell>
          <cell r="C344">
            <v>146</v>
          </cell>
          <cell r="D344" t="str">
            <v>/05</v>
          </cell>
          <cell r="E344">
            <v>38484</v>
          </cell>
          <cell r="F344">
            <v>38484</v>
          </cell>
          <cell r="G344">
            <v>1</v>
          </cell>
          <cell r="H344" t="str">
            <v>ng</v>
          </cell>
          <cell r="I344" t="str">
            <v>Nagy Gabriella</v>
          </cell>
          <cell r="J344" t="str">
            <v>Tax</v>
          </cell>
          <cell r="K344">
            <v>102</v>
          </cell>
          <cell r="L344" t="str">
            <v>GEH Rt., Power Controls division</v>
          </cell>
          <cell r="M344">
            <v>2309103</v>
          </cell>
          <cell r="N344" t="str">
            <v xml:space="preserve">2005. április havi EHO pénzügyi rendezése  </v>
          </cell>
          <cell r="O344" t="str">
            <v>EHO</v>
          </cell>
          <cell r="P344" t="str">
            <v>2005 április</v>
          </cell>
          <cell r="Q344" t="str">
            <v>asz</v>
          </cell>
          <cell r="R344" t="str">
            <v>Ágoston Szilvia</v>
          </cell>
          <cell r="S344" t="str">
            <v>3600 Ózd, Dózsa Gy. Út 54.</v>
          </cell>
          <cell r="T344" t="str">
            <v>t</v>
          </cell>
          <cell r="U344" t="str">
            <v>Tax</v>
          </cell>
        </row>
        <row r="345">
          <cell r="A345">
            <v>14602</v>
          </cell>
          <cell r="B345" t="str">
            <v>ID-</v>
          </cell>
          <cell r="C345">
            <v>146</v>
          </cell>
          <cell r="D345" t="str">
            <v>/05</v>
          </cell>
          <cell r="E345">
            <v>38484</v>
          </cell>
          <cell r="F345">
            <v>38484</v>
          </cell>
          <cell r="G345">
            <v>2</v>
          </cell>
          <cell r="H345" t="str">
            <v>ng</v>
          </cell>
          <cell r="I345" t="str">
            <v>Nagy Gabriella</v>
          </cell>
          <cell r="J345" t="str">
            <v>Tax</v>
          </cell>
          <cell r="K345">
            <v>102</v>
          </cell>
          <cell r="L345" t="str">
            <v>GEH Rt., Power Controls division</v>
          </cell>
          <cell r="M345">
            <v>119796</v>
          </cell>
          <cell r="N345" t="str">
            <v xml:space="preserve">2005. április havi SZEHO pénzügyi rendezése  </v>
          </cell>
          <cell r="O345" t="str">
            <v>SZEHO</v>
          </cell>
          <cell r="P345" t="str">
            <v>2005 április</v>
          </cell>
          <cell r="Q345" t="str">
            <v>asz</v>
          </cell>
          <cell r="R345" t="str">
            <v>Ágoston Szilvia</v>
          </cell>
          <cell r="S345" t="str">
            <v>3600 Ózd, Dózsa Gy. Út 54.</v>
          </cell>
          <cell r="T345" t="str">
            <v>t</v>
          </cell>
          <cell r="U345" t="str">
            <v>Tax</v>
          </cell>
        </row>
        <row r="346">
          <cell r="A346">
            <v>14603</v>
          </cell>
          <cell r="B346" t="str">
            <v>ID-</v>
          </cell>
          <cell r="C346">
            <v>146</v>
          </cell>
          <cell r="D346" t="str">
            <v>/05</v>
          </cell>
          <cell r="E346">
            <v>38484</v>
          </cell>
          <cell r="F346">
            <v>38484</v>
          </cell>
          <cell r="G346">
            <v>3</v>
          </cell>
          <cell r="H346" t="str">
            <v>ng</v>
          </cell>
          <cell r="I346" t="str">
            <v>Nagy Gabriella</v>
          </cell>
          <cell r="J346" t="str">
            <v>Tax</v>
          </cell>
          <cell r="K346">
            <v>102</v>
          </cell>
          <cell r="L346" t="str">
            <v>GEH Rt., Power Controls division</v>
          </cell>
          <cell r="M346">
            <v>29814426</v>
          </cell>
          <cell r="N346" t="str">
            <v xml:space="preserve">2005. április havi Ny. Bizt. Alap pénzügyi rendezése         </v>
          </cell>
          <cell r="O346" t="str">
            <v>NYUGBIZT</v>
          </cell>
          <cell r="P346" t="str">
            <v>2005 április</v>
          </cell>
          <cell r="Q346" t="str">
            <v>asz</v>
          </cell>
          <cell r="R346" t="str">
            <v>Ágoston Szilvia</v>
          </cell>
          <cell r="S346" t="str">
            <v>3600 Ózd, Dózsa Gy. Út 54.</v>
          </cell>
          <cell r="T346" t="str">
            <v>t</v>
          </cell>
          <cell r="U346" t="str">
            <v>Tax</v>
          </cell>
        </row>
        <row r="347">
          <cell r="A347">
            <v>14604</v>
          </cell>
          <cell r="B347" t="str">
            <v>ID-</v>
          </cell>
          <cell r="C347">
            <v>146</v>
          </cell>
          <cell r="D347" t="str">
            <v>/05</v>
          </cell>
          <cell r="E347">
            <v>38484</v>
          </cell>
          <cell r="F347">
            <v>38484</v>
          </cell>
          <cell r="G347">
            <v>4</v>
          </cell>
          <cell r="H347" t="str">
            <v>ng</v>
          </cell>
          <cell r="I347" t="str">
            <v>Nagy Gabriella</v>
          </cell>
          <cell r="J347" t="str">
            <v>Tax</v>
          </cell>
          <cell r="K347">
            <v>102</v>
          </cell>
          <cell r="L347" t="str">
            <v>GEH Rt., Power Controls division</v>
          </cell>
          <cell r="M347">
            <v>21535886</v>
          </cell>
          <cell r="N347" t="str">
            <v xml:space="preserve">2005. április havi Eg. Bizt. Alap pénzügyi rendezése         </v>
          </cell>
          <cell r="O347" t="str">
            <v>EGBIZT</v>
          </cell>
          <cell r="P347" t="str">
            <v>2005 április</v>
          </cell>
          <cell r="Q347" t="str">
            <v>asz</v>
          </cell>
          <cell r="R347" t="str">
            <v>Ágoston Szilvia</v>
          </cell>
          <cell r="S347" t="str">
            <v>3600 Ózd, Dózsa Gy. Út 54.</v>
          </cell>
          <cell r="T347" t="str">
            <v>t</v>
          </cell>
          <cell r="U347" t="str">
            <v>Tax</v>
          </cell>
        </row>
        <row r="348">
          <cell r="A348">
            <v>14701</v>
          </cell>
          <cell r="B348" t="str">
            <v>ID-</v>
          </cell>
          <cell r="C348">
            <v>147</v>
          </cell>
          <cell r="D348" t="str">
            <v>/05</v>
          </cell>
          <cell r="E348">
            <v>38484</v>
          </cell>
          <cell r="F348">
            <v>38484</v>
          </cell>
          <cell r="G348">
            <v>1</v>
          </cell>
          <cell r="H348" t="str">
            <v>ng</v>
          </cell>
          <cell r="I348" t="str">
            <v>Nagy Gabriella</v>
          </cell>
          <cell r="J348" t="str">
            <v>Tax</v>
          </cell>
          <cell r="K348">
            <v>103</v>
          </cell>
          <cell r="L348" t="str">
            <v>GEH Rt., Aircraft Engines division</v>
          </cell>
          <cell r="M348">
            <v>-26211040</v>
          </cell>
          <cell r="N348" t="str">
            <v>2005. május 05-i ÁFA átvezetése</v>
          </cell>
          <cell r="O348" t="str">
            <v>ÁFA</v>
          </cell>
          <cell r="P348" t="str">
            <v>2005 április</v>
          </cell>
          <cell r="Q348" t="str">
            <v>ml</v>
          </cell>
          <cell r="R348" t="str">
            <v>Margit Lőrincz</v>
          </cell>
          <cell r="S348" t="str">
            <v>2112 Veresegyház, Lévai u. 33.</v>
          </cell>
          <cell r="T348" t="str">
            <v>t</v>
          </cell>
          <cell r="U348" t="str">
            <v>Tax</v>
          </cell>
        </row>
        <row r="349">
          <cell r="A349">
            <v>14702</v>
          </cell>
          <cell r="B349" t="str">
            <v>ID-</v>
          </cell>
          <cell r="C349">
            <v>147</v>
          </cell>
          <cell r="D349" t="str">
            <v>/05</v>
          </cell>
          <cell r="E349">
            <v>38484</v>
          </cell>
          <cell r="F349">
            <v>38484</v>
          </cell>
          <cell r="G349">
            <v>2</v>
          </cell>
          <cell r="H349" t="str">
            <v>ng</v>
          </cell>
          <cell r="I349" t="str">
            <v>Nagy Gabriella</v>
          </cell>
          <cell r="J349" t="str">
            <v>Tax</v>
          </cell>
          <cell r="K349">
            <v>103</v>
          </cell>
          <cell r="L349" t="str">
            <v>GEH Rt., Aircraft Engines division</v>
          </cell>
          <cell r="M349">
            <v>14689144</v>
          </cell>
          <cell r="N349" t="str">
            <v xml:space="preserve">2005. április havi SzJA pénzügyi rendezése  </v>
          </cell>
          <cell r="O349" t="str">
            <v>SZJA</v>
          </cell>
          <cell r="P349" t="str">
            <v>2005 április</v>
          </cell>
          <cell r="Q349" t="str">
            <v>ml</v>
          </cell>
          <cell r="R349" t="str">
            <v>Margit Lőrincz</v>
          </cell>
          <cell r="S349" t="str">
            <v>2112 Veresegyház, Lévai u. 33.</v>
          </cell>
          <cell r="T349" t="str">
            <v>t</v>
          </cell>
          <cell r="U349" t="str">
            <v>Tax</v>
          </cell>
        </row>
        <row r="350">
          <cell r="A350">
            <v>14703</v>
          </cell>
          <cell r="B350" t="str">
            <v>ID-</v>
          </cell>
          <cell r="C350">
            <v>147</v>
          </cell>
          <cell r="D350" t="str">
            <v>/05</v>
          </cell>
          <cell r="E350">
            <v>38484</v>
          </cell>
          <cell r="F350">
            <v>38484</v>
          </cell>
          <cell r="G350">
            <v>3</v>
          </cell>
          <cell r="H350" t="str">
            <v>ng</v>
          </cell>
          <cell r="I350" t="str">
            <v>Nagy Gabriella</v>
          </cell>
          <cell r="J350" t="str">
            <v>Tax</v>
          </cell>
          <cell r="K350">
            <v>103</v>
          </cell>
          <cell r="L350" t="str">
            <v>GEH Rt., Aircraft Engines division</v>
          </cell>
          <cell r="M350">
            <v>468050</v>
          </cell>
          <cell r="N350" t="str">
            <v xml:space="preserve">2005. április havi EHO pénzügyi rendezése  </v>
          </cell>
          <cell r="O350" t="str">
            <v>EHO</v>
          </cell>
          <cell r="P350" t="str">
            <v>2005 április</v>
          </cell>
          <cell r="Q350" t="str">
            <v>ml</v>
          </cell>
          <cell r="R350" t="str">
            <v>Margit Lőrincz</v>
          </cell>
          <cell r="S350" t="str">
            <v>2112 Veresegyház, Lévai u. 33.</v>
          </cell>
          <cell r="T350" t="str">
            <v>t</v>
          </cell>
          <cell r="U350" t="str">
            <v>Tax</v>
          </cell>
        </row>
        <row r="351">
          <cell r="A351">
            <v>14704</v>
          </cell>
          <cell r="B351" t="str">
            <v>ID-</v>
          </cell>
          <cell r="C351">
            <v>147</v>
          </cell>
          <cell r="D351" t="str">
            <v>/05</v>
          </cell>
          <cell r="E351">
            <v>38484</v>
          </cell>
          <cell r="F351">
            <v>38484</v>
          </cell>
          <cell r="G351">
            <v>4</v>
          </cell>
          <cell r="H351" t="str">
            <v>ng</v>
          </cell>
          <cell r="I351" t="str">
            <v>Nagy Gabriella</v>
          </cell>
          <cell r="J351" t="str">
            <v>Tax</v>
          </cell>
          <cell r="K351">
            <v>103</v>
          </cell>
          <cell r="L351" t="str">
            <v>GEH Rt., Aircraft Engines division</v>
          </cell>
          <cell r="M351">
            <v>98117</v>
          </cell>
          <cell r="N351" t="str">
            <v xml:space="preserve">2005. április havi SZEHO pénzügyi rendezése  </v>
          </cell>
          <cell r="O351" t="str">
            <v>SZEHO</v>
          </cell>
          <cell r="P351" t="str">
            <v>2005 április</v>
          </cell>
          <cell r="Q351" t="str">
            <v>ml</v>
          </cell>
          <cell r="R351" t="str">
            <v>Margit Lőrincz</v>
          </cell>
          <cell r="S351" t="str">
            <v>2112 Veresegyház, Lévai u. 33.</v>
          </cell>
          <cell r="T351" t="str">
            <v>t</v>
          </cell>
          <cell r="U351" t="str">
            <v>Tax</v>
          </cell>
        </row>
        <row r="352">
          <cell r="A352">
            <v>14705</v>
          </cell>
          <cell r="B352" t="str">
            <v>ID-</v>
          </cell>
          <cell r="C352">
            <v>147</v>
          </cell>
          <cell r="D352" t="str">
            <v>/05</v>
          </cell>
          <cell r="E352">
            <v>38484</v>
          </cell>
          <cell r="F352">
            <v>38484</v>
          </cell>
          <cell r="G352">
            <v>5</v>
          </cell>
          <cell r="H352" t="str">
            <v>ng</v>
          </cell>
          <cell r="I352" t="str">
            <v>Nagy Gabriella</v>
          </cell>
          <cell r="J352" t="str">
            <v>Tax</v>
          </cell>
          <cell r="K352">
            <v>103</v>
          </cell>
          <cell r="L352" t="str">
            <v>GEH Rt., Aircraft Engines division</v>
          </cell>
          <cell r="M352">
            <v>10658614</v>
          </cell>
          <cell r="N352" t="str">
            <v xml:space="preserve">2005. április havi Ny. Bizt. Alap pénzügyi rendezése         </v>
          </cell>
          <cell r="O352" t="str">
            <v>NYUGBIZT</v>
          </cell>
          <cell r="P352" t="str">
            <v>2005 április</v>
          </cell>
          <cell r="Q352" t="str">
            <v>ml</v>
          </cell>
          <cell r="R352" t="str">
            <v>Margit Lőrincz</v>
          </cell>
          <cell r="S352" t="str">
            <v>2112 Veresegyház, Lévai u. 33.</v>
          </cell>
          <cell r="T352" t="str">
            <v>t</v>
          </cell>
          <cell r="U352" t="str">
            <v>Tax</v>
          </cell>
        </row>
        <row r="353">
          <cell r="A353">
            <v>14706</v>
          </cell>
          <cell r="B353" t="str">
            <v>ID-</v>
          </cell>
          <cell r="C353">
            <v>147</v>
          </cell>
          <cell r="D353" t="str">
            <v>/05</v>
          </cell>
          <cell r="E353">
            <v>38484</v>
          </cell>
          <cell r="F353">
            <v>38484</v>
          </cell>
          <cell r="G353">
            <v>6</v>
          </cell>
          <cell r="H353" t="str">
            <v>ng</v>
          </cell>
          <cell r="I353" t="str">
            <v>Nagy Gabriella</v>
          </cell>
          <cell r="J353" t="str">
            <v>Tax</v>
          </cell>
          <cell r="K353">
            <v>103</v>
          </cell>
          <cell r="L353" t="str">
            <v>GEH Rt., Aircraft Engines division</v>
          </cell>
          <cell r="M353">
            <v>297115</v>
          </cell>
          <cell r="N353" t="str">
            <v xml:space="preserve">2005. április havi Eg. Bizt. Alap pénzügyi rendezése         </v>
          </cell>
          <cell r="O353" t="str">
            <v>EGBIZT</v>
          </cell>
          <cell r="P353" t="str">
            <v>2005 április</v>
          </cell>
          <cell r="Q353" t="str">
            <v>ml</v>
          </cell>
          <cell r="R353" t="str">
            <v>Margit Lőrincz</v>
          </cell>
          <cell r="S353" t="str">
            <v>2112 Veresegyház, Lévai u. 33.</v>
          </cell>
          <cell r="T353" t="str">
            <v>t</v>
          </cell>
          <cell r="U353" t="str">
            <v>Tax</v>
          </cell>
        </row>
        <row r="354">
          <cell r="A354">
            <v>14801</v>
          </cell>
          <cell r="B354" t="str">
            <v>ID-</v>
          </cell>
          <cell r="C354">
            <v>148</v>
          </cell>
          <cell r="D354" t="str">
            <v>/05</v>
          </cell>
          <cell r="E354">
            <v>38484</v>
          </cell>
          <cell r="F354">
            <v>38484</v>
          </cell>
          <cell r="G354">
            <v>1</v>
          </cell>
          <cell r="H354" t="str">
            <v>ng</v>
          </cell>
          <cell r="I354" t="str">
            <v>Nagy Gabriella</v>
          </cell>
          <cell r="J354" t="str">
            <v>Tax</v>
          </cell>
          <cell r="K354">
            <v>103</v>
          </cell>
          <cell r="L354" t="str">
            <v>GEH Rt., Aircraft Engines division</v>
          </cell>
          <cell r="M354">
            <v>7555852</v>
          </cell>
          <cell r="N354" t="str">
            <v xml:space="preserve">2005. április havi Eg. Bizt. Alap pénzügyi rendezése         </v>
          </cell>
          <cell r="O354" t="str">
            <v>EGBIZT</v>
          </cell>
          <cell r="P354" t="str">
            <v>2005 április</v>
          </cell>
          <cell r="Q354" t="str">
            <v>ml</v>
          </cell>
          <cell r="R354" t="str">
            <v>Margit Lőrincz</v>
          </cell>
          <cell r="S354" t="str">
            <v>2112 Veresegyház, Lévai u. 33.</v>
          </cell>
          <cell r="T354" t="str">
            <v>t</v>
          </cell>
          <cell r="U354" t="str">
            <v>Tax</v>
          </cell>
        </row>
        <row r="355">
          <cell r="A355">
            <v>14901</v>
          </cell>
          <cell r="B355" t="str">
            <v>ID-</v>
          </cell>
          <cell r="C355">
            <v>149</v>
          </cell>
          <cell r="D355" t="str">
            <v>/05</v>
          </cell>
          <cell r="E355">
            <v>38484</v>
          </cell>
          <cell r="F355">
            <v>38484</v>
          </cell>
          <cell r="G355">
            <v>1</v>
          </cell>
          <cell r="H355" t="str">
            <v>ng</v>
          </cell>
          <cell r="I355" t="str">
            <v>Nagy Gabriella</v>
          </cell>
          <cell r="J355" t="str">
            <v>Tax</v>
          </cell>
          <cell r="K355">
            <v>104</v>
          </cell>
          <cell r="L355" t="str">
            <v>GEH Rt., Power Systems division</v>
          </cell>
          <cell r="M355">
            <v>-123366965</v>
          </cell>
          <cell r="N355" t="str">
            <v>2005. május 05-i ÁFA átvezetése</v>
          </cell>
          <cell r="O355" t="str">
            <v>ÁFA</v>
          </cell>
          <cell r="P355" t="str">
            <v>2005 április</v>
          </cell>
          <cell r="Q355" t="str">
            <v>azs</v>
          </cell>
          <cell r="R355" t="str">
            <v>Anita Zsohar</v>
          </cell>
          <cell r="S355" t="str">
            <v>2112 Veresegyház, Kisrét u. 1.</v>
          </cell>
          <cell r="T355" t="str">
            <v>t</v>
          </cell>
          <cell r="U355" t="str">
            <v>Tax</v>
          </cell>
        </row>
        <row r="356">
          <cell r="A356">
            <v>14902</v>
          </cell>
          <cell r="B356" t="str">
            <v>ID-</v>
          </cell>
          <cell r="C356">
            <v>149</v>
          </cell>
          <cell r="D356" t="str">
            <v>/05</v>
          </cell>
          <cell r="E356">
            <v>38484</v>
          </cell>
          <cell r="F356">
            <v>38484</v>
          </cell>
          <cell r="G356">
            <v>2</v>
          </cell>
          <cell r="H356" t="str">
            <v>ng</v>
          </cell>
          <cell r="I356" t="str">
            <v>Nagy Gabriella</v>
          </cell>
          <cell r="J356" t="str">
            <v>Tax</v>
          </cell>
          <cell r="K356">
            <v>104</v>
          </cell>
          <cell r="L356" t="str">
            <v>GEH Rt., Power Systems division</v>
          </cell>
          <cell r="M356">
            <v>66385765</v>
          </cell>
          <cell r="N356" t="str">
            <v xml:space="preserve">2005. április havi SzJA pénzügyi rendezése  </v>
          </cell>
          <cell r="O356" t="str">
            <v>SZJA</v>
          </cell>
          <cell r="P356" t="str">
            <v>2005 április</v>
          </cell>
          <cell r="Q356" t="str">
            <v>azs</v>
          </cell>
          <cell r="R356" t="str">
            <v>Anita Zsohar</v>
          </cell>
          <cell r="S356" t="str">
            <v>2112 Veresegyház, Kisrét u. 1.</v>
          </cell>
          <cell r="T356" t="str">
            <v>t</v>
          </cell>
          <cell r="U356" t="str">
            <v>Tax</v>
          </cell>
        </row>
        <row r="357">
          <cell r="A357">
            <v>14903</v>
          </cell>
          <cell r="B357" t="str">
            <v>ID-</v>
          </cell>
          <cell r="C357">
            <v>149</v>
          </cell>
          <cell r="D357" t="str">
            <v>/05</v>
          </cell>
          <cell r="E357">
            <v>38484</v>
          </cell>
          <cell r="F357">
            <v>38484</v>
          </cell>
          <cell r="G357">
            <v>3</v>
          </cell>
          <cell r="H357" t="str">
            <v>ng</v>
          </cell>
          <cell r="I357" t="str">
            <v>Nagy Gabriella</v>
          </cell>
          <cell r="J357" t="str">
            <v>Tax</v>
          </cell>
          <cell r="K357">
            <v>104</v>
          </cell>
          <cell r="L357" t="str">
            <v>GEH Rt., Power Systems division</v>
          </cell>
          <cell r="M357">
            <v>1688890</v>
          </cell>
          <cell r="N357" t="str">
            <v xml:space="preserve">2005. április havi EHO pénzügyi rendezése  </v>
          </cell>
          <cell r="O357" t="str">
            <v>EHO</v>
          </cell>
          <cell r="P357" t="str">
            <v>2005 április</v>
          </cell>
          <cell r="Q357" t="str">
            <v>azs</v>
          </cell>
          <cell r="R357" t="str">
            <v>Anita Zsohar</v>
          </cell>
          <cell r="S357" t="str">
            <v>2112 Veresegyház, Kisrét u. 1.</v>
          </cell>
          <cell r="T357" t="str">
            <v>t</v>
          </cell>
          <cell r="U357" t="str">
            <v>Tax</v>
          </cell>
        </row>
        <row r="358">
          <cell r="A358">
            <v>14904</v>
          </cell>
          <cell r="B358" t="str">
            <v>ID-</v>
          </cell>
          <cell r="C358">
            <v>149</v>
          </cell>
          <cell r="D358" t="str">
            <v>/05</v>
          </cell>
          <cell r="E358">
            <v>38484</v>
          </cell>
          <cell r="F358">
            <v>38484</v>
          </cell>
          <cell r="G358">
            <v>4</v>
          </cell>
          <cell r="H358" t="str">
            <v>ng</v>
          </cell>
          <cell r="I358" t="str">
            <v>Nagy Gabriella</v>
          </cell>
          <cell r="J358" t="str">
            <v>Tax</v>
          </cell>
          <cell r="K358">
            <v>104</v>
          </cell>
          <cell r="L358" t="str">
            <v>GEH Rt., Power Systems division</v>
          </cell>
          <cell r="M358">
            <v>687133</v>
          </cell>
          <cell r="N358" t="str">
            <v xml:space="preserve">2005. április havi SZEHO pénzügyi rendezése  </v>
          </cell>
          <cell r="O358" t="str">
            <v>SZEHO</v>
          </cell>
          <cell r="P358" t="str">
            <v>2005 április</v>
          </cell>
          <cell r="Q358" t="str">
            <v>azs</v>
          </cell>
          <cell r="R358" t="str">
            <v>Anita Zsohar</v>
          </cell>
          <cell r="S358" t="str">
            <v>2112 Veresegyház, Kisrét u. 1.</v>
          </cell>
          <cell r="T358" t="str">
            <v>t</v>
          </cell>
          <cell r="U358" t="str">
            <v>Tax</v>
          </cell>
        </row>
        <row r="359">
          <cell r="A359">
            <v>14905</v>
          </cell>
          <cell r="B359" t="str">
            <v>ID-</v>
          </cell>
          <cell r="C359">
            <v>149</v>
          </cell>
          <cell r="D359" t="str">
            <v>/05</v>
          </cell>
          <cell r="E359">
            <v>38484</v>
          </cell>
          <cell r="F359">
            <v>38484</v>
          </cell>
          <cell r="G359">
            <v>5</v>
          </cell>
          <cell r="H359" t="str">
            <v>ng</v>
          </cell>
          <cell r="I359" t="str">
            <v>Nagy Gabriella</v>
          </cell>
          <cell r="J359" t="str">
            <v>Tax</v>
          </cell>
          <cell r="K359">
            <v>104</v>
          </cell>
          <cell r="L359" t="str">
            <v>GEH Rt., Power Systems division</v>
          </cell>
          <cell r="M359">
            <v>45078368</v>
          </cell>
          <cell r="N359" t="str">
            <v xml:space="preserve">2005. április havi Ny. Bizt. Alap pénzügyi rendezése         </v>
          </cell>
          <cell r="O359" t="str">
            <v>NYUGBIZT</v>
          </cell>
          <cell r="P359" t="str">
            <v>2005 április</v>
          </cell>
          <cell r="Q359" t="str">
            <v>azs</v>
          </cell>
          <cell r="R359" t="str">
            <v>Anita Zsohar</v>
          </cell>
          <cell r="S359" t="str">
            <v>2112 Veresegyház, Kisrét u. 1.</v>
          </cell>
          <cell r="T359" t="str">
            <v>t</v>
          </cell>
          <cell r="U359" t="str">
            <v>Tax</v>
          </cell>
        </row>
        <row r="360">
          <cell r="A360">
            <v>14906</v>
          </cell>
          <cell r="B360" t="str">
            <v>ID-</v>
          </cell>
          <cell r="C360">
            <v>149</v>
          </cell>
          <cell r="D360" t="str">
            <v>/05</v>
          </cell>
          <cell r="E360">
            <v>38484</v>
          </cell>
          <cell r="F360">
            <v>38484</v>
          </cell>
          <cell r="G360">
            <v>6</v>
          </cell>
          <cell r="H360" t="str">
            <v>ng</v>
          </cell>
          <cell r="I360" t="str">
            <v>Nagy Gabriella</v>
          </cell>
          <cell r="J360" t="str">
            <v>Tax</v>
          </cell>
          <cell r="K360">
            <v>104</v>
          </cell>
          <cell r="L360" t="str">
            <v>GEH Rt., Power Systems division</v>
          </cell>
          <cell r="M360">
            <v>9526809</v>
          </cell>
          <cell r="N360" t="str">
            <v xml:space="preserve">2005. április havi Eg. Bizt. Alap pénzügyi rendezése         </v>
          </cell>
          <cell r="O360" t="str">
            <v>EGBIZT</v>
          </cell>
          <cell r="P360" t="str">
            <v>2005 április</v>
          </cell>
          <cell r="Q360" t="str">
            <v>azs</v>
          </cell>
          <cell r="R360" t="str">
            <v>Anita Zsohar</v>
          </cell>
          <cell r="S360" t="str">
            <v>2112 Veresegyház, Kisrét u. 1.</v>
          </cell>
          <cell r="T360" t="str">
            <v>t</v>
          </cell>
          <cell r="U360" t="str">
            <v>Tax</v>
          </cell>
        </row>
        <row r="361">
          <cell r="A361">
            <v>15001</v>
          </cell>
          <cell r="B361" t="str">
            <v>ID-</v>
          </cell>
          <cell r="C361">
            <v>150</v>
          </cell>
          <cell r="D361" t="str">
            <v>/05</v>
          </cell>
          <cell r="E361">
            <v>38484</v>
          </cell>
          <cell r="F361">
            <v>38484</v>
          </cell>
          <cell r="G361">
            <v>1</v>
          </cell>
          <cell r="H361" t="str">
            <v>ng</v>
          </cell>
          <cell r="I361" t="str">
            <v>Nagy Gabriella</v>
          </cell>
          <cell r="J361" t="str">
            <v>Tax</v>
          </cell>
          <cell r="K361">
            <v>104</v>
          </cell>
          <cell r="L361" t="str">
            <v>GEH Rt., Power Systems division</v>
          </cell>
          <cell r="M361">
            <v>23455038</v>
          </cell>
          <cell r="N361" t="str">
            <v xml:space="preserve">2005. április havi Eg. Bizt. Alap pénzügyi rendezése         </v>
          </cell>
          <cell r="O361" t="str">
            <v>EGBIZT</v>
          </cell>
          <cell r="P361" t="str">
            <v>2005 április</v>
          </cell>
          <cell r="Q361" t="str">
            <v>azs</v>
          </cell>
          <cell r="R361" t="str">
            <v>Anita Zsohar</v>
          </cell>
          <cell r="S361" t="str">
            <v>2112 Veresegyház, Kisrét u. 1.</v>
          </cell>
          <cell r="T361" t="str">
            <v>t</v>
          </cell>
          <cell r="U361" t="str">
            <v>Tax</v>
          </cell>
        </row>
        <row r="362">
          <cell r="A362">
            <v>15101</v>
          </cell>
          <cell r="B362" t="str">
            <v>ID-</v>
          </cell>
          <cell r="C362">
            <v>151</v>
          </cell>
          <cell r="D362" t="str">
            <v>/05</v>
          </cell>
          <cell r="E362">
            <v>38484</v>
          </cell>
          <cell r="F362">
            <v>38484</v>
          </cell>
          <cell r="G362">
            <v>1</v>
          </cell>
          <cell r="H362" t="str">
            <v>ng</v>
          </cell>
          <cell r="I362" t="str">
            <v>Nagy Gabriella</v>
          </cell>
          <cell r="J362" t="str">
            <v>Tax</v>
          </cell>
          <cell r="K362">
            <v>106</v>
          </cell>
          <cell r="L362" t="str">
            <v>GEH Rt., Platform division</v>
          </cell>
          <cell r="M362">
            <v>10167223</v>
          </cell>
          <cell r="N362" t="str">
            <v xml:space="preserve">2005. április havi SzJA pénzügyi rendezése  </v>
          </cell>
          <cell r="O362" t="str">
            <v>SZJA</v>
          </cell>
          <cell r="P362" t="str">
            <v>2005 április</v>
          </cell>
          <cell r="Q362" t="str">
            <v>tb</v>
          </cell>
          <cell r="R362" t="str">
            <v>Tünde Brenda</v>
          </cell>
          <cell r="S362" t="str">
            <v>1340 Budapest, Váci út 77.</v>
          </cell>
          <cell r="T362" t="str">
            <v>t</v>
          </cell>
          <cell r="U362" t="str">
            <v>Tax</v>
          </cell>
        </row>
        <row r="363">
          <cell r="A363">
            <v>15102</v>
          </cell>
          <cell r="B363" t="str">
            <v>ID-</v>
          </cell>
          <cell r="C363">
            <v>151</v>
          </cell>
          <cell r="D363" t="str">
            <v>/05</v>
          </cell>
          <cell r="E363">
            <v>38484</v>
          </cell>
          <cell r="F363">
            <v>38484</v>
          </cell>
          <cell r="G363">
            <v>2</v>
          </cell>
          <cell r="H363" t="str">
            <v>ng</v>
          </cell>
          <cell r="I363" t="str">
            <v>Nagy Gabriella</v>
          </cell>
          <cell r="J363" t="str">
            <v>Tax</v>
          </cell>
          <cell r="K363">
            <v>106</v>
          </cell>
          <cell r="L363" t="str">
            <v>GEH Rt., Platform division</v>
          </cell>
          <cell r="M363">
            <v>80270</v>
          </cell>
          <cell r="N363" t="str">
            <v xml:space="preserve">2005. április havi EHO pénzügyi rendezése  </v>
          </cell>
          <cell r="O363" t="str">
            <v>EHO</v>
          </cell>
          <cell r="P363" t="str">
            <v>2005 április</v>
          </cell>
          <cell r="Q363" t="str">
            <v>tb</v>
          </cell>
          <cell r="R363" t="str">
            <v>Tünde Brenda</v>
          </cell>
          <cell r="S363" t="str">
            <v>1340 Budapest, Váci út 77.</v>
          </cell>
          <cell r="T363" t="str">
            <v>t</v>
          </cell>
          <cell r="U363" t="str">
            <v>Tax</v>
          </cell>
        </row>
        <row r="364">
          <cell r="A364">
            <v>15103</v>
          </cell>
          <cell r="B364" t="str">
            <v>ID-</v>
          </cell>
          <cell r="C364">
            <v>151</v>
          </cell>
          <cell r="D364" t="str">
            <v>/05</v>
          </cell>
          <cell r="E364">
            <v>38484</v>
          </cell>
          <cell r="F364">
            <v>38484</v>
          </cell>
          <cell r="G364">
            <v>3</v>
          </cell>
          <cell r="H364" t="str">
            <v>ng</v>
          </cell>
          <cell r="I364" t="str">
            <v>Nagy Gabriella</v>
          </cell>
          <cell r="J364" t="str">
            <v>Tax</v>
          </cell>
          <cell r="K364">
            <v>106</v>
          </cell>
          <cell r="L364" t="str">
            <v>GEH Rt., Platform division</v>
          </cell>
          <cell r="M364">
            <v>97616</v>
          </cell>
          <cell r="N364" t="str">
            <v xml:space="preserve">2005. április havi SZEHO pénzügyi rendezése  </v>
          </cell>
          <cell r="O364" t="str">
            <v>SZEHO</v>
          </cell>
          <cell r="P364" t="str">
            <v>2005 április</v>
          </cell>
          <cell r="Q364" t="str">
            <v>tb</v>
          </cell>
          <cell r="R364" t="str">
            <v>Tünde Brenda</v>
          </cell>
          <cell r="S364" t="str">
            <v>1340 Budapest, Váci út 77.</v>
          </cell>
          <cell r="T364" t="str">
            <v>t</v>
          </cell>
          <cell r="U364" t="str">
            <v>Tax</v>
          </cell>
        </row>
        <row r="365">
          <cell r="A365">
            <v>15104</v>
          </cell>
          <cell r="B365" t="str">
            <v>ID-</v>
          </cell>
          <cell r="C365">
            <v>151</v>
          </cell>
          <cell r="D365" t="str">
            <v>/05</v>
          </cell>
          <cell r="E365">
            <v>38484</v>
          </cell>
          <cell r="F365">
            <v>38484</v>
          </cell>
          <cell r="G365">
            <v>4</v>
          </cell>
          <cell r="H365" t="str">
            <v>ng</v>
          </cell>
          <cell r="I365" t="str">
            <v>Nagy Gabriella</v>
          </cell>
          <cell r="J365" t="str">
            <v>Tax</v>
          </cell>
          <cell r="K365">
            <v>106</v>
          </cell>
          <cell r="L365" t="str">
            <v>GEH Rt., Platform division</v>
          </cell>
          <cell r="M365">
            <v>5103721</v>
          </cell>
          <cell r="N365" t="str">
            <v xml:space="preserve">2005. április havi Ny. Bizt. Alap pénzügyi rendezése         </v>
          </cell>
          <cell r="O365" t="str">
            <v>NYUGBIZT</v>
          </cell>
          <cell r="P365" t="str">
            <v>2005 április</v>
          </cell>
          <cell r="Q365" t="str">
            <v>tb</v>
          </cell>
          <cell r="R365" t="str">
            <v>Tünde Brenda</v>
          </cell>
          <cell r="S365" t="str">
            <v>1340 Budapest, Váci út 77.</v>
          </cell>
          <cell r="T365" t="str">
            <v>t</v>
          </cell>
          <cell r="U365" t="str">
            <v>Tax</v>
          </cell>
        </row>
        <row r="366">
          <cell r="A366">
            <v>15105</v>
          </cell>
          <cell r="B366" t="str">
            <v>ID-</v>
          </cell>
          <cell r="C366">
            <v>151</v>
          </cell>
          <cell r="D366" t="str">
            <v>/05</v>
          </cell>
          <cell r="E366">
            <v>38484</v>
          </cell>
          <cell r="F366">
            <v>38484</v>
          </cell>
          <cell r="G366">
            <v>5</v>
          </cell>
          <cell r="H366" t="str">
            <v>ng</v>
          </cell>
          <cell r="I366" t="str">
            <v>Nagy Gabriella</v>
          </cell>
          <cell r="J366" t="str">
            <v>Tax</v>
          </cell>
          <cell r="K366">
            <v>106</v>
          </cell>
          <cell r="L366" t="str">
            <v>GEH Rt., Platform division</v>
          </cell>
          <cell r="M366">
            <v>3920162</v>
          </cell>
          <cell r="N366" t="str">
            <v xml:space="preserve">2005. április havi Eg. Bizt. Alap pénzügyi rendezése         </v>
          </cell>
          <cell r="O366" t="str">
            <v>EGBIZT</v>
          </cell>
          <cell r="P366" t="str">
            <v>2005 április</v>
          </cell>
          <cell r="Q366" t="str">
            <v>tb</v>
          </cell>
          <cell r="R366" t="str">
            <v>Tünde Brenda</v>
          </cell>
          <cell r="S366" t="str">
            <v>1340 Budapest, Váci út 77.</v>
          </cell>
          <cell r="T366" t="str">
            <v>t</v>
          </cell>
          <cell r="U366" t="str">
            <v>Tax</v>
          </cell>
        </row>
        <row r="367">
          <cell r="A367">
            <v>15201</v>
          </cell>
          <cell r="B367" t="str">
            <v>ID-</v>
          </cell>
          <cell r="C367">
            <v>152</v>
          </cell>
          <cell r="D367" t="str">
            <v>/05</v>
          </cell>
          <cell r="E367">
            <v>38484</v>
          </cell>
          <cell r="F367">
            <v>38484</v>
          </cell>
          <cell r="G367">
            <v>1</v>
          </cell>
          <cell r="H367" t="str">
            <v>ng</v>
          </cell>
          <cell r="I367" t="str">
            <v>Nagy Gabriella</v>
          </cell>
          <cell r="J367" t="str">
            <v>Tax</v>
          </cell>
          <cell r="K367">
            <v>105</v>
          </cell>
          <cell r="L367" t="str">
            <v>GEH Rt., Medical Systems division</v>
          </cell>
          <cell r="M367">
            <v>-15111293</v>
          </cell>
          <cell r="N367" t="str">
            <v>2005. május 05-i ÁFA átvezetése</v>
          </cell>
          <cell r="O367" t="str">
            <v>ÁFA</v>
          </cell>
          <cell r="P367" t="str">
            <v>2005 április</v>
          </cell>
          <cell r="Q367" t="str">
            <v>szv</v>
          </cell>
          <cell r="R367" t="str">
            <v>Szvetla Vajnai</v>
          </cell>
          <cell r="S367" t="str">
            <v>1097 Budapest, Illatos út 9.</v>
          </cell>
          <cell r="T367" t="str">
            <v>t</v>
          </cell>
          <cell r="U367" t="str">
            <v>Tax</v>
          </cell>
        </row>
        <row r="368">
          <cell r="A368">
            <v>15202</v>
          </cell>
          <cell r="B368" t="str">
            <v>ID-</v>
          </cell>
          <cell r="C368">
            <v>152</v>
          </cell>
          <cell r="D368" t="str">
            <v>/05</v>
          </cell>
          <cell r="E368">
            <v>38484</v>
          </cell>
          <cell r="F368">
            <v>38484</v>
          </cell>
          <cell r="G368">
            <v>2</v>
          </cell>
          <cell r="H368" t="str">
            <v>ng</v>
          </cell>
          <cell r="I368" t="str">
            <v>Nagy Gabriella</v>
          </cell>
          <cell r="J368" t="str">
            <v>Tax</v>
          </cell>
          <cell r="K368">
            <v>105</v>
          </cell>
          <cell r="L368" t="str">
            <v>GEH Rt., Medical Systems division</v>
          </cell>
          <cell r="M368">
            <v>15111293</v>
          </cell>
          <cell r="N368" t="str">
            <v xml:space="preserve">2005. április havi SzJA pénzügyi rendezése  </v>
          </cell>
          <cell r="O368" t="str">
            <v>SZJA</v>
          </cell>
          <cell r="P368" t="str">
            <v>2005 április</v>
          </cell>
          <cell r="Q368" t="str">
            <v>szv</v>
          </cell>
          <cell r="R368" t="str">
            <v>Szvetla Vajnai</v>
          </cell>
          <cell r="S368" t="str">
            <v>1097 Budapest, Illatos út 9.</v>
          </cell>
          <cell r="T368" t="str">
            <v>t</v>
          </cell>
          <cell r="U368" t="str">
            <v>Tax</v>
          </cell>
        </row>
        <row r="369">
          <cell r="A369">
            <v>15301</v>
          </cell>
          <cell r="B369" t="str">
            <v>ID-</v>
          </cell>
          <cell r="C369">
            <v>153</v>
          </cell>
          <cell r="D369" t="str">
            <v>/05</v>
          </cell>
          <cell r="E369">
            <v>38484</v>
          </cell>
          <cell r="F369">
            <v>38484</v>
          </cell>
          <cell r="G369">
            <v>1</v>
          </cell>
          <cell r="H369" t="str">
            <v>ng</v>
          </cell>
          <cell r="I369" t="str">
            <v>Nagy Gabriella</v>
          </cell>
          <cell r="J369" t="str">
            <v>Tax</v>
          </cell>
          <cell r="K369">
            <v>105</v>
          </cell>
          <cell r="L369" t="str">
            <v>GEH Rt., Medical Systems division</v>
          </cell>
          <cell r="M369">
            <v>55479845</v>
          </cell>
          <cell r="N369" t="str">
            <v xml:space="preserve">2005. április havi SzJA pénzügyi rendezése  </v>
          </cell>
          <cell r="O369" t="str">
            <v>SZJA</v>
          </cell>
          <cell r="P369" t="str">
            <v>2005 április</v>
          </cell>
          <cell r="Q369" t="str">
            <v>szv</v>
          </cell>
          <cell r="R369" t="str">
            <v>Szvetla Vajnai</v>
          </cell>
          <cell r="S369" t="str">
            <v>1097 Budapest, Illatos út 9.</v>
          </cell>
          <cell r="T369" t="str">
            <v>t</v>
          </cell>
          <cell r="U369" t="str">
            <v>Tax</v>
          </cell>
        </row>
        <row r="370">
          <cell r="A370">
            <v>15302</v>
          </cell>
          <cell r="B370" t="str">
            <v>ID-</v>
          </cell>
          <cell r="C370">
            <v>153</v>
          </cell>
          <cell r="D370" t="str">
            <v>/05</v>
          </cell>
          <cell r="E370">
            <v>38484</v>
          </cell>
          <cell r="F370">
            <v>38484</v>
          </cell>
          <cell r="G370">
            <v>2</v>
          </cell>
          <cell r="H370" t="str">
            <v>ng</v>
          </cell>
          <cell r="I370" t="str">
            <v>Nagy Gabriella</v>
          </cell>
          <cell r="J370" t="str">
            <v>Tax</v>
          </cell>
          <cell r="K370">
            <v>105</v>
          </cell>
          <cell r="L370" t="str">
            <v>GEH Rt., Medical Systems division</v>
          </cell>
          <cell r="M370">
            <v>760668</v>
          </cell>
          <cell r="N370" t="str">
            <v xml:space="preserve">2005. április havi EHO pénzügyi rendezése  </v>
          </cell>
          <cell r="O370" t="str">
            <v>EHO</v>
          </cell>
          <cell r="P370" t="str">
            <v>2005 április</v>
          </cell>
          <cell r="Q370" t="str">
            <v>szv</v>
          </cell>
          <cell r="R370" t="str">
            <v>Szvetla Vajnai</v>
          </cell>
          <cell r="S370" t="str">
            <v>1097 Budapest, Illatos út 9.</v>
          </cell>
          <cell r="T370" t="str">
            <v>t</v>
          </cell>
          <cell r="U370" t="str">
            <v>Tax</v>
          </cell>
        </row>
        <row r="371">
          <cell r="A371">
            <v>15303</v>
          </cell>
          <cell r="B371" t="str">
            <v>ID-</v>
          </cell>
          <cell r="C371">
            <v>153</v>
          </cell>
          <cell r="D371" t="str">
            <v>/05</v>
          </cell>
          <cell r="E371">
            <v>38484</v>
          </cell>
          <cell r="F371">
            <v>38484</v>
          </cell>
          <cell r="G371">
            <v>3</v>
          </cell>
          <cell r="H371" t="str">
            <v>ng</v>
          </cell>
          <cell r="I371" t="str">
            <v>Nagy Gabriella</v>
          </cell>
          <cell r="J371" t="str">
            <v>Tax</v>
          </cell>
          <cell r="K371">
            <v>105</v>
          </cell>
          <cell r="L371" t="str">
            <v>GEH Rt., Medical Systems division</v>
          </cell>
          <cell r="M371">
            <v>564250</v>
          </cell>
          <cell r="N371" t="str">
            <v xml:space="preserve">2005. április havi SZEHO pénzügyi rendezése  </v>
          </cell>
          <cell r="O371" t="str">
            <v>SZEHO</v>
          </cell>
          <cell r="P371" t="str">
            <v>2005 április</v>
          </cell>
          <cell r="Q371" t="str">
            <v>szv</v>
          </cell>
          <cell r="R371" t="str">
            <v>Szvetla Vajnai</v>
          </cell>
          <cell r="S371" t="str">
            <v>1097 Budapest, Illatos út 9.</v>
          </cell>
          <cell r="T371" t="str">
            <v>t</v>
          </cell>
          <cell r="U371" t="str">
            <v>Tax</v>
          </cell>
        </row>
        <row r="372">
          <cell r="A372">
            <v>15304</v>
          </cell>
          <cell r="B372" t="str">
            <v>ID-</v>
          </cell>
          <cell r="C372">
            <v>153</v>
          </cell>
          <cell r="D372" t="str">
            <v>/05</v>
          </cell>
          <cell r="E372">
            <v>38484</v>
          </cell>
          <cell r="F372">
            <v>38484</v>
          </cell>
          <cell r="G372">
            <v>4</v>
          </cell>
          <cell r="H372" t="str">
            <v>ng</v>
          </cell>
          <cell r="I372" t="str">
            <v>Nagy Gabriella</v>
          </cell>
          <cell r="J372" t="str">
            <v>Tax</v>
          </cell>
          <cell r="K372">
            <v>105</v>
          </cell>
          <cell r="L372" t="str">
            <v>GEH Rt., Medical Systems division</v>
          </cell>
          <cell r="M372">
            <v>40799944</v>
          </cell>
          <cell r="N372" t="str">
            <v xml:space="preserve">2005. április havi Ny. Bizt. Alap pénzügyi rendezése         </v>
          </cell>
          <cell r="O372" t="str">
            <v>NYUGBIZT</v>
          </cell>
          <cell r="P372" t="str">
            <v>2005 április</v>
          </cell>
          <cell r="Q372" t="str">
            <v>szv</v>
          </cell>
          <cell r="R372" t="str">
            <v>Szvetla Vajnai</v>
          </cell>
          <cell r="S372" t="str">
            <v>1097 Budapest, Illatos út 9.</v>
          </cell>
          <cell r="T372" t="str">
            <v>t</v>
          </cell>
          <cell r="U372" t="str">
            <v>Tax</v>
          </cell>
        </row>
        <row r="373">
          <cell r="A373">
            <v>15305</v>
          </cell>
          <cell r="B373" t="str">
            <v>ID-</v>
          </cell>
          <cell r="C373">
            <v>153</v>
          </cell>
          <cell r="D373" t="str">
            <v>/05</v>
          </cell>
          <cell r="E373">
            <v>38484</v>
          </cell>
          <cell r="F373">
            <v>38484</v>
          </cell>
          <cell r="G373">
            <v>5</v>
          </cell>
          <cell r="H373" t="str">
            <v>ng</v>
          </cell>
          <cell r="I373" t="str">
            <v>Nagy Gabriella</v>
          </cell>
          <cell r="J373" t="str">
            <v>Tax</v>
          </cell>
          <cell r="K373">
            <v>105</v>
          </cell>
          <cell r="L373" t="str">
            <v>GEH Rt., Medical Systems division</v>
          </cell>
          <cell r="M373">
            <v>30452086</v>
          </cell>
          <cell r="N373" t="str">
            <v xml:space="preserve">2005. április havi Eg. Bizt. Alap pénzügyi rendezése         </v>
          </cell>
          <cell r="O373" t="str">
            <v>EGBIZT</v>
          </cell>
          <cell r="P373" t="str">
            <v>2005 április</v>
          </cell>
          <cell r="Q373" t="str">
            <v>szv</v>
          </cell>
          <cell r="R373" t="str">
            <v>Szvetla Vajnai</v>
          </cell>
          <cell r="S373" t="str">
            <v>1097 Budapest, Illatos út 9.</v>
          </cell>
          <cell r="T373" t="str">
            <v>t</v>
          </cell>
          <cell r="U373" t="str">
            <v>Tax</v>
          </cell>
        </row>
        <row r="374">
          <cell r="A374">
            <v>15401</v>
          </cell>
          <cell r="B374" t="str">
            <v>ID-</v>
          </cell>
          <cell r="C374">
            <v>154</v>
          </cell>
          <cell r="D374" t="str">
            <v>/05</v>
          </cell>
          <cell r="E374">
            <v>38484</v>
          </cell>
          <cell r="F374">
            <v>38484</v>
          </cell>
          <cell r="G374">
            <v>1</v>
          </cell>
          <cell r="H374" t="str">
            <v>ng</v>
          </cell>
          <cell r="I374" t="str">
            <v>Nagy Gabriella</v>
          </cell>
          <cell r="J374" t="str">
            <v>Tax</v>
          </cell>
          <cell r="K374">
            <v>106</v>
          </cell>
          <cell r="L374" t="str">
            <v>GEH Rt., Platform division</v>
          </cell>
          <cell r="M374">
            <v>-43768</v>
          </cell>
          <cell r="N374" t="str">
            <v>2005. április havi SzJA pénzügyi rendezése  - EOS</v>
          </cell>
          <cell r="O374" t="str">
            <v>SZJA</v>
          </cell>
          <cell r="P374" t="str">
            <v>2005 április</v>
          </cell>
          <cell r="Q374" t="str">
            <v>tb</v>
          </cell>
          <cell r="R374" t="str">
            <v>Tünde Brenda</v>
          </cell>
          <cell r="S374" t="str">
            <v>1340 Budapest, Váci út 77.</v>
          </cell>
          <cell r="T374" t="str">
            <v>t</v>
          </cell>
          <cell r="U374" t="str">
            <v>Tax</v>
          </cell>
        </row>
        <row r="375">
          <cell r="A375">
            <v>15501</v>
          </cell>
          <cell r="B375" t="str">
            <v>ID-</v>
          </cell>
          <cell r="C375">
            <v>155</v>
          </cell>
          <cell r="D375" t="str">
            <v>/05</v>
          </cell>
          <cell r="E375">
            <v>38484</v>
          </cell>
          <cell r="F375">
            <v>38484</v>
          </cell>
          <cell r="G375">
            <v>1</v>
          </cell>
          <cell r="H375" t="str">
            <v>ng</v>
          </cell>
          <cell r="I375" t="str">
            <v>Nagy Gabriella</v>
          </cell>
          <cell r="J375" t="str">
            <v>Tax</v>
          </cell>
          <cell r="K375">
            <v>106</v>
          </cell>
          <cell r="L375" t="str">
            <v>GEH Rt., Platform division</v>
          </cell>
          <cell r="M375">
            <v>4715</v>
          </cell>
          <cell r="N375" t="str">
            <v xml:space="preserve">2005. április havi EHO pénzügyi rendezése  </v>
          </cell>
          <cell r="O375" t="str">
            <v>EHO</v>
          </cell>
          <cell r="P375" t="str">
            <v>2005 április</v>
          </cell>
          <cell r="Q375" t="str">
            <v>tb</v>
          </cell>
          <cell r="R375" t="str">
            <v>Tünde Brenda</v>
          </cell>
          <cell r="S375" t="str">
            <v>1340 Budapest, Váci út 77.</v>
          </cell>
          <cell r="T375" t="str">
            <v>t</v>
          </cell>
          <cell r="U375" t="str">
            <v>Tax</v>
          </cell>
        </row>
        <row r="376">
          <cell r="A376">
            <v>15502</v>
          </cell>
          <cell r="B376" t="str">
            <v>ID-</v>
          </cell>
          <cell r="C376">
            <v>155</v>
          </cell>
          <cell r="D376" t="str">
            <v>/05</v>
          </cell>
          <cell r="E376">
            <v>38484</v>
          </cell>
          <cell r="F376">
            <v>38484</v>
          </cell>
          <cell r="G376">
            <v>2</v>
          </cell>
          <cell r="H376" t="str">
            <v>ng</v>
          </cell>
          <cell r="I376" t="str">
            <v>Nagy Gabriella</v>
          </cell>
          <cell r="J376" t="str">
            <v>Tax</v>
          </cell>
          <cell r="K376">
            <v>106</v>
          </cell>
          <cell r="L376" t="str">
            <v>GEH Rt., Platform division</v>
          </cell>
          <cell r="M376">
            <v>0</v>
          </cell>
          <cell r="N376" t="str">
            <v xml:space="preserve">2005. április havi SZEHO pénzügyi rendezése  </v>
          </cell>
          <cell r="O376" t="str">
            <v>SZEHO</v>
          </cell>
          <cell r="P376" t="str">
            <v>2005 április</v>
          </cell>
          <cell r="Q376" t="str">
            <v>tb</v>
          </cell>
          <cell r="R376" t="str">
            <v>Tünde Brenda</v>
          </cell>
          <cell r="S376" t="str">
            <v>1340 Budapest, Váci út 77.</v>
          </cell>
          <cell r="T376" t="str">
            <v>t</v>
          </cell>
          <cell r="U376" t="str">
            <v>Tax</v>
          </cell>
        </row>
        <row r="377">
          <cell r="A377">
            <v>15503</v>
          </cell>
          <cell r="B377" t="str">
            <v>ID-</v>
          </cell>
          <cell r="C377">
            <v>155</v>
          </cell>
          <cell r="D377" t="str">
            <v>/05</v>
          </cell>
          <cell r="E377">
            <v>38484</v>
          </cell>
          <cell r="F377">
            <v>38484</v>
          </cell>
          <cell r="G377">
            <v>3</v>
          </cell>
          <cell r="H377" t="str">
            <v>ng</v>
          </cell>
          <cell r="I377" t="str">
            <v>Nagy Gabriella</v>
          </cell>
          <cell r="J377" t="str">
            <v>Tax</v>
          </cell>
          <cell r="K377">
            <v>106</v>
          </cell>
          <cell r="L377" t="str">
            <v>GEH Rt., Platform division</v>
          </cell>
          <cell r="M377">
            <v>77119</v>
          </cell>
          <cell r="N377" t="str">
            <v xml:space="preserve">2005. április havi Ny. Bizt. Alap pénzügyi rendezése         </v>
          </cell>
          <cell r="O377" t="str">
            <v>NYUGBIZT</v>
          </cell>
          <cell r="P377" t="str">
            <v>2005 április</v>
          </cell>
          <cell r="Q377" t="str">
            <v>tb</v>
          </cell>
          <cell r="R377" t="str">
            <v>Tünde Brenda</v>
          </cell>
          <cell r="S377" t="str">
            <v>1340 Budapest, Váci út 77.</v>
          </cell>
          <cell r="T377" t="str">
            <v>t</v>
          </cell>
          <cell r="U377" t="str">
            <v>Tax</v>
          </cell>
        </row>
        <row r="378">
          <cell r="A378">
            <v>15504</v>
          </cell>
          <cell r="B378" t="str">
            <v>ID-</v>
          </cell>
          <cell r="C378">
            <v>155</v>
          </cell>
          <cell r="D378" t="str">
            <v>/05</v>
          </cell>
          <cell r="E378">
            <v>38484</v>
          </cell>
          <cell r="F378">
            <v>38484</v>
          </cell>
          <cell r="G378">
            <v>4</v>
          </cell>
          <cell r="H378" t="str">
            <v>ng</v>
          </cell>
          <cell r="I378" t="str">
            <v>Nagy Gabriella</v>
          </cell>
          <cell r="J378" t="str">
            <v>Tax</v>
          </cell>
          <cell r="K378">
            <v>106</v>
          </cell>
          <cell r="L378" t="str">
            <v>GEH Rt., Platform division</v>
          </cell>
          <cell r="M378">
            <v>49068</v>
          </cell>
          <cell r="N378" t="str">
            <v xml:space="preserve">2005. április havi Eg. Bizt. Alap pénzügyi rendezése         </v>
          </cell>
          <cell r="O378" t="str">
            <v>EGBIZT</v>
          </cell>
          <cell r="P378" t="str">
            <v>2005 április</v>
          </cell>
          <cell r="Q378" t="str">
            <v>tb</v>
          </cell>
          <cell r="R378" t="str">
            <v>Tünde Brenda</v>
          </cell>
          <cell r="S378" t="str">
            <v>1340 Budapest, Váci út 77.</v>
          </cell>
          <cell r="T378" t="str">
            <v>t</v>
          </cell>
          <cell r="U378" t="str">
            <v>Tax</v>
          </cell>
        </row>
        <row r="379">
          <cell r="A379">
            <v>15601</v>
          </cell>
          <cell r="B379" t="str">
            <v>ID-</v>
          </cell>
          <cell r="C379">
            <v>156</v>
          </cell>
          <cell r="D379" t="str">
            <v>/05</v>
          </cell>
          <cell r="E379">
            <v>38484</v>
          </cell>
          <cell r="F379">
            <v>38484</v>
          </cell>
          <cell r="G379">
            <v>1</v>
          </cell>
          <cell r="H379" t="str">
            <v>ng</v>
          </cell>
          <cell r="I379" t="str">
            <v>Nagy Gabriella</v>
          </cell>
          <cell r="J379" t="str">
            <v>Tax</v>
          </cell>
          <cell r="K379">
            <v>108</v>
          </cell>
          <cell r="L379" t="str">
            <v>GEH Rt., PR division</v>
          </cell>
          <cell r="M379">
            <v>2840578</v>
          </cell>
          <cell r="N379" t="str">
            <v xml:space="preserve">April, 2005 - Personal Income Tax financial settlement  </v>
          </cell>
          <cell r="O379" t="str">
            <v>SZJA</v>
          </cell>
          <cell r="P379" t="str">
            <v>2005 április</v>
          </cell>
          <cell r="Q379" t="str">
            <v>wp</v>
          </cell>
          <cell r="R379" t="str">
            <v>Wolf van der Ploeg</v>
          </cell>
          <cell r="S379" t="str">
            <v>1340 Budapest, Váci út 77.</v>
          </cell>
          <cell r="T379" t="str">
            <v>t</v>
          </cell>
          <cell r="U379" t="str">
            <v>Tax</v>
          </cell>
        </row>
        <row r="380">
          <cell r="A380">
            <v>15602</v>
          </cell>
          <cell r="B380" t="str">
            <v>ID-</v>
          </cell>
          <cell r="C380">
            <v>156</v>
          </cell>
          <cell r="D380" t="str">
            <v>/05</v>
          </cell>
          <cell r="E380">
            <v>38484</v>
          </cell>
          <cell r="F380">
            <v>38484</v>
          </cell>
          <cell r="G380">
            <v>2</v>
          </cell>
          <cell r="H380" t="str">
            <v>ng</v>
          </cell>
          <cell r="I380" t="str">
            <v>Nagy Gabriella</v>
          </cell>
          <cell r="J380" t="str">
            <v>Tax</v>
          </cell>
          <cell r="K380">
            <v>108</v>
          </cell>
          <cell r="L380" t="str">
            <v>GEH Rt., PR division</v>
          </cell>
          <cell r="M380">
            <v>138518</v>
          </cell>
          <cell r="N380" t="str">
            <v xml:space="preserve">April, 2005 - Health Contribution (FLAT) financial settlement      </v>
          </cell>
          <cell r="O380" t="str">
            <v>EHO</v>
          </cell>
          <cell r="P380" t="str">
            <v>2005 április</v>
          </cell>
          <cell r="Q380" t="str">
            <v>wp</v>
          </cell>
          <cell r="R380" t="str">
            <v>Wolf van der Ploeg</v>
          </cell>
          <cell r="S380" t="str">
            <v>1340 Budapest, Váci út 77.</v>
          </cell>
          <cell r="T380" t="str">
            <v>t</v>
          </cell>
          <cell r="U380" t="str">
            <v>Tax</v>
          </cell>
        </row>
        <row r="381">
          <cell r="A381">
            <v>15603</v>
          </cell>
          <cell r="B381" t="str">
            <v>ID-</v>
          </cell>
          <cell r="C381">
            <v>156</v>
          </cell>
          <cell r="D381" t="str">
            <v>/05</v>
          </cell>
          <cell r="E381">
            <v>38484</v>
          </cell>
          <cell r="F381">
            <v>38484</v>
          </cell>
          <cell r="G381">
            <v>3</v>
          </cell>
          <cell r="H381" t="str">
            <v>ng</v>
          </cell>
          <cell r="I381" t="str">
            <v>Nagy Gabriella</v>
          </cell>
          <cell r="J381" t="str">
            <v>Tax</v>
          </cell>
          <cell r="K381">
            <v>108</v>
          </cell>
          <cell r="L381" t="str">
            <v>GEH Rt., PR division</v>
          </cell>
          <cell r="M381">
            <v>0</v>
          </cell>
          <cell r="N381" t="str">
            <v xml:space="preserve">April, 2005 - Health Contribution (%) financial settlement      </v>
          </cell>
          <cell r="O381" t="str">
            <v>SZEHO</v>
          </cell>
          <cell r="P381" t="str">
            <v>2005 április</v>
          </cell>
          <cell r="Q381" t="str">
            <v>wp</v>
          </cell>
          <cell r="R381" t="str">
            <v>Wolf van der Ploeg</v>
          </cell>
          <cell r="S381" t="str">
            <v>1340 Budapest, Váci út 77.</v>
          </cell>
          <cell r="T381" t="str">
            <v>t</v>
          </cell>
          <cell r="U381" t="str">
            <v>Tax</v>
          </cell>
        </row>
        <row r="382">
          <cell r="A382">
            <v>15604</v>
          </cell>
          <cell r="B382" t="str">
            <v>ID-</v>
          </cell>
          <cell r="C382">
            <v>156</v>
          </cell>
          <cell r="D382" t="str">
            <v>/05</v>
          </cell>
          <cell r="E382">
            <v>38484</v>
          </cell>
          <cell r="F382">
            <v>38484</v>
          </cell>
          <cell r="G382">
            <v>4</v>
          </cell>
          <cell r="H382" t="str">
            <v>ng</v>
          </cell>
          <cell r="I382" t="str">
            <v>Nagy Gabriella</v>
          </cell>
          <cell r="J382" t="str">
            <v>Tax</v>
          </cell>
          <cell r="K382">
            <v>108</v>
          </cell>
          <cell r="L382" t="str">
            <v>GEH Rt., PR division</v>
          </cell>
          <cell r="M382">
            <v>2695082</v>
          </cell>
          <cell r="N382" t="str">
            <v xml:space="preserve">April, 2005 - Pension Fund Contribution financial settlement  </v>
          </cell>
          <cell r="O382" t="str">
            <v>NYUGBIZT</v>
          </cell>
          <cell r="P382" t="str">
            <v>2005 április</v>
          </cell>
          <cell r="Q382" t="str">
            <v>wp</v>
          </cell>
          <cell r="R382" t="str">
            <v>Wolf van der Ploeg</v>
          </cell>
          <cell r="S382" t="str">
            <v>1340 Budapest, Váci út 77.</v>
          </cell>
          <cell r="T382" t="str">
            <v>t</v>
          </cell>
          <cell r="U382" t="str">
            <v>Tax</v>
          </cell>
        </row>
        <row r="383">
          <cell r="A383">
            <v>15605</v>
          </cell>
          <cell r="B383" t="str">
            <v>ID-</v>
          </cell>
          <cell r="C383">
            <v>156</v>
          </cell>
          <cell r="D383" t="str">
            <v>/05</v>
          </cell>
          <cell r="E383">
            <v>38484</v>
          </cell>
          <cell r="F383">
            <v>38484</v>
          </cell>
          <cell r="G383">
            <v>5</v>
          </cell>
          <cell r="H383" t="str">
            <v>ng</v>
          </cell>
          <cell r="I383" t="str">
            <v>Nagy Gabriella</v>
          </cell>
          <cell r="J383" t="str">
            <v>Tax</v>
          </cell>
          <cell r="K383">
            <v>108</v>
          </cell>
          <cell r="L383" t="str">
            <v>GEH Rt., PR division</v>
          </cell>
          <cell r="M383">
            <v>1865395</v>
          </cell>
          <cell r="N383" t="str">
            <v xml:space="preserve">April, 2005 - Health Fund Contribution financial settlement  </v>
          </cell>
          <cell r="O383" t="str">
            <v>EGBIZT</v>
          </cell>
          <cell r="P383" t="str">
            <v>2005 április</v>
          </cell>
          <cell r="Q383" t="str">
            <v>wp</v>
          </cell>
          <cell r="R383" t="str">
            <v>Wolf van der Ploeg</v>
          </cell>
          <cell r="S383" t="str">
            <v>1340 Budapest, Váci út 77.</v>
          </cell>
          <cell r="T383" t="str">
            <v>t</v>
          </cell>
          <cell r="U383" t="str">
            <v>Tax</v>
          </cell>
        </row>
        <row r="384">
          <cell r="A384">
            <v>15701</v>
          </cell>
          <cell r="B384" t="str">
            <v>ID-</v>
          </cell>
          <cell r="C384">
            <v>157</v>
          </cell>
          <cell r="D384" t="str">
            <v>/05</v>
          </cell>
          <cell r="E384">
            <v>38484</v>
          </cell>
          <cell r="F384">
            <v>38484</v>
          </cell>
          <cell r="G384">
            <v>1</v>
          </cell>
          <cell r="H384" t="str">
            <v>ng</v>
          </cell>
          <cell r="I384" t="str">
            <v>Nagy Gabriella</v>
          </cell>
          <cell r="J384" t="str">
            <v>Tax</v>
          </cell>
          <cell r="K384">
            <v>109</v>
          </cell>
          <cell r="L384" t="str">
            <v>GEH Rt., Plastics division</v>
          </cell>
          <cell r="M384">
            <v>55380866</v>
          </cell>
          <cell r="N384" t="str">
            <v>2005. május 05-i ÁFA pénzügyi rendezése</v>
          </cell>
          <cell r="O384" t="str">
            <v>ÁFA</v>
          </cell>
          <cell r="P384" t="str">
            <v>2005 április</v>
          </cell>
          <cell r="Q384" t="str">
            <v>nekr</v>
          </cell>
          <cell r="R384" t="str">
            <v>Németh Krisztina</v>
          </cell>
          <cell r="S384" t="str">
            <v>1340 Budapest, Váci út 77.</v>
          </cell>
          <cell r="T384" t="str">
            <v>t</v>
          </cell>
          <cell r="U384" t="str">
            <v>Tax</v>
          </cell>
        </row>
        <row r="385">
          <cell r="A385">
            <v>15801</v>
          </cell>
          <cell r="B385" t="str">
            <v>ID-</v>
          </cell>
          <cell r="C385">
            <v>158</v>
          </cell>
          <cell r="D385" t="str">
            <v>/05</v>
          </cell>
          <cell r="E385">
            <v>38484</v>
          </cell>
          <cell r="F385">
            <v>38484</v>
          </cell>
          <cell r="G385">
            <v>1</v>
          </cell>
          <cell r="H385" t="str">
            <v>ng</v>
          </cell>
          <cell r="I385" t="str">
            <v>Nagy Gabriella</v>
          </cell>
          <cell r="J385" t="str">
            <v>Tax</v>
          </cell>
          <cell r="K385">
            <v>109</v>
          </cell>
          <cell r="L385" t="str">
            <v>GEH Rt., Plastics division</v>
          </cell>
          <cell r="M385">
            <v>1756076</v>
          </cell>
          <cell r="N385" t="str">
            <v xml:space="preserve">2005. április havi SzJA pénzügyi rendezése  </v>
          </cell>
          <cell r="O385" t="str">
            <v>SZJA</v>
          </cell>
          <cell r="P385" t="str">
            <v>2005 április</v>
          </cell>
          <cell r="Q385" t="str">
            <v>nekr</v>
          </cell>
          <cell r="R385" t="str">
            <v>Németh Krisztina</v>
          </cell>
          <cell r="S385" t="str">
            <v>1340 Budapest, Váci út 77.</v>
          </cell>
          <cell r="T385" t="str">
            <v>t</v>
          </cell>
          <cell r="U385" t="str">
            <v>Tax</v>
          </cell>
        </row>
        <row r="386">
          <cell r="A386">
            <v>15802</v>
          </cell>
          <cell r="B386" t="str">
            <v>ID-</v>
          </cell>
          <cell r="C386">
            <v>158</v>
          </cell>
          <cell r="D386" t="str">
            <v>/05</v>
          </cell>
          <cell r="E386">
            <v>38484</v>
          </cell>
          <cell r="F386">
            <v>38484</v>
          </cell>
          <cell r="G386">
            <v>2</v>
          </cell>
          <cell r="H386" t="str">
            <v>ng</v>
          </cell>
          <cell r="I386" t="str">
            <v>Nagy Gabriella</v>
          </cell>
          <cell r="J386" t="str">
            <v>Tax</v>
          </cell>
          <cell r="K386">
            <v>109</v>
          </cell>
          <cell r="L386" t="str">
            <v>GEH Rt., Plastics division</v>
          </cell>
          <cell r="M386">
            <v>1208</v>
          </cell>
          <cell r="N386" t="str">
            <v xml:space="preserve">2005. április havi EHO pénzügyi rendezése  </v>
          </cell>
          <cell r="O386" t="str">
            <v>EHO</v>
          </cell>
          <cell r="P386" t="str">
            <v>2005 április</v>
          </cell>
          <cell r="Q386" t="str">
            <v>nekr</v>
          </cell>
          <cell r="R386" t="str">
            <v>Németh Krisztina</v>
          </cell>
          <cell r="S386" t="str">
            <v>1340 Budapest, Váci út 77.</v>
          </cell>
          <cell r="T386" t="str">
            <v>t</v>
          </cell>
          <cell r="U386" t="str">
            <v>Tax</v>
          </cell>
        </row>
        <row r="387">
          <cell r="A387">
            <v>15803</v>
          </cell>
          <cell r="B387" t="str">
            <v>ID-</v>
          </cell>
          <cell r="C387">
            <v>158</v>
          </cell>
          <cell r="D387" t="str">
            <v>/05</v>
          </cell>
          <cell r="E387">
            <v>38484</v>
          </cell>
          <cell r="F387">
            <v>38484</v>
          </cell>
          <cell r="G387">
            <v>3</v>
          </cell>
          <cell r="H387" t="str">
            <v>ng</v>
          </cell>
          <cell r="I387" t="str">
            <v>Nagy Gabriella</v>
          </cell>
          <cell r="J387" t="str">
            <v>Tax</v>
          </cell>
          <cell r="K387">
            <v>109</v>
          </cell>
          <cell r="L387" t="str">
            <v>GEH Rt., Plastics division</v>
          </cell>
          <cell r="M387">
            <v>53500</v>
          </cell>
          <cell r="N387" t="str">
            <v xml:space="preserve">2005. április havi SZEHO pénzügyi rendezése  </v>
          </cell>
          <cell r="O387" t="str">
            <v>SZEHO</v>
          </cell>
          <cell r="P387" t="str">
            <v>2005 április</v>
          </cell>
          <cell r="Q387" t="str">
            <v>nekr</v>
          </cell>
          <cell r="R387" t="str">
            <v>Németh Krisztina</v>
          </cell>
          <cell r="S387" t="str">
            <v>1340 Budapest, Váci út 77.</v>
          </cell>
          <cell r="T387" t="str">
            <v>t</v>
          </cell>
          <cell r="U387" t="str">
            <v>Tax</v>
          </cell>
        </row>
        <row r="388">
          <cell r="A388">
            <v>15804</v>
          </cell>
          <cell r="B388" t="str">
            <v>ID-</v>
          </cell>
          <cell r="C388">
            <v>158</v>
          </cell>
          <cell r="D388" t="str">
            <v>/05</v>
          </cell>
          <cell r="E388">
            <v>38484</v>
          </cell>
          <cell r="F388">
            <v>38484</v>
          </cell>
          <cell r="G388">
            <v>4</v>
          </cell>
          <cell r="H388" t="str">
            <v>ng</v>
          </cell>
          <cell r="I388" t="str">
            <v>Nagy Gabriella</v>
          </cell>
          <cell r="J388" t="str">
            <v>Tax</v>
          </cell>
          <cell r="K388">
            <v>109</v>
          </cell>
          <cell r="L388" t="str">
            <v>GEH Rt., Plastics division</v>
          </cell>
          <cell r="M388">
            <v>980247</v>
          </cell>
          <cell r="N388" t="str">
            <v xml:space="preserve">2005. április havi Ny. Bizt. Alap pénzügyi rendezése         </v>
          </cell>
          <cell r="O388" t="str">
            <v>NYUGBIZT</v>
          </cell>
          <cell r="P388" t="str">
            <v>2005 április</v>
          </cell>
          <cell r="Q388" t="str">
            <v>nekr</v>
          </cell>
          <cell r="R388" t="str">
            <v>Németh Krisztina</v>
          </cell>
          <cell r="S388" t="str">
            <v>1340 Budapest, Váci út 77.</v>
          </cell>
          <cell r="T388" t="str">
            <v>t</v>
          </cell>
          <cell r="U388" t="str">
            <v>Tax</v>
          </cell>
        </row>
        <row r="389">
          <cell r="A389">
            <v>15805</v>
          </cell>
          <cell r="B389" t="str">
            <v>ID-</v>
          </cell>
          <cell r="C389">
            <v>158</v>
          </cell>
          <cell r="D389" t="str">
            <v>/05</v>
          </cell>
          <cell r="E389">
            <v>38484</v>
          </cell>
          <cell r="F389">
            <v>38484</v>
          </cell>
          <cell r="G389">
            <v>5</v>
          </cell>
          <cell r="H389" t="str">
            <v>ng</v>
          </cell>
          <cell r="I389" t="str">
            <v>Nagy Gabriella</v>
          </cell>
          <cell r="J389" t="str">
            <v>Tax</v>
          </cell>
          <cell r="K389">
            <v>109</v>
          </cell>
          <cell r="L389" t="str">
            <v>GEH Rt., Plastics division</v>
          </cell>
          <cell r="M389">
            <v>748227</v>
          </cell>
          <cell r="N389" t="str">
            <v xml:space="preserve">2005. április havi Eg. Bizt. Alap pénzügyi rendezése         </v>
          </cell>
          <cell r="O389" t="str">
            <v>EGBIZT</v>
          </cell>
          <cell r="P389" t="str">
            <v>2005 április</v>
          </cell>
          <cell r="Q389" t="str">
            <v>nekr</v>
          </cell>
          <cell r="R389" t="str">
            <v>Németh Krisztina</v>
          </cell>
          <cell r="S389" t="str">
            <v>1340 Budapest, Váci út 77.</v>
          </cell>
          <cell r="T389" t="str">
            <v>t</v>
          </cell>
          <cell r="U389" t="str">
            <v>Tax</v>
          </cell>
        </row>
        <row r="390">
          <cell r="A390">
            <v>15901</v>
          </cell>
          <cell r="B390" t="str">
            <v>ID-</v>
          </cell>
          <cell r="C390">
            <v>159</v>
          </cell>
          <cell r="D390" t="str">
            <v>/05</v>
          </cell>
          <cell r="E390">
            <v>38492</v>
          </cell>
          <cell r="F390">
            <v>38492</v>
          </cell>
          <cell r="G390">
            <v>1</v>
          </cell>
          <cell r="H390" t="str">
            <v>ng</v>
          </cell>
          <cell r="I390" t="str">
            <v>Nagy Gabriella</v>
          </cell>
          <cell r="J390" t="str">
            <v>Tax</v>
          </cell>
          <cell r="K390">
            <v>101</v>
          </cell>
          <cell r="L390" t="str">
            <v>GEH Rt., Consumer Products division</v>
          </cell>
          <cell r="M390">
            <v>-87518635</v>
          </cell>
          <cell r="N390" t="str">
            <v>2005. május 20-i ÁFA átvezetése</v>
          </cell>
          <cell r="O390" t="str">
            <v>ÁFA</v>
          </cell>
          <cell r="P390" t="str">
            <v>2005 április</v>
          </cell>
          <cell r="Q390" t="str">
            <v>eb</v>
          </cell>
          <cell r="R390" t="str">
            <v>Erika Balog</v>
          </cell>
          <cell r="S390" t="str">
            <v>1340 Budapest Váci út 77.</v>
          </cell>
          <cell r="T390" t="str">
            <v>t</v>
          </cell>
          <cell r="U390" t="str">
            <v>Tax</v>
          </cell>
        </row>
        <row r="391">
          <cell r="A391">
            <v>15902</v>
          </cell>
          <cell r="B391" t="str">
            <v>ID-</v>
          </cell>
          <cell r="C391">
            <v>159</v>
          </cell>
          <cell r="D391" t="str">
            <v>/05</v>
          </cell>
          <cell r="E391">
            <v>38492</v>
          </cell>
          <cell r="F391">
            <v>38492</v>
          </cell>
          <cell r="G391">
            <v>2</v>
          </cell>
          <cell r="H391" t="str">
            <v>ng</v>
          </cell>
          <cell r="I391" t="str">
            <v>Nagy Gabriella</v>
          </cell>
          <cell r="J391" t="str">
            <v>Tax</v>
          </cell>
          <cell r="K391">
            <v>101</v>
          </cell>
          <cell r="L391" t="str">
            <v>GEH Rt., Consumer Products division</v>
          </cell>
          <cell r="M391">
            <v>67108708</v>
          </cell>
          <cell r="N391" t="str">
            <v xml:space="preserve">2005. április havi Munkaadói járulék pénzügyi rendezése  </v>
          </cell>
          <cell r="O391" t="str">
            <v>MADÓI</v>
          </cell>
          <cell r="P391" t="str">
            <v>2005 április</v>
          </cell>
          <cell r="Q391" t="str">
            <v>eb</v>
          </cell>
          <cell r="R391" t="str">
            <v>Erika Balog</v>
          </cell>
          <cell r="S391" t="str">
            <v>1340 Budapest Váci út 77.</v>
          </cell>
          <cell r="T391" t="str">
            <v>t</v>
          </cell>
          <cell r="U391" t="str">
            <v>Tax</v>
          </cell>
        </row>
        <row r="392">
          <cell r="A392">
            <v>15903</v>
          </cell>
          <cell r="B392" t="str">
            <v>ID-</v>
          </cell>
          <cell r="C392">
            <v>159</v>
          </cell>
          <cell r="D392" t="str">
            <v>/05</v>
          </cell>
          <cell r="E392">
            <v>38492</v>
          </cell>
          <cell r="F392">
            <v>38492</v>
          </cell>
          <cell r="G392">
            <v>3</v>
          </cell>
          <cell r="H392" t="str">
            <v>ng</v>
          </cell>
          <cell r="I392" t="str">
            <v>Nagy Gabriella</v>
          </cell>
          <cell r="J392" t="str">
            <v>Tax</v>
          </cell>
          <cell r="K392">
            <v>101</v>
          </cell>
          <cell r="L392" t="str">
            <v>GEH Rt., Consumer Products division</v>
          </cell>
          <cell r="M392">
            <v>20409927</v>
          </cell>
          <cell r="N392" t="str">
            <v xml:space="preserve">2005. április havi Munkavállalói járulék pénzügyi rendezése  </v>
          </cell>
          <cell r="O392" t="str">
            <v>MVÁLLALÓI</v>
          </cell>
          <cell r="P392" t="str">
            <v>2005 április</v>
          </cell>
          <cell r="Q392" t="str">
            <v>eb</v>
          </cell>
          <cell r="R392" t="str">
            <v>Erika Balog</v>
          </cell>
          <cell r="S392" t="str">
            <v>1340 Budapest Váci út 77.</v>
          </cell>
          <cell r="T392" t="str">
            <v>t</v>
          </cell>
          <cell r="U392" t="str">
            <v>Tax</v>
          </cell>
        </row>
        <row r="393">
          <cell r="A393">
            <v>16001</v>
          </cell>
          <cell r="B393" t="str">
            <v>ID-</v>
          </cell>
          <cell r="C393">
            <v>160</v>
          </cell>
          <cell r="D393" t="str">
            <v>/05</v>
          </cell>
          <cell r="E393">
            <v>38492</v>
          </cell>
          <cell r="F393">
            <v>38492</v>
          </cell>
          <cell r="G393">
            <v>1</v>
          </cell>
          <cell r="H393" t="str">
            <v>ng</v>
          </cell>
          <cell r="I393" t="str">
            <v>Nagy Gabriella</v>
          </cell>
          <cell r="J393" t="str">
            <v>Tax</v>
          </cell>
          <cell r="K393">
            <v>102</v>
          </cell>
          <cell r="L393" t="str">
            <v>GEH Rt., Power Controls division</v>
          </cell>
          <cell r="M393">
            <v>4342807</v>
          </cell>
          <cell r="N393" t="str">
            <v xml:space="preserve">2005. április havi Munkaadói járulék pénzügyi rendezése  </v>
          </cell>
          <cell r="O393" t="str">
            <v>MADÓI</v>
          </cell>
          <cell r="P393" t="str">
            <v>2005 április</v>
          </cell>
          <cell r="Q393" t="str">
            <v>asz</v>
          </cell>
          <cell r="R393" t="str">
            <v>Ágoston Szilvia</v>
          </cell>
          <cell r="S393" t="str">
            <v>3600 Ózd, Dózsa Gy. Út 54.</v>
          </cell>
          <cell r="T393" t="str">
            <v>t</v>
          </cell>
          <cell r="U393" t="str">
            <v>Tax</v>
          </cell>
        </row>
        <row r="394">
          <cell r="A394">
            <v>16002</v>
          </cell>
          <cell r="B394" t="str">
            <v>ID-</v>
          </cell>
          <cell r="C394">
            <v>160</v>
          </cell>
          <cell r="D394" t="str">
            <v>/05</v>
          </cell>
          <cell r="E394">
            <v>38492</v>
          </cell>
          <cell r="F394">
            <v>38492</v>
          </cell>
          <cell r="G394">
            <v>2</v>
          </cell>
          <cell r="H394" t="str">
            <v>ng</v>
          </cell>
          <cell r="I394" t="str">
            <v>Nagy Gabriella</v>
          </cell>
          <cell r="J394" t="str">
            <v>Tax</v>
          </cell>
          <cell r="K394">
            <v>102</v>
          </cell>
          <cell r="L394" t="str">
            <v>GEH Rt., Power Controls division</v>
          </cell>
          <cell r="M394">
            <v>1377275</v>
          </cell>
          <cell r="N394" t="str">
            <v xml:space="preserve">2005. április havi Munkavállalói járulék pénzügyi rendezése  </v>
          </cell>
          <cell r="O394" t="str">
            <v>MVÁLLALÓI</v>
          </cell>
          <cell r="P394" t="str">
            <v>2005 április</v>
          </cell>
          <cell r="Q394" t="str">
            <v>asz</v>
          </cell>
          <cell r="R394" t="str">
            <v>Ágoston Szilvia</v>
          </cell>
          <cell r="S394" t="str">
            <v>3600 Ózd, Dózsa Gy. Út 54.</v>
          </cell>
          <cell r="T394" t="str">
            <v>t</v>
          </cell>
          <cell r="U394" t="str">
            <v>Tax</v>
          </cell>
        </row>
        <row r="395">
          <cell r="A395">
            <v>16101</v>
          </cell>
          <cell r="B395" t="str">
            <v>ID-</v>
          </cell>
          <cell r="C395">
            <v>161</v>
          </cell>
          <cell r="D395" t="str">
            <v>/05</v>
          </cell>
          <cell r="E395">
            <v>38492</v>
          </cell>
          <cell r="F395">
            <v>38492</v>
          </cell>
          <cell r="G395">
            <v>1</v>
          </cell>
          <cell r="H395" t="str">
            <v>ng</v>
          </cell>
          <cell r="I395" t="str">
            <v>Nagy Gabriella</v>
          </cell>
          <cell r="J395" t="str">
            <v>Tax</v>
          </cell>
          <cell r="K395">
            <v>102</v>
          </cell>
          <cell r="L395" t="str">
            <v>GEH Rt., Power Controls division</v>
          </cell>
          <cell r="M395">
            <v>1740321</v>
          </cell>
          <cell r="N395" t="str">
            <v>2005. május 20-i ÁFA pénzügyi rendezése</v>
          </cell>
          <cell r="O395" t="str">
            <v>ÁFA</v>
          </cell>
          <cell r="P395" t="str">
            <v>2005 április</v>
          </cell>
          <cell r="Q395" t="str">
            <v>asz</v>
          </cell>
          <cell r="R395" t="str">
            <v>Ágoston Szilvia</v>
          </cell>
          <cell r="S395" t="str">
            <v>3600 Ózd, Dózsa Gy. Út 54.</v>
          </cell>
          <cell r="T395" t="str">
            <v>t</v>
          </cell>
          <cell r="U395" t="str">
            <v>Tax</v>
          </cell>
        </row>
        <row r="396">
          <cell r="A396">
            <v>16201</v>
          </cell>
          <cell r="B396" t="str">
            <v>ID-</v>
          </cell>
          <cell r="C396">
            <v>162</v>
          </cell>
          <cell r="D396" t="str">
            <v>/05</v>
          </cell>
          <cell r="E396">
            <v>38492</v>
          </cell>
          <cell r="F396">
            <v>38492</v>
          </cell>
          <cell r="G396">
            <v>1</v>
          </cell>
          <cell r="H396" t="str">
            <v>ng</v>
          </cell>
          <cell r="I396" t="str">
            <v>Nagy Gabriella</v>
          </cell>
          <cell r="J396" t="str">
            <v>Tax</v>
          </cell>
          <cell r="K396">
            <v>103</v>
          </cell>
          <cell r="L396" t="str">
            <v>GEH Rt., Aircraft Engines division</v>
          </cell>
          <cell r="M396">
            <v>-2048852</v>
          </cell>
          <cell r="N396" t="str">
            <v>2005. május 20-i ÁFA átvezetése</v>
          </cell>
          <cell r="O396" t="str">
            <v>ÁFA</v>
          </cell>
          <cell r="P396" t="str">
            <v>2005 április</v>
          </cell>
          <cell r="Q396" t="str">
            <v>ml</v>
          </cell>
          <cell r="R396" t="str">
            <v>Margit Lőrincz</v>
          </cell>
          <cell r="S396" t="str">
            <v>2112 Veresegyház, Lévai u. 33.</v>
          </cell>
          <cell r="T396" t="str">
            <v>t</v>
          </cell>
          <cell r="U396" t="str">
            <v>Tax</v>
          </cell>
        </row>
        <row r="397">
          <cell r="A397">
            <v>16202</v>
          </cell>
          <cell r="B397" t="str">
            <v>ID-</v>
          </cell>
          <cell r="C397">
            <v>162</v>
          </cell>
          <cell r="D397" t="str">
            <v>/05</v>
          </cell>
          <cell r="E397">
            <v>38492</v>
          </cell>
          <cell r="F397">
            <v>38492</v>
          </cell>
          <cell r="G397">
            <v>2</v>
          </cell>
          <cell r="H397" t="str">
            <v>ng</v>
          </cell>
          <cell r="I397" t="str">
            <v>Nagy Gabriella</v>
          </cell>
          <cell r="J397" t="str">
            <v>Tax</v>
          </cell>
          <cell r="K397">
            <v>103</v>
          </cell>
          <cell r="L397" t="str">
            <v>GEH Rt., Aircraft Engines division</v>
          </cell>
          <cell r="M397">
            <v>1558661</v>
          </cell>
          <cell r="N397" t="str">
            <v xml:space="preserve">2005. április havi Munkaadói járulék pénzügyi rendezése  </v>
          </cell>
          <cell r="O397" t="str">
            <v>MADÓI</v>
          </cell>
          <cell r="P397" t="str">
            <v>2005 április</v>
          </cell>
          <cell r="Q397" t="str">
            <v>ml</v>
          </cell>
          <cell r="R397" t="str">
            <v>Margit Lőrincz</v>
          </cell>
          <cell r="S397" t="str">
            <v>2112 Veresegyház, Lévai u. 33.</v>
          </cell>
          <cell r="T397" t="str">
            <v>t</v>
          </cell>
          <cell r="U397" t="str">
            <v>Tax</v>
          </cell>
        </row>
        <row r="398">
          <cell r="A398">
            <v>16203</v>
          </cell>
          <cell r="B398" t="str">
            <v>ID-</v>
          </cell>
          <cell r="C398">
            <v>162</v>
          </cell>
          <cell r="D398" t="str">
            <v>/05</v>
          </cell>
          <cell r="E398">
            <v>38492</v>
          </cell>
          <cell r="F398">
            <v>38492</v>
          </cell>
          <cell r="G398">
            <v>3</v>
          </cell>
          <cell r="H398" t="str">
            <v>ng</v>
          </cell>
          <cell r="I398" t="str">
            <v>Nagy Gabriella</v>
          </cell>
          <cell r="J398" t="str">
            <v>Tax</v>
          </cell>
          <cell r="K398">
            <v>103</v>
          </cell>
          <cell r="L398" t="str">
            <v>GEH Rt., Aircraft Engines division</v>
          </cell>
          <cell r="M398">
            <v>490191</v>
          </cell>
          <cell r="N398" t="str">
            <v xml:space="preserve">2005. április havi Munkavállalói járulék pénzügyi rendezése  </v>
          </cell>
          <cell r="O398" t="str">
            <v>MVÁLLALÓI</v>
          </cell>
          <cell r="P398" t="str">
            <v>2005 április</v>
          </cell>
          <cell r="Q398" t="str">
            <v>ml</v>
          </cell>
          <cell r="R398" t="str">
            <v>Margit Lőrincz</v>
          </cell>
          <cell r="S398" t="str">
            <v>2112 Veresegyház, Lévai u. 33.</v>
          </cell>
          <cell r="T398" t="str">
            <v>t</v>
          </cell>
          <cell r="U398" t="str">
            <v>Tax</v>
          </cell>
        </row>
        <row r="399">
          <cell r="A399">
            <v>16301</v>
          </cell>
          <cell r="B399" t="str">
            <v>ID-</v>
          </cell>
          <cell r="C399">
            <v>163</v>
          </cell>
          <cell r="D399" t="str">
            <v>/05</v>
          </cell>
          <cell r="E399">
            <v>38492</v>
          </cell>
          <cell r="F399">
            <v>38492</v>
          </cell>
          <cell r="G399">
            <v>1</v>
          </cell>
          <cell r="H399" t="str">
            <v>ng</v>
          </cell>
          <cell r="I399" t="str">
            <v>Nagy Gabriella</v>
          </cell>
          <cell r="J399" t="str">
            <v>Tax</v>
          </cell>
          <cell r="K399">
            <v>104</v>
          </cell>
          <cell r="L399" t="str">
            <v>GEH Rt., Power Systems division</v>
          </cell>
          <cell r="M399">
            <v>-8733837</v>
          </cell>
          <cell r="N399" t="str">
            <v>2005. május 20-i ÁFA átvezetése</v>
          </cell>
          <cell r="O399" t="str">
            <v>ÁFA</v>
          </cell>
          <cell r="P399" t="str">
            <v>2005 április</v>
          </cell>
          <cell r="Q399" t="str">
            <v>azs</v>
          </cell>
          <cell r="R399" t="str">
            <v>Anita Zsohar</v>
          </cell>
          <cell r="S399" t="str">
            <v>2112 Veresegyház, Kisrét u. 1.</v>
          </cell>
          <cell r="T399" t="str">
            <v>t</v>
          </cell>
          <cell r="U399" t="str">
            <v>Tax</v>
          </cell>
        </row>
        <row r="400">
          <cell r="A400">
            <v>16302</v>
          </cell>
          <cell r="B400" t="str">
            <v>ID-</v>
          </cell>
          <cell r="C400">
            <v>163</v>
          </cell>
          <cell r="D400" t="str">
            <v>/05</v>
          </cell>
          <cell r="E400">
            <v>38492</v>
          </cell>
          <cell r="F400">
            <v>38492</v>
          </cell>
          <cell r="G400">
            <v>2</v>
          </cell>
          <cell r="H400" t="str">
            <v>ng</v>
          </cell>
          <cell r="I400" t="str">
            <v>Nagy Gabriella</v>
          </cell>
          <cell r="J400" t="str">
            <v>Tax</v>
          </cell>
          <cell r="K400">
            <v>104</v>
          </cell>
          <cell r="L400" t="str">
            <v>GEH Rt., Power Systems division</v>
          </cell>
          <cell r="M400">
            <v>6636227</v>
          </cell>
          <cell r="N400" t="str">
            <v xml:space="preserve">2005. április havi Munkaadói járulék pénzügyi rendezése  </v>
          </cell>
          <cell r="O400" t="str">
            <v>MADÓI</v>
          </cell>
          <cell r="P400" t="str">
            <v>2005 április</v>
          </cell>
          <cell r="Q400" t="str">
            <v>azs</v>
          </cell>
          <cell r="R400" t="str">
            <v>Anita Zsohar</v>
          </cell>
          <cell r="S400" t="str">
            <v>2112 Veresegyház, Kisrét u. 1.</v>
          </cell>
          <cell r="T400" t="str">
            <v>t</v>
          </cell>
          <cell r="U400" t="str">
            <v>Tax</v>
          </cell>
        </row>
        <row r="401">
          <cell r="A401">
            <v>16303</v>
          </cell>
          <cell r="B401" t="str">
            <v>ID-</v>
          </cell>
          <cell r="C401">
            <v>163</v>
          </cell>
          <cell r="D401" t="str">
            <v>/05</v>
          </cell>
          <cell r="E401">
            <v>38492</v>
          </cell>
          <cell r="F401">
            <v>38492</v>
          </cell>
          <cell r="G401">
            <v>3</v>
          </cell>
          <cell r="H401" t="str">
            <v>ng</v>
          </cell>
          <cell r="I401" t="str">
            <v>Nagy Gabriella</v>
          </cell>
          <cell r="J401" t="str">
            <v>Tax</v>
          </cell>
          <cell r="K401">
            <v>104</v>
          </cell>
          <cell r="L401" t="str">
            <v>GEH Rt., Power Systems division</v>
          </cell>
          <cell r="M401">
            <v>2097610</v>
          </cell>
          <cell r="N401" t="str">
            <v xml:space="preserve">2005. április havi Munkavállalói járulék pénzügyi rendezése  </v>
          </cell>
          <cell r="O401" t="str">
            <v>MVÁLLALÓI</v>
          </cell>
          <cell r="P401" t="str">
            <v>2005 április</v>
          </cell>
          <cell r="Q401" t="str">
            <v>azs</v>
          </cell>
          <cell r="R401" t="str">
            <v>Anita Zsohar</v>
          </cell>
          <cell r="S401" t="str">
            <v>2112 Veresegyház, Kisrét u. 1.</v>
          </cell>
          <cell r="T401" t="str">
            <v>t</v>
          </cell>
          <cell r="U401" t="str">
            <v>Tax</v>
          </cell>
        </row>
        <row r="402">
          <cell r="A402">
            <v>16401</v>
          </cell>
          <cell r="B402" t="str">
            <v>ID-</v>
          </cell>
          <cell r="C402">
            <v>164</v>
          </cell>
          <cell r="D402" t="str">
            <v>/05</v>
          </cell>
          <cell r="E402">
            <v>38492</v>
          </cell>
          <cell r="F402">
            <v>38492</v>
          </cell>
          <cell r="G402">
            <v>1</v>
          </cell>
          <cell r="H402" t="str">
            <v>ng</v>
          </cell>
          <cell r="I402" t="str">
            <v>Nagy Gabriella</v>
          </cell>
          <cell r="J402" t="str">
            <v>Tax</v>
          </cell>
          <cell r="K402">
            <v>106</v>
          </cell>
          <cell r="L402" t="str">
            <v>GEH Rt., Platform division</v>
          </cell>
          <cell r="M402">
            <v>791922</v>
          </cell>
          <cell r="N402" t="str">
            <v xml:space="preserve">2005. április havi Munkaadói járulék pénzügyi rendezése  </v>
          </cell>
          <cell r="O402" t="str">
            <v>MADÓI</v>
          </cell>
          <cell r="P402" t="str">
            <v>2005 április</v>
          </cell>
          <cell r="Q402" t="str">
            <v>tb</v>
          </cell>
          <cell r="R402" t="str">
            <v>Tünde Brenda</v>
          </cell>
          <cell r="S402" t="str">
            <v>1340 Budapest, Váci út 77.</v>
          </cell>
          <cell r="T402" t="str">
            <v>t</v>
          </cell>
          <cell r="U402" t="str">
            <v>Tax</v>
          </cell>
        </row>
        <row r="403">
          <cell r="A403">
            <v>16402</v>
          </cell>
          <cell r="B403" t="str">
            <v>ID-</v>
          </cell>
          <cell r="C403">
            <v>164</v>
          </cell>
          <cell r="D403" t="str">
            <v>/05</v>
          </cell>
          <cell r="E403">
            <v>38492</v>
          </cell>
          <cell r="F403">
            <v>38492</v>
          </cell>
          <cell r="G403">
            <v>2</v>
          </cell>
          <cell r="H403" t="str">
            <v>ng</v>
          </cell>
          <cell r="I403" t="str">
            <v>Nagy Gabriella</v>
          </cell>
          <cell r="J403" t="str">
            <v>Tax</v>
          </cell>
          <cell r="K403">
            <v>106</v>
          </cell>
          <cell r="L403" t="str">
            <v>GEH Rt., Platform division</v>
          </cell>
          <cell r="M403">
            <v>256071</v>
          </cell>
          <cell r="N403" t="str">
            <v xml:space="preserve">2005. április havi Munkavállalói járulék pénzügyi rendezése  </v>
          </cell>
          <cell r="O403" t="str">
            <v>MVÁLLALÓI</v>
          </cell>
          <cell r="P403" t="str">
            <v>2005 április</v>
          </cell>
          <cell r="Q403" t="str">
            <v>tb</v>
          </cell>
          <cell r="R403" t="str">
            <v>Tünde Brenda</v>
          </cell>
          <cell r="S403" t="str">
            <v>1340 Budapest, Váci út 77.</v>
          </cell>
          <cell r="T403" t="str">
            <v>t</v>
          </cell>
          <cell r="U403" t="str">
            <v>Tax</v>
          </cell>
        </row>
        <row r="404">
          <cell r="A404">
            <v>16501</v>
          </cell>
          <cell r="B404" t="str">
            <v>ID-</v>
          </cell>
          <cell r="C404">
            <v>165</v>
          </cell>
          <cell r="D404" t="str">
            <v>/05</v>
          </cell>
          <cell r="E404">
            <v>38492</v>
          </cell>
          <cell r="F404">
            <v>38492</v>
          </cell>
          <cell r="G404">
            <v>1</v>
          </cell>
          <cell r="H404" t="str">
            <v>ng</v>
          </cell>
          <cell r="I404" t="str">
            <v>Nagy Gabriella</v>
          </cell>
          <cell r="J404" t="str">
            <v>Tax</v>
          </cell>
          <cell r="K404">
            <v>106</v>
          </cell>
          <cell r="L404" t="str">
            <v>GEH Rt., Platform division</v>
          </cell>
          <cell r="M404">
            <v>571487</v>
          </cell>
          <cell r="N404" t="str">
            <v>2005. május 20-i ÁFA pénzügyi rendezése</v>
          </cell>
          <cell r="O404" t="str">
            <v>ÁFA</v>
          </cell>
          <cell r="P404" t="str">
            <v>2005 április</v>
          </cell>
          <cell r="Q404" t="str">
            <v>tb</v>
          </cell>
          <cell r="R404" t="str">
            <v>Tünde Brenda</v>
          </cell>
          <cell r="S404" t="str">
            <v>1340 Budapest, Váci út 77.</v>
          </cell>
          <cell r="T404" t="str">
            <v>t</v>
          </cell>
          <cell r="U404" t="str">
            <v>Tax</v>
          </cell>
        </row>
        <row r="405">
          <cell r="A405">
            <v>16601</v>
          </cell>
          <cell r="B405" t="str">
            <v>ID-</v>
          </cell>
          <cell r="C405">
            <v>166</v>
          </cell>
          <cell r="D405" t="str">
            <v>/05</v>
          </cell>
          <cell r="E405">
            <v>38492</v>
          </cell>
          <cell r="F405">
            <v>38492</v>
          </cell>
          <cell r="G405">
            <v>1</v>
          </cell>
          <cell r="H405" t="str">
            <v>ng</v>
          </cell>
          <cell r="I405" t="str">
            <v>Nagy Gabriella</v>
          </cell>
          <cell r="J405" t="str">
            <v>Tax</v>
          </cell>
          <cell r="K405">
            <v>105</v>
          </cell>
          <cell r="L405" t="str">
            <v>GEH Rt., Medical Systems division</v>
          </cell>
          <cell r="M405">
            <v>6214596</v>
          </cell>
          <cell r="N405" t="str">
            <v xml:space="preserve">2005. április havi Munkaadói járulék pénzügyi rendezése  </v>
          </cell>
          <cell r="O405" t="str">
            <v>MADÓI</v>
          </cell>
          <cell r="P405" t="str">
            <v>2005 április</v>
          </cell>
          <cell r="Q405" t="str">
            <v>szv</v>
          </cell>
          <cell r="R405" t="str">
            <v>Szvetla Vajnai</v>
          </cell>
          <cell r="S405" t="str">
            <v>1097 Budapest, Illatos út 9.</v>
          </cell>
          <cell r="T405" t="str">
            <v>t</v>
          </cell>
          <cell r="U405" t="str">
            <v>Tax</v>
          </cell>
        </row>
        <row r="406">
          <cell r="A406">
            <v>16602</v>
          </cell>
          <cell r="B406" t="str">
            <v>ID-</v>
          </cell>
          <cell r="C406">
            <v>166</v>
          </cell>
          <cell r="D406" t="str">
            <v>/05</v>
          </cell>
          <cell r="E406">
            <v>38492</v>
          </cell>
          <cell r="F406">
            <v>38492</v>
          </cell>
          <cell r="G406">
            <v>2</v>
          </cell>
          <cell r="H406" t="str">
            <v>ng</v>
          </cell>
          <cell r="I406" t="str">
            <v>Nagy Gabriella</v>
          </cell>
          <cell r="J406" t="str">
            <v>Tax</v>
          </cell>
          <cell r="K406">
            <v>105</v>
          </cell>
          <cell r="L406" t="str">
            <v>GEH Rt., Medical Systems division</v>
          </cell>
          <cell r="M406">
            <v>1908183</v>
          </cell>
          <cell r="N406" t="str">
            <v xml:space="preserve">2005. április havi Munkavállalói járulék pénzügyi rendezése  </v>
          </cell>
          <cell r="O406" t="str">
            <v>MVÁLLALÓI</v>
          </cell>
          <cell r="P406" t="str">
            <v>2005 április</v>
          </cell>
          <cell r="Q406" t="str">
            <v>szv</v>
          </cell>
          <cell r="R406" t="str">
            <v>Szvetla Vajnai</v>
          </cell>
          <cell r="S406" t="str">
            <v>1097 Budapest, Illatos út 9.</v>
          </cell>
          <cell r="T406" t="str">
            <v>t</v>
          </cell>
          <cell r="U406" t="str">
            <v>Tax</v>
          </cell>
        </row>
        <row r="407">
          <cell r="A407">
            <v>16701</v>
          </cell>
          <cell r="B407" t="str">
            <v>ID-</v>
          </cell>
          <cell r="C407">
            <v>167</v>
          </cell>
          <cell r="D407" t="str">
            <v>/05</v>
          </cell>
          <cell r="E407">
            <v>38492</v>
          </cell>
          <cell r="F407">
            <v>38492</v>
          </cell>
          <cell r="G407">
            <v>1</v>
          </cell>
          <cell r="H407" t="str">
            <v>ng</v>
          </cell>
          <cell r="I407" t="str">
            <v>Nagy Gabriella</v>
          </cell>
          <cell r="J407" t="str">
            <v>Tax</v>
          </cell>
          <cell r="K407">
            <v>105</v>
          </cell>
          <cell r="L407" t="str">
            <v>GEH Rt., Medical Systems division</v>
          </cell>
          <cell r="M407">
            <v>105768</v>
          </cell>
          <cell r="N407" t="str">
            <v>2005. május 20-i ÁFA pénzügyi rendezése</v>
          </cell>
          <cell r="O407" t="str">
            <v>ÁFA</v>
          </cell>
          <cell r="P407" t="str">
            <v>2005 április</v>
          </cell>
          <cell r="Q407" t="str">
            <v>szv</v>
          </cell>
          <cell r="R407" t="str">
            <v>Szvetla Vajnai</v>
          </cell>
          <cell r="S407" t="str">
            <v>1097 Budapest, Illatos út 9.</v>
          </cell>
          <cell r="T407" t="str">
            <v>t</v>
          </cell>
          <cell r="U407" t="str">
            <v>Tax</v>
          </cell>
        </row>
        <row r="408">
          <cell r="A408">
            <v>16801</v>
          </cell>
          <cell r="B408" t="str">
            <v>ID-</v>
          </cell>
          <cell r="C408">
            <v>168</v>
          </cell>
          <cell r="D408" t="str">
            <v>/05</v>
          </cell>
          <cell r="E408">
            <v>38492</v>
          </cell>
          <cell r="F408">
            <v>38492</v>
          </cell>
          <cell r="G408">
            <v>1</v>
          </cell>
          <cell r="H408" t="str">
            <v>ng</v>
          </cell>
          <cell r="I408" t="str">
            <v>Nagy Gabriella</v>
          </cell>
          <cell r="J408" t="str">
            <v>Tax</v>
          </cell>
          <cell r="K408">
            <v>106</v>
          </cell>
          <cell r="L408" t="str">
            <v>GEH Rt., Platform division</v>
          </cell>
          <cell r="M408">
            <v>9835</v>
          </cell>
          <cell r="N408" t="str">
            <v>2005. április havi Munkaadói járulék pénzügyi rendezése  - EOS</v>
          </cell>
          <cell r="O408" t="str">
            <v>MADÓI</v>
          </cell>
          <cell r="P408" t="str">
            <v>2005 április</v>
          </cell>
          <cell r="Q408" t="str">
            <v>tb</v>
          </cell>
          <cell r="R408" t="str">
            <v>Tünde Brenda</v>
          </cell>
          <cell r="S408" t="str">
            <v>1340 Budapest, Váci út 77.</v>
          </cell>
          <cell r="T408" t="str">
            <v>t</v>
          </cell>
          <cell r="U408" t="str">
            <v>Tax</v>
          </cell>
        </row>
        <row r="409">
          <cell r="A409">
            <v>16802</v>
          </cell>
          <cell r="B409" t="str">
            <v>ID-</v>
          </cell>
          <cell r="C409">
            <v>168</v>
          </cell>
          <cell r="D409" t="str">
            <v>/05</v>
          </cell>
          <cell r="E409">
            <v>38492</v>
          </cell>
          <cell r="F409">
            <v>38492</v>
          </cell>
          <cell r="G409">
            <v>2</v>
          </cell>
          <cell r="H409" t="str">
            <v>ng</v>
          </cell>
          <cell r="I409" t="str">
            <v>Nagy Gabriella</v>
          </cell>
          <cell r="J409" t="str">
            <v>Tax</v>
          </cell>
          <cell r="K409">
            <v>106</v>
          </cell>
          <cell r="L409" t="str">
            <v>GEH Rt., Platform division</v>
          </cell>
          <cell r="M409">
            <v>3251</v>
          </cell>
          <cell r="N409" t="str">
            <v>2005. április havi Munkavállalói járulék pénzügyi rendezése  - EOS</v>
          </cell>
          <cell r="O409" t="str">
            <v>MVÁLLALÓI</v>
          </cell>
          <cell r="P409" t="str">
            <v>2005 április</v>
          </cell>
          <cell r="Q409" t="str">
            <v>tb</v>
          </cell>
          <cell r="R409" t="str">
            <v>Tünde Brenda</v>
          </cell>
          <cell r="S409" t="str">
            <v>1340 Budapest, Váci út 77.</v>
          </cell>
          <cell r="T409" t="str">
            <v>t</v>
          </cell>
          <cell r="U409" t="str">
            <v>Tax</v>
          </cell>
        </row>
        <row r="410">
          <cell r="A410">
            <v>16901</v>
          </cell>
          <cell r="B410" t="str">
            <v>ID-</v>
          </cell>
          <cell r="C410">
            <v>169</v>
          </cell>
          <cell r="D410" t="str">
            <v>/05</v>
          </cell>
          <cell r="E410">
            <v>38492</v>
          </cell>
          <cell r="F410">
            <v>38492</v>
          </cell>
          <cell r="G410">
            <v>1</v>
          </cell>
          <cell r="H410" t="str">
            <v>ng</v>
          </cell>
          <cell r="I410" t="str">
            <v>Nagy Gabriella</v>
          </cell>
          <cell r="J410" t="str">
            <v>Tax</v>
          </cell>
          <cell r="K410">
            <v>108</v>
          </cell>
          <cell r="L410" t="str">
            <v>GEH Rt., PR division</v>
          </cell>
          <cell r="M410">
            <v>378485</v>
          </cell>
          <cell r="N410" t="str">
            <v xml:space="preserve">April, 2005 - Employer's contribution financial settlement </v>
          </cell>
          <cell r="O410" t="str">
            <v>MADÓI</v>
          </cell>
          <cell r="P410" t="str">
            <v>2005 április</v>
          </cell>
          <cell r="Q410" t="str">
            <v>wp</v>
          </cell>
          <cell r="R410" t="str">
            <v>Wolf van der Ploeg</v>
          </cell>
          <cell r="S410" t="str">
            <v>1340 Budapest, Váci út 77.</v>
          </cell>
          <cell r="T410" t="str">
            <v>t</v>
          </cell>
          <cell r="U410" t="str">
            <v>Tax</v>
          </cell>
        </row>
        <row r="411">
          <cell r="A411">
            <v>16902</v>
          </cell>
          <cell r="B411" t="str">
            <v>ID-</v>
          </cell>
          <cell r="C411">
            <v>169</v>
          </cell>
          <cell r="D411" t="str">
            <v>/05</v>
          </cell>
          <cell r="E411">
            <v>38492</v>
          </cell>
          <cell r="F411">
            <v>38492</v>
          </cell>
          <cell r="G411">
            <v>2</v>
          </cell>
          <cell r="H411" t="str">
            <v>ng</v>
          </cell>
          <cell r="I411" t="str">
            <v>Nagy Gabriella</v>
          </cell>
          <cell r="J411" t="str">
            <v>Tax</v>
          </cell>
          <cell r="K411">
            <v>108</v>
          </cell>
          <cell r="L411" t="str">
            <v>GEH Rt., PR division</v>
          </cell>
          <cell r="M411">
            <v>124843</v>
          </cell>
          <cell r="N411" t="str">
            <v>April, 2005 - Employees' contribution financial settlement</v>
          </cell>
          <cell r="O411" t="str">
            <v>MVÁLLALÓI</v>
          </cell>
          <cell r="P411" t="str">
            <v>2005 április</v>
          </cell>
          <cell r="Q411" t="str">
            <v>wp</v>
          </cell>
          <cell r="R411" t="str">
            <v>Wolf van der Ploeg</v>
          </cell>
          <cell r="S411" t="str">
            <v>1340 Budapest, Váci út 77.</v>
          </cell>
          <cell r="T411" t="str">
            <v>t</v>
          </cell>
          <cell r="U411" t="str">
            <v>Tax</v>
          </cell>
        </row>
        <row r="412">
          <cell r="A412">
            <v>17001</v>
          </cell>
          <cell r="B412" t="str">
            <v>ID-</v>
          </cell>
          <cell r="C412">
            <v>170</v>
          </cell>
          <cell r="D412" t="str">
            <v>/05</v>
          </cell>
          <cell r="E412">
            <v>38492</v>
          </cell>
          <cell r="F412">
            <v>38492</v>
          </cell>
          <cell r="G412">
            <v>1</v>
          </cell>
          <cell r="H412" t="str">
            <v>ng</v>
          </cell>
          <cell r="I412" t="str">
            <v>Nagy Gabriella</v>
          </cell>
          <cell r="J412" t="str">
            <v>Tax</v>
          </cell>
          <cell r="K412">
            <v>109</v>
          </cell>
          <cell r="L412" t="str">
            <v>GEH Rt., Plastics division</v>
          </cell>
          <cell r="M412">
            <v>158038</v>
          </cell>
          <cell r="N412" t="str">
            <v xml:space="preserve">2005. április havi Munkaadói járulék pénzügyi rendezése  </v>
          </cell>
          <cell r="O412" t="str">
            <v>MADÓI</v>
          </cell>
          <cell r="P412" t="str">
            <v>2005 április</v>
          </cell>
          <cell r="Q412" t="str">
            <v>nekr</v>
          </cell>
          <cell r="R412" t="str">
            <v>Németh Krisztina</v>
          </cell>
          <cell r="S412" t="str">
            <v>1340 Budapest, Váci út 77.</v>
          </cell>
          <cell r="T412" t="str">
            <v>t</v>
          </cell>
          <cell r="U412" t="str">
            <v>Tax</v>
          </cell>
        </row>
        <row r="413">
          <cell r="A413">
            <v>17002</v>
          </cell>
          <cell r="B413" t="str">
            <v>ID-</v>
          </cell>
          <cell r="C413">
            <v>170</v>
          </cell>
          <cell r="D413" t="str">
            <v>/05</v>
          </cell>
          <cell r="E413">
            <v>38492</v>
          </cell>
          <cell r="F413">
            <v>38492</v>
          </cell>
          <cell r="G413">
            <v>2</v>
          </cell>
          <cell r="H413" t="str">
            <v>ng</v>
          </cell>
          <cell r="I413" t="str">
            <v>Nagy Gabriella</v>
          </cell>
          <cell r="J413" t="str">
            <v>Tax</v>
          </cell>
          <cell r="K413">
            <v>109</v>
          </cell>
          <cell r="L413" t="str">
            <v>GEH Rt., Plastics division</v>
          </cell>
          <cell r="M413">
            <v>41960</v>
          </cell>
          <cell r="N413" t="str">
            <v xml:space="preserve">2005. április havi Munkavállalói járulék pénzügyi rendezése  </v>
          </cell>
          <cell r="O413" t="str">
            <v>MVÁLLALÓI</v>
          </cell>
          <cell r="P413" t="str">
            <v>2005 április</v>
          </cell>
          <cell r="Q413" t="str">
            <v>nekr</v>
          </cell>
          <cell r="R413" t="str">
            <v>Németh Krisztina</v>
          </cell>
          <cell r="S413" t="str">
            <v>1340 Budapest, Váci út 77.</v>
          </cell>
          <cell r="T413" t="str">
            <v>t</v>
          </cell>
          <cell r="U413" t="str">
            <v>Tax</v>
          </cell>
        </row>
        <row r="414">
          <cell r="A414">
            <v>17101</v>
          </cell>
          <cell r="B414" t="str">
            <v>ID-</v>
          </cell>
          <cell r="C414">
            <v>171</v>
          </cell>
          <cell r="D414" t="str">
            <v>/05</v>
          </cell>
          <cell r="E414">
            <v>38492</v>
          </cell>
          <cell r="F414">
            <v>38492</v>
          </cell>
          <cell r="G414">
            <v>1</v>
          </cell>
          <cell r="H414" t="str">
            <v>ng</v>
          </cell>
          <cell r="I414" t="str">
            <v>Nagy Gabriella</v>
          </cell>
          <cell r="J414" t="str">
            <v>Tax</v>
          </cell>
          <cell r="K414">
            <v>109</v>
          </cell>
          <cell r="L414" t="str">
            <v>GEH Rt., Plastics division</v>
          </cell>
          <cell r="M414">
            <v>27858999</v>
          </cell>
          <cell r="N414" t="str">
            <v>2005. május 20-i ÁFA pénzügyi rendezése</v>
          </cell>
          <cell r="O414" t="str">
            <v>ÁFA</v>
          </cell>
          <cell r="P414" t="str">
            <v>2005 április</v>
          </cell>
          <cell r="Q414" t="str">
            <v>nekr</v>
          </cell>
          <cell r="R414" t="str">
            <v>Németh Krisztina</v>
          </cell>
          <cell r="S414" t="str">
            <v>1340 Budapest, Váci út 77.</v>
          </cell>
          <cell r="T414" t="str">
            <v>t</v>
          </cell>
          <cell r="U414" t="str">
            <v>Tax</v>
          </cell>
        </row>
        <row r="415">
          <cell r="A415">
            <v>17201</v>
          </cell>
          <cell r="B415" t="str">
            <v>ID-</v>
          </cell>
          <cell r="C415">
            <v>172</v>
          </cell>
          <cell r="D415" t="str">
            <v>/05</v>
          </cell>
          <cell r="E415">
            <v>38499</v>
          </cell>
          <cell r="F415">
            <v>38503</v>
          </cell>
          <cell r="G415">
            <v>1</v>
          </cell>
          <cell r="H415" t="str">
            <v>nk</v>
          </cell>
          <cell r="I415" t="str">
            <v>Nezo Krisztina</v>
          </cell>
          <cell r="J415" t="str">
            <v>Tax</v>
          </cell>
          <cell r="K415">
            <v>104</v>
          </cell>
          <cell r="L415" t="str">
            <v>GEH Rt., Power Systems division</v>
          </cell>
          <cell r="M415">
            <v>137000</v>
          </cell>
          <cell r="N415" t="str">
            <v>adóbírság _ÁFA ellenőrzés 2003 P/1</v>
          </cell>
          <cell r="O415" t="str">
            <v>BÍRSÁG</v>
          </cell>
          <cell r="P415">
            <v>2005</v>
          </cell>
          <cell r="Q415" t="str">
            <v>zssz</v>
          </cell>
          <cell r="R415" t="str">
            <v>Zsuzsa Szopori</v>
          </cell>
          <cell r="S415" t="str">
            <v>2112 Veresegyház, Kisrét u. 1.</v>
          </cell>
          <cell r="T415" t="str">
            <v>t</v>
          </cell>
          <cell r="U415" t="str">
            <v>Tax</v>
          </cell>
        </row>
        <row r="416">
          <cell r="A416">
            <v>17301</v>
          </cell>
          <cell r="B416" t="str">
            <v>ID-</v>
          </cell>
          <cell r="C416">
            <v>173</v>
          </cell>
          <cell r="D416" t="str">
            <v>/05</v>
          </cell>
          <cell r="E416" t="str">
            <v>03-jun-05</v>
          </cell>
          <cell r="F416" t="str">
            <v>03-jun-05</v>
          </cell>
          <cell r="G416">
            <v>1</v>
          </cell>
          <cell r="H416" t="str">
            <v>nk</v>
          </cell>
          <cell r="I416" t="str">
            <v>Nezo Krisztina</v>
          </cell>
          <cell r="J416" t="str">
            <v>Tax</v>
          </cell>
          <cell r="K416">
            <v>104</v>
          </cell>
          <cell r="L416" t="str">
            <v>GEH Rt., Power Systems division</v>
          </cell>
          <cell r="M416">
            <v>-8269572</v>
          </cell>
          <cell r="N416" t="str">
            <v>elozo evi (2004) szja visszautalas</v>
          </cell>
          <cell r="O416" t="str">
            <v>SZJA</v>
          </cell>
          <cell r="Q416" t="str">
            <v>zssz</v>
          </cell>
          <cell r="R416" t="str">
            <v>Zsuzsa Szopori</v>
          </cell>
          <cell r="S416" t="str">
            <v>2112 Veresegyház, Kisrét u. 1.</v>
          </cell>
          <cell r="T416" t="str">
            <v>t</v>
          </cell>
          <cell r="U416" t="str">
            <v>Tax</v>
          </cell>
        </row>
        <row r="417">
          <cell r="A417">
            <v>17401</v>
          </cell>
          <cell r="B417" t="str">
            <v>ID-</v>
          </cell>
          <cell r="C417">
            <v>174</v>
          </cell>
          <cell r="D417" t="str">
            <v>/05</v>
          </cell>
          <cell r="E417">
            <v>38530</v>
          </cell>
          <cell r="F417">
            <v>38532</v>
          </cell>
          <cell r="G417">
            <v>1</v>
          </cell>
          <cell r="H417" t="str">
            <v>nk</v>
          </cell>
          <cell r="I417" t="str">
            <v>Nezo Krisztina</v>
          </cell>
          <cell r="J417" t="str">
            <v>Tax</v>
          </cell>
          <cell r="K417">
            <v>101</v>
          </cell>
          <cell r="L417" t="str">
            <v>GEH Rt., Consumer Products division</v>
          </cell>
          <cell r="M417">
            <v>-495928937</v>
          </cell>
          <cell r="N417" t="str">
            <v>2005. június 05-i ÁFA átvezetése</v>
          </cell>
          <cell r="O417" t="str">
            <v>ÁFA</v>
          </cell>
          <cell r="P417" t="str">
            <v>2005 május</v>
          </cell>
          <cell r="Q417" t="str">
            <v>kb</v>
          </cell>
          <cell r="R417" t="str">
            <v>Kate Botházy</v>
          </cell>
          <cell r="S417" t="str">
            <v>1340 Budapest Váci út 77.</v>
          </cell>
          <cell r="T417" t="str">
            <v>t</v>
          </cell>
          <cell r="U417" t="str">
            <v>Tax</v>
          </cell>
        </row>
        <row r="418">
          <cell r="A418">
            <v>17402</v>
          </cell>
          <cell r="B418" t="str">
            <v>ID-</v>
          </cell>
          <cell r="C418">
            <v>174</v>
          </cell>
          <cell r="D418" t="str">
            <v>/05</v>
          </cell>
          <cell r="E418">
            <v>38530</v>
          </cell>
          <cell r="F418">
            <v>38532</v>
          </cell>
          <cell r="G418">
            <v>2</v>
          </cell>
          <cell r="H418" t="str">
            <v>nk</v>
          </cell>
          <cell r="I418" t="str">
            <v>Nezo Krisztina</v>
          </cell>
          <cell r="J418" t="str">
            <v>Tax</v>
          </cell>
          <cell r="K418">
            <v>101</v>
          </cell>
          <cell r="L418" t="str">
            <v>GEH Rt., Consumer Products division</v>
          </cell>
          <cell r="M418">
            <v>495928937</v>
          </cell>
          <cell r="N418" t="str">
            <v xml:space="preserve">2005. május havi SzJA pénzügyi rendezése  </v>
          </cell>
          <cell r="O418" t="str">
            <v>SZJA</v>
          </cell>
          <cell r="P418" t="str">
            <v>2005 május</v>
          </cell>
          <cell r="Q418" t="str">
            <v>kb</v>
          </cell>
          <cell r="R418" t="str">
            <v>Kate Botházy</v>
          </cell>
          <cell r="S418" t="str">
            <v>1340 Budapest Váci út 77.</v>
          </cell>
          <cell r="T418" t="str">
            <v>t</v>
          </cell>
          <cell r="U418" t="str">
            <v>Tax</v>
          </cell>
        </row>
        <row r="419">
          <cell r="A419">
            <v>17501</v>
          </cell>
          <cell r="B419" t="str">
            <v>ID-</v>
          </cell>
          <cell r="C419">
            <v>175</v>
          </cell>
          <cell r="D419" t="str">
            <v>/05</v>
          </cell>
          <cell r="E419">
            <v>38530</v>
          </cell>
          <cell r="F419">
            <v>38532</v>
          </cell>
          <cell r="G419">
            <v>1</v>
          </cell>
          <cell r="H419" t="str">
            <v>nk</v>
          </cell>
          <cell r="I419" t="str">
            <v>Nezo Krisztina</v>
          </cell>
          <cell r="J419" t="str">
            <v>Tax</v>
          </cell>
          <cell r="K419">
            <v>101</v>
          </cell>
          <cell r="L419" t="str">
            <v>GEH Rt., Consumer Products division</v>
          </cell>
          <cell r="M419">
            <v>23308029</v>
          </cell>
          <cell r="N419" t="str">
            <v xml:space="preserve">2005. május havi SzJA pénzügyi rendezése  </v>
          </cell>
          <cell r="O419" t="str">
            <v>SZJA</v>
          </cell>
          <cell r="P419" t="str">
            <v>2005 május</v>
          </cell>
          <cell r="Q419" t="str">
            <v>kb</v>
          </cell>
          <cell r="R419" t="str">
            <v>Kate Botházy</v>
          </cell>
          <cell r="S419" t="str">
            <v>1340 Budapest Váci út 77.</v>
          </cell>
          <cell r="T419" t="str">
            <v>t</v>
          </cell>
          <cell r="U419" t="str">
            <v>Tax</v>
          </cell>
        </row>
        <row r="420">
          <cell r="A420">
            <v>17502</v>
          </cell>
          <cell r="B420" t="str">
            <v>ID-</v>
          </cell>
          <cell r="C420">
            <v>175</v>
          </cell>
          <cell r="D420" t="str">
            <v>/05</v>
          </cell>
          <cell r="E420">
            <v>38530</v>
          </cell>
          <cell r="F420">
            <v>38532</v>
          </cell>
          <cell r="G420">
            <v>2</v>
          </cell>
          <cell r="H420" t="str">
            <v>nk</v>
          </cell>
          <cell r="I420" t="str">
            <v>Nezo Krisztina</v>
          </cell>
          <cell r="J420" t="str">
            <v>Tax</v>
          </cell>
          <cell r="K420">
            <v>101</v>
          </cell>
          <cell r="L420" t="str">
            <v>GEH Rt., Consumer Products division</v>
          </cell>
          <cell r="M420">
            <v>40288515</v>
          </cell>
          <cell r="N420" t="str">
            <v xml:space="preserve">2005. május havi EHO pénzügyi rendezése  </v>
          </cell>
          <cell r="O420" t="str">
            <v>EHO</v>
          </cell>
          <cell r="P420" t="str">
            <v>2005 május</v>
          </cell>
          <cell r="Q420" t="str">
            <v>kb</v>
          </cell>
          <cell r="R420" t="str">
            <v>Kate Botházy</v>
          </cell>
          <cell r="S420" t="str">
            <v>1340 Budapest Váci út 77.</v>
          </cell>
          <cell r="T420" t="str">
            <v>t</v>
          </cell>
          <cell r="U420" t="str">
            <v>Tax</v>
          </cell>
        </row>
        <row r="421">
          <cell r="A421">
            <v>17503</v>
          </cell>
          <cell r="B421" t="str">
            <v>ID-</v>
          </cell>
          <cell r="C421">
            <v>175</v>
          </cell>
          <cell r="D421" t="str">
            <v>/05</v>
          </cell>
          <cell r="E421">
            <v>38530</v>
          </cell>
          <cell r="F421">
            <v>38532</v>
          </cell>
          <cell r="G421">
            <v>3</v>
          </cell>
          <cell r="H421" t="str">
            <v>nk</v>
          </cell>
          <cell r="I421" t="str">
            <v>Nezo Krisztina</v>
          </cell>
          <cell r="J421" t="str">
            <v>Tax</v>
          </cell>
          <cell r="K421">
            <v>101</v>
          </cell>
          <cell r="L421" t="str">
            <v>GEH Rt., Consumer Products division</v>
          </cell>
          <cell r="M421">
            <v>1988483</v>
          </cell>
          <cell r="N421" t="str">
            <v xml:space="preserve">2005. május havi SZEHO pénzügyi rendezése  </v>
          </cell>
          <cell r="O421" t="str">
            <v>SZEHO</v>
          </cell>
          <cell r="P421" t="str">
            <v>2005 május</v>
          </cell>
          <cell r="Q421" t="str">
            <v>kb</v>
          </cell>
          <cell r="R421" t="str">
            <v>Kate Botházy</v>
          </cell>
          <cell r="S421" t="str">
            <v>1340 Budapest Váci út 77.</v>
          </cell>
          <cell r="T421" t="str">
            <v>t</v>
          </cell>
          <cell r="U421" t="str">
            <v>Tax</v>
          </cell>
        </row>
        <row r="422">
          <cell r="A422">
            <v>17504</v>
          </cell>
          <cell r="B422" t="str">
            <v>ID-</v>
          </cell>
          <cell r="C422">
            <v>175</v>
          </cell>
          <cell r="D422" t="str">
            <v>/05</v>
          </cell>
          <cell r="E422">
            <v>38530</v>
          </cell>
          <cell r="F422">
            <v>38532</v>
          </cell>
          <cell r="G422">
            <v>4</v>
          </cell>
          <cell r="H422" t="str">
            <v>nk</v>
          </cell>
          <cell r="I422" t="str">
            <v>Nezo Krisztina</v>
          </cell>
          <cell r="J422" t="str">
            <v>Tax</v>
          </cell>
          <cell r="K422">
            <v>101</v>
          </cell>
          <cell r="L422" t="str">
            <v>GEH Rt., Consumer Products division</v>
          </cell>
          <cell r="M422">
            <v>496849350</v>
          </cell>
          <cell r="N422" t="str">
            <v xml:space="preserve">2005. május havi Ny. Bizt. Alap pénzügyi rendezése         </v>
          </cell>
          <cell r="O422" t="str">
            <v>NYUGBIZT</v>
          </cell>
          <cell r="P422" t="str">
            <v>2005 május</v>
          </cell>
          <cell r="Q422" t="str">
            <v>kb</v>
          </cell>
          <cell r="R422" t="str">
            <v>Kate Botházy</v>
          </cell>
          <cell r="S422" t="str">
            <v>1340 Budapest Váci út 77.</v>
          </cell>
          <cell r="T422" t="str">
            <v>t</v>
          </cell>
          <cell r="U422" t="str">
            <v>Tax</v>
          </cell>
        </row>
        <row r="423">
          <cell r="A423">
            <v>17505</v>
          </cell>
          <cell r="B423" t="str">
            <v>ID-</v>
          </cell>
          <cell r="C423">
            <v>175</v>
          </cell>
          <cell r="D423" t="str">
            <v>/05</v>
          </cell>
          <cell r="E423">
            <v>38530</v>
          </cell>
          <cell r="F423">
            <v>38532</v>
          </cell>
          <cell r="G423">
            <v>5</v>
          </cell>
          <cell r="H423" t="str">
            <v>nk</v>
          </cell>
          <cell r="I423" t="str">
            <v>Nezo Krisztina</v>
          </cell>
          <cell r="J423" t="str">
            <v>Tax</v>
          </cell>
          <cell r="K423">
            <v>101</v>
          </cell>
          <cell r="L423" t="str">
            <v>GEH Rt., Consumer Products division</v>
          </cell>
          <cell r="M423">
            <v>325475977</v>
          </cell>
          <cell r="N423" t="str">
            <v xml:space="preserve">2005. május havi Eg. Bizt. Alap pénzügyi rendezése         </v>
          </cell>
          <cell r="O423" t="str">
            <v>EGBIZT</v>
          </cell>
          <cell r="P423" t="str">
            <v>2005 május</v>
          </cell>
          <cell r="Q423" t="str">
            <v>kb</v>
          </cell>
          <cell r="R423" t="str">
            <v>Kate Botházy</v>
          </cell>
          <cell r="S423" t="str">
            <v>1340 Budapest Váci út 77.</v>
          </cell>
          <cell r="T423" t="str">
            <v>t</v>
          </cell>
          <cell r="U423" t="str">
            <v>Tax</v>
          </cell>
        </row>
        <row r="424">
          <cell r="A424">
            <v>17601</v>
          </cell>
          <cell r="B424" t="str">
            <v>ID-</v>
          </cell>
          <cell r="C424">
            <v>176</v>
          </cell>
          <cell r="D424" t="str">
            <v>/05</v>
          </cell>
          <cell r="E424">
            <v>38530</v>
          </cell>
          <cell r="F424">
            <v>38532</v>
          </cell>
          <cell r="G424">
            <v>1</v>
          </cell>
          <cell r="H424" t="str">
            <v>nk</v>
          </cell>
          <cell r="I424" t="str">
            <v>Nezo Krisztina</v>
          </cell>
          <cell r="J424" t="str">
            <v>Tax</v>
          </cell>
          <cell r="K424">
            <v>102</v>
          </cell>
          <cell r="L424" t="str">
            <v>GEH Rt., Power Controls division</v>
          </cell>
          <cell r="M424">
            <v>10870095</v>
          </cell>
          <cell r="N424" t="str">
            <v>2005. június 05-i ÁFA pügyi rendezése</v>
          </cell>
          <cell r="O424" t="str">
            <v>ÁFA</v>
          </cell>
          <cell r="P424" t="str">
            <v>2005 május</v>
          </cell>
          <cell r="Q424" t="str">
            <v>kb</v>
          </cell>
          <cell r="R424" t="str">
            <v>Kate Botházy</v>
          </cell>
          <cell r="S424" t="str">
            <v>3600 Ózd, Dózsa Gy. Út 54.</v>
          </cell>
          <cell r="T424" t="str">
            <v>t</v>
          </cell>
          <cell r="U424" t="str">
            <v>Tax</v>
          </cell>
        </row>
        <row r="425">
          <cell r="A425">
            <v>17701</v>
          </cell>
          <cell r="B425" t="str">
            <v>ID-</v>
          </cell>
          <cell r="C425">
            <v>177</v>
          </cell>
          <cell r="D425" t="str">
            <v>/05</v>
          </cell>
          <cell r="E425">
            <v>38530</v>
          </cell>
          <cell r="F425">
            <v>38532</v>
          </cell>
          <cell r="G425">
            <v>1</v>
          </cell>
          <cell r="H425" t="str">
            <v>nk</v>
          </cell>
          <cell r="I425" t="str">
            <v>Nezo Krisztina</v>
          </cell>
          <cell r="J425" t="str">
            <v>Tax</v>
          </cell>
          <cell r="K425">
            <v>102</v>
          </cell>
          <cell r="L425" t="str">
            <v>GEH Rt., Power Controls division</v>
          </cell>
          <cell r="M425">
            <v>25049235</v>
          </cell>
          <cell r="N425" t="str">
            <v xml:space="preserve">2005. május havi SzJA pénzügyi rendezése  </v>
          </cell>
          <cell r="O425" t="str">
            <v>SZJA</v>
          </cell>
          <cell r="P425" t="str">
            <v>2005 május</v>
          </cell>
          <cell r="Q425" t="str">
            <v>kb</v>
          </cell>
          <cell r="R425" t="str">
            <v>Kate Botházy</v>
          </cell>
          <cell r="S425" t="str">
            <v>3600 Ózd, Dózsa Gy. Út 54.</v>
          </cell>
          <cell r="T425" t="str">
            <v>t</v>
          </cell>
          <cell r="U425" t="str">
            <v>Tax</v>
          </cell>
        </row>
        <row r="426">
          <cell r="A426">
            <v>17702</v>
          </cell>
          <cell r="B426" t="str">
            <v>ID-</v>
          </cell>
          <cell r="C426">
            <v>177</v>
          </cell>
          <cell r="D426" t="str">
            <v>/05</v>
          </cell>
          <cell r="E426">
            <v>38530</v>
          </cell>
          <cell r="F426">
            <v>38532</v>
          </cell>
          <cell r="G426">
            <v>2</v>
          </cell>
          <cell r="H426" t="str">
            <v>nk</v>
          </cell>
          <cell r="I426" t="str">
            <v>Nezo Krisztina</v>
          </cell>
          <cell r="J426" t="str">
            <v>Tax</v>
          </cell>
          <cell r="K426">
            <v>102</v>
          </cell>
          <cell r="L426" t="str">
            <v>GEH Rt., Power Controls division</v>
          </cell>
          <cell r="M426">
            <v>2939889</v>
          </cell>
          <cell r="N426" t="str">
            <v xml:space="preserve">2005. május havi EHO pénzügyi rendezése  </v>
          </cell>
          <cell r="O426" t="str">
            <v>EHO</v>
          </cell>
          <cell r="P426" t="str">
            <v>2005 május</v>
          </cell>
          <cell r="Q426" t="str">
            <v>kb</v>
          </cell>
          <cell r="R426" t="str">
            <v>Kate Botházy</v>
          </cell>
          <cell r="S426" t="str">
            <v>3600 Ózd, Dózsa Gy. Út 54.</v>
          </cell>
          <cell r="T426" t="str">
            <v>t</v>
          </cell>
          <cell r="U426" t="str">
            <v>Tax</v>
          </cell>
        </row>
        <row r="427">
          <cell r="A427">
            <v>17703</v>
          </cell>
          <cell r="B427" t="str">
            <v>ID-</v>
          </cell>
          <cell r="C427">
            <v>177</v>
          </cell>
          <cell r="D427" t="str">
            <v>/05</v>
          </cell>
          <cell r="E427">
            <v>38530</v>
          </cell>
          <cell r="F427">
            <v>38532</v>
          </cell>
          <cell r="G427">
            <v>3</v>
          </cell>
          <cell r="H427" t="str">
            <v>nk</v>
          </cell>
          <cell r="I427" t="str">
            <v>Nezo Krisztina</v>
          </cell>
          <cell r="J427" t="str">
            <v>Tax</v>
          </cell>
          <cell r="K427">
            <v>102</v>
          </cell>
          <cell r="L427" t="str">
            <v>GEH Rt., Power Controls division</v>
          </cell>
          <cell r="M427">
            <v>231706</v>
          </cell>
          <cell r="N427" t="str">
            <v xml:space="preserve">2005. május havi SZEHO pénzügyi rendezése  </v>
          </cell>
          <cell r="O427" t="str">
            <v>SZEHO</v>
          </cell>
          <cell r="P427" t="str">
            <v>2005 május</v>
          </cell>
          <cell r="Q427" t="str">
            <v>kb</v>
          </cell>
          <cell r="R427" t="str">
            <v>Kate Botházy</v>
          </cell>
          <cell r="S427" t="str">
            <v>3600 Ózd, Dózsa Gy. Út 54.</v>
          </cell>
          <cell r="T427" t="str">
            <v>t</v>
          </cell>
          <cell r="U427" t="str">
            <v>Tax</v>
          </cell>
        </row>
        <row r="428">
          <cell r="A428">
            <v>17704</v>
          </cell>
          <cell r="B428" t="str">
            <v>ID-</v>
          </cell>
          <cell r="C428">
            <v>177</v>
          </cell>
          <cell r="D428" t="str">
            <v>/05</v>
          </cell>
          <cell r="E428">
            <v>38530</v>
          </cell>
          <cell r="F428">
            <v>38532</v>
          </cell>
          <cell r="G428">
            <v>4</v>
          </cell>
          <cell r="H428" t="str">
            <v>nk</v>
          </cell>
          <cell r="I428" t="str">
            <v>Nezo Krisztina</v>
          </cell>
          <cell r="J428" t="str">
            <v>Tax</v>
          </cell>
          <cell r="K428">
            <v>102</v>
          </cell>
          <cell r="L428" t="str">
            <v>GEH Rt., Power Controls division</v>
          </cell>
          <cell r="M428">
            <v>27861305</v>
          </cell>
          <cell r="N428" t="str">
            <v xml:space="preserve">2005. május havi Ny. Bizt. Alap pénzügyi rendezése         </v>
          </cell>
          <cell r="O428" t="str">
            <v>NYUGBIZT</v>
          </cell>
          <cell r="P428" t="str">
            <v>2005 május</v>
          </cell>
          <cell r="Q428" t="str">
            <v>kb</v>
          </cell>
          <cell r="R428" t="str">
            <v>Kate Botházy</v>
          </cell>
          <cell r="S428" t="str">
            <v>3600 Ózd, Dózsa Gy. Út 54.</v>
          </cell>
          <cell r="T428" t="str">
            <v>t</v>
          </cell>
          <cell r="U428" t="str">
            <v>Tax</v>
          </cell>
        </row>
        <row r="429">
          <cell r="A429">
            <v>17705</v>
          </cell>
          <cell r="B429" t="str">
            <v>ID-</v>
          </cell>
          <cell r="C429">
            <v>177</v>
          </cell>
          <cell r="D429" t="str">
            <v>/05</v>
          </cell>
          <cell r="E429">
            <v>38530</v>
          </cell>
          <cell r="F429">
            <v>38532</v>
          </cell>
          <cell r="G429">
            <v>5</v>
          </cell>
          <cell r="H429" t="str">
            <v>nk</v>
          </cell>
          <cell r="I429" t="str">
            <v>Nezo Krisztina</v>
          </cell>
          <cell r="J429" t="str">
            <v>Tax</v>
          </cell>
          <cell r="K429">
            <v>102</v>
          </cell>
          <cell r="L429" t="str">
            <v>GEH Rt., Power Controls division</v>
          </cell>
          <cell r="M429">
            <v>19854583</v>
          </cell>
          <cell r="N429" t="str">
            <v xml:space="preserve">2005. május havi Eg. Bizt. Alap pénzügyi rendezése         </v>
          </cell>
          <cell r="O429" t="str">
            <v>EGBIZT</v>
          </cell>
          <cell r="P429" t="str">
            <v>2005 május</v>
          </cell>
          <cell r="Q429" t="str">
            <v>kb</v>
          </cell>
          <cell r="R429" t="str">
            <v>Kate Botházy</v>
          </cell>
          <cell r="S429" t="str">
            <v>3600 Ózd, Dózsa Gy. Út 54.</v>
          </cell>
          <cell r="T429" t="str">
            <v>t</v>
          </cell>
          <cell r="U429" t="str">
            <v>Tax</v>
          </cell>
        </row>
        <row r="430">
          <cell r="A430">
            <v>17801</v>
          </cell>
          <cell r="B430" t="str">
            <v>ID-</v>
          </cell>
          <cell r="C430">
            <v>178</v>
          </cell>
          <cell r="D430" t="str">
            <v>/05</v>
          </cell>
          <cell r="E430">
            <v>38530</v>
          </cell>
          <cell r="F430">
            <v>38532</v>
          </cell>
          <cell r="G430">
            <v>1</v>
          </cell>
          <cell r="H430" t="str">
            <v>nk</v>
          </cell>
          <cell r="I430" t="str">
            <v>Nezo Krisztina</v>
          </cell>
          <cell r="J430" t="str">
            <v>Tax</v>
          </cell>
          <cell r="K430">
            <v>103</v>
          </cell>
          <cell r="L430" t="str">
            <v>GEH Rt., Aircraft Engines division</v>
          </cell>
          <cell r="M430">
            <v>-10293076</v>
          </cell>
          <cell r="N430" t="str">
            <v>2005. június 05-i ÁFA átvezetése</v>
          </cell>
          <cell r="O430" t="str">
            <v>ÁFA</v>
          </cell>
          <cell r="P430" t="str">
            <v>2005 május</v>
          </cell>
          <cell r="Q430" t="str">
            <v>ml</v>
          </cell>
          <cell r="R430" t="str">
            <v>Margit Lőrincz</v>
          </cell>
          <cell r="S430" t="str">
            <v>2112 Veresegyház, Lévai u. 33.</v>
          </cell>
          <cell r="T430" t="str">
            <v>t</v>
          </cell>
          <cell r="U430" t="str">
            <v>Tax</v>
          </cell>
        </row>
        <row r="431">
          <cell r="A431">
            <v>17802</v>
          </cell>
          <cell r="B431" t="str">
            <v>ID-</v>
          </cell>
          <cell r="C431">
            <v>178</v>
          </cell>
          <cell r="D431" t="str">
            <v>/05</v>
          </cell>
          <cell r="E431">
            <v>38530</v>
          </cell>
          <cell r="F431">
            <v>38532</v>
          </cell>
          <cell r="G431">
            <v>2</v>
          </cell>
          <cell r="H431" t="str">
            <v>nk</v>
          </cell>
          <cell r="I431" t="str">
            <v>Nezo Krisztina</v>
          </cell>
          <cell r="J431" t="str">
            <v>Tax</v>
          </cell>
          <cell r="K431">
            <v>103</v>
          </cell>
          <cell r="L431" t="str">
            <v>GEH Rt., Aircraft Engines division</v>
          </cell>
          <cell r="M431">
            <v>10293076</v>
          </cell>
          <cell r="N431" t="str">
            <v xml:space="preserve">2005. május havi SzJA pénzügyi rendezése  </v>
          </cell>
          <cell r="O431" t="str">
            <v>SZJA</v>
          </cell>
          <cell r="P431" t="str">
            <v>2005 május</v>
          </cell>
          <cell r="Q431" t="str">
            <v>ml</v>
          </cell>
          <cell r="R431" t="str">
            <v>Margit Lőrincz</v>
          </cell>
          <cell r="S431" t="str">
            <v>2112 Veresegyház, Lévai u. 33.</v>
          </cell>
          <cell r="T431" t="str">
            <v>t</v>
          </cell>
          <cell r="U431" t="str">
            <v>Tax</v>
          </cell>
        </row>
        <row r="432">
          <cell r="A432">
            <v>17901</v>
          </cell>
          <cell r="B432" t="str">
            <v>ID-</v>
          </cell>
          <cell r="C432">
            <v>179</v>
          </cell>
          <cell r="D432" t="str">
            <v>/05</v>
          </cell>
          <cell r="E432">
            <v>38530</v>
          </cell>
          <cell r="F432">
            <v>38532</v>
          </cell>
          <cell r="G432">
            <v>1</v>
          </cell>
          <cell r="H432" t="str">
            <v>nk</v>
          </cell>
          <cell r="I432" t="str">
            <v>Nezo Krisztina</v>
          </cell>
          <cell r="J432" t="str">
            <v>Tax</v>
          </cell>
          <cell r="K432">
            <v>103</v>
          </cell>
          <cell r="L432" t="str">
            <v>GEH Rt., Aircraft Engines division</v>
          </cell>
          <cell r="M432">
            <v>7210105</v>
          </cell>
          <cell r="N432" t="str">
            <v xml:space="preserve">2005. május havi SzJA pénzügyi rendezése  </v>
          </cell>
          <cell r="O432" t="str">
            <v>SZJA</v>
          </cell>
          <cell r="P432" t="str">
            <v>2005 május</v>
          </cell>
          <cell r="Q432" t="str">
            <v>ml</v>
          </cell>
          <cell r="R432" t="str">
            <v>Margit Lőrincz</v>
          </cell>
          <cell r="S432" t="str">
            <v>2112 Veresegyház, Lévai u. 33.</v>
          </cell>
          <cell r="T432" t="str">
            <v>t</v>
          </cell>
          <cell r="U432" t="str">
            <v>Tax</v>
          </cell>
        </row>
        <row r="433">
          <cell r="A433">
            <v>17902</v>
          </cell>
          <cell r="B433" t="str">
            <v>ID-</v>
          </cell>
          <cell r="C433">
            <v>179</v>
          </cell>
          <cell r="D433" t="str">
            <v>/05</v>
          </cell>
          <cell r="E433">
            <v>38530</v>
          </cell>
          <cell r="F433">
            <v>38532</v>
          </cell>
          <cell r="G433">
            <v>2</v>
          </cell>
          <cell r="H433" t="str">
            <v>nk</v>
          </cell>
          <cell r="I433" t="str">
            <v>Nezo Krisztina</v>
          </cell>
          <cell r="J433" t="str">
            <v>Tax</v>
          </cell>
          <cell r="K433">
            <v>103</v>
          </cell>
          <cell r="L433" t="str">
            <v>GEH Rt., Aircraft Engines division</v>
          </cell>
          <cell r="M433">
            <v>480815</v>
          </cell>
          <cell r="N433" t="str">
            <v xml:space="preserve">2005. május havi EHO pénzügyi rendezése  </v>
          </cell>
          <cell r="O433" t="str">
            <v>EHO</v>
          </cell>
          <cell r="P433" t="str">
            <v>2005 május</v>
          </cell>
          <cell r="Q433" t="str">
            <v>ml</v>
          </cell>
          <cell r="R433" t="str">
            <v>Margit Lőrincz</v>
          </cell>
          <cell r="S433" t="str">
            <v>2112 Veresegyház, Lévai u. 33.</v>
          </cell>
          <cell r="T433" t="str">
            <v>t</v>
          </cell>
          <cell r="U433" t="str">
            <v>Tax</v>
          </cell>
        </row>
        <row r="434">
          <cell r="A434">
            <v>17903</v>
          </cell>
          <cell r="B434" t="str">
            <v>ID-</v>
          </cell>
          <cell r="C434">
            <v>179</v>
          </cell>
          <cell r="D434" t="str">
            <v>/05</v>
          </cell>
          <cell r="E434">
            <v>38530</v>
          </cell>
          <cell r="F434">
            <v>38532</v>
          </cell>
          <cell r="G434">
            <v>3</v>
          </cell>
          <cell r="H434" t="str">
            <v>nk</v>
          </cell>
          <cell r="I434" t="str">
            <v>Nezo Krisztina</v>
          </cell>
          <cell r="J434" t="str">
            <v>Tax</v>
          </cell>
          <cell r="K434">
            <v>103</v>
          </cell>
          <cell r="L434" t="str">
            <v>GEH Rt., Aircraft Engines division</v>
          </cell>
          <cell r="M434">
            <v>121265</v>
          </cell>
          <cell r="N434" t="str">
            <v xml:space="preserve">2005. május havi SZEHO pénzügyi rendezése  </v>
          </cell>
          <cell r="O434" t="str">
            <v>SZEHO</v>
          </cell>
          <cell r="P434" t="str">
            <v>2005 május</v>
          </cell>
          <cell r="Q434" t="str">
            <v>ml</v>
          </cell>
          <cell r="R434" t="str">
            <v>Margit Lőrincz</v>
          </cell>
          <cell r="S434" t="str">
            <v>2112 Veresegyház, Lévai u. 33.</v>
          </cell>
          <cell r="T434" t="str">
            <v>t</v>
          </cell>
          <cell r="U434" t="str">
            <v>Tax</v>
          </cell>
        </row>
        <row r="435">
          <cell r="A435">
            <v>17904</v>
          </cell>
          <cell r="B435" t="str">
            <v>ID-</v>
          </cell>
          <cell r="C435">
            <v>179</v>
          </cell>
          <cell r="D435" t="str">
            <v>/05</v>
          </cell>
          <cell r="E435">
            <v>38530</v>
          </cell>
          <cell r="F435">
            <v>38532</v>
          </cell>
          <cell r="G435">
            <v>4</v>
          </cell>
          <cell r="H435" t="str">
            <v>nk</v>
          </cell>
          <cell r="I435" t="str">
            <v>Nezo Krisztina</v>
          </cell>
          <cell r="J435" t="str">
            <v>Tax</v>
          </cell>
          <cell r="K435">
            <v>103</v>
          </cell>
          <cell r="L435" t="str">
            <v>GEH Rt., Aircraft Engines division</v>
          </cell>
          <cell r="M435">
            <v>10554165</v>
          </cell>
          <cell r="N435" t="str">
            <v xml:space="preserve">2005. május havi Ny. Bizt. Alap pénzügyi rendezése         </v>
          </cell>
          <cell r="O435" t="str">
            <v>NYUGBIZT</v>
          </cell>
          <cell r="P435" t="str">
            <v>2005 május</v>
          </cell>
          <cell r="Q435" t="str">
            <v>ml</v>
          </cell>
          <cell r="R435" t="str">
            <v>Margit Lőrincz</v>
          </cell>
          <cell r="S435" t="str">
            <v>2112 Veresegyház, Lévai u. 33.</v>
          </cell>
          <cell r="T435" t="str">
            <v>t</v>
          </cell>
          <cell r="U435" t="str">
            <v>Tax</v>
          </cell>
        </row>
        <row r="436">
          <cell r="A436">
            <v>17905</v>
          </cell>
          <cell r="B436" t="str">
            <v>ID-</v>
          </cell>
          <cell r="C436">
            <v>179</v>
          </cell>
          <cell r="D436" t="str">
            <v>/05</v>
          </cell>
          <cell r="E436">
            <v>38530</v>
          </cell>
          <cell r="F436">
            <v>38532</v>
          </cell>
          <cell r="G436">
            <v>5</v>
          </cell>
          <cell r="H436" t="str">
            <v>nk</v>
          </cell>
          <cell r="I436" t="str">
            <v>Nezo Krisztina</v>
          </cell>
          <cell r="J436" t="str">
            <v>Tax</v>
          </cell>
          <cell r="K436">
            <v>103</v>
          </cell>
          <cell r="L436" t="str">
            <v>GEH Rt., Aircraft Engines division</v>
          </cell>
          <cell r="M436">
            <v>7907207</v>
          </cell>
          <cell r="N436" t="str">
            <v xml:space="preserve">2005. május havi Eg. Bizt. Alap pénzügyi rendezése         </v>
          </cell>
          <cell r="O436" t="str">
            <v>EGBIZT</v>
          </cell>
          <cell r="P436" t="str">
            <v>2005 május</v>
          </cell>
          <cell r="Q436" t="str">
            <v>ml</v>
          </cell>
          <cell r="R436" t="str">
            <v>Margit Lőrincz</v>
          </cell>
          <cell r="S436" t="str">
            <v>2112 Veresegyház, Lévai u. 33.</v>
          </cell>
          <cell r="T436" t="str">
            <v>t</v>
          </cell>
          <cell r="U436" t="str">
            <v>Tax</v>
          </cell>
        </row>
        <row r="437">
          <cell r="A437">
            <v>18001</v>
          </cell>
          <cell r="B437" t="str">
            <v>ID-</v>
          </cell>
          <cell r="C437">
            <v>180</v>
          </cell>
          <cell r="D437" t="str">
            <v>/05</v>
          </cell>
          <cell r="E437">
            <v>38530</v>
          </cell>
          <cell r="F437">
            <v>38532</v>
          </cell>
          <cell r="G437">
            <v>1</v>
          </cell>
          <cell r="H437" t="str">
            <v>nk</v>
          </cell>
          <cell r="I437" t="str">
            <v>Nezo Krisztina</v>
          </cell>
          <cell r="J437" t="str">
            <v>Tax</v>
          </cell>
          <cell r="K437">
            <v>104</v>
          </cell>
          <cell r="L437" t="str">
            <v>GEH Rt., Power Systems division</v>
          </cell>
          <cell r="M437">
            <v>-118229593</v>
          </cell>
          <cell r="N437" t="str">
            <v>2005. június 05-i ÁFA átvezetése</v>
          </cell>
          <cell r="O437" t="str">
            <v>ÁFA</v>
          </cell>
          <cell r="P437" t="str">
            <v>2005 május</v>
          </cell>
          <cell r="Q437" t="str">
            <v>zssz</v>
          </cell>
          <cell r="R437" t="str">
            <v>Zsuzsa Szopori</v>
          </cell>
          <cell r="S437" t="str">
            <v>2112 Veresegyház, Kisrét u. 1.</v>
          </cell>
          <cell r="T437" t="str">
            <v>t</v>
          </cell>
          <cell r="U437" t="str">
            <v>Tax</v>
          </cell>
        </row>
        <row r="438">
          <cell r="A438">
            <v>18002</v>
          </cell>
          <cell r="B438" t="str">
            <v>ID-</v>
          </cell>
          <cell r="C438">
            <v>180</v>
          </cell>
          <cell r="D438" t="str">
            <v>/05</v>
          </cell>
          <cell r="E438">
            <v>38530</v>
          </cell>
          <cell r="F438">
            <v>38532</v>
          </cell>
          <cell r="G438">
            <v>2</v>
          </cell>
          <cell r="H438" t="str">
            <v>nk</v>
          </cell>
          <cell r="I438" t="str">
            <v>Nezo Krisztina</v>
          </cell>
          <cell r="J438" t="str">
            <v>Tax</v>
          </cell>
          <cell r="K438">
            <v>104</v>
          </cell>
          <cell r="L438" t="str">
            <v>GEH Rt., Power Systems division</v>
          </cell>
          <cell r="M438">
            <v>75203367</v>
          </cell>
          <cell r="N438" t="str">
            <v xml:space="preserve">2005. május havi SzJA pénzügyi rendezése  </v>
          </cell>
          <cell r="O438" t="str">
            <v>SZJA</v>
          </cell>
          <cell r="P438" t="str">
            <v>2005 május</v>
          </cell>
          <cell r="Q438" t="str">
            <v>zssz</v>
          </cell>
          <cell r="R438" t="str">
            <v>Zsuzsa Szopori</v>
          </cell>
          <cell r="S438" t="str">
            <v>2112 Veresegyház, Kisrét u. 1.</v>
          </cell>
          <cell r="T438" t="str">
            <v>t</v>
          </cell>
          <cell r="U438" t="str">
            <v>Tax</v>
          </cell>
        </row>
        <row r="439">
          <cell r="A439">
            <v>18003</v>
          </cell>
          <cell r="B439" t="str">
            <v>ID-</v>
          </cell>
          <cell r="C439">
            <v>180</v>
          </cell>
          <cell r="D439" t="str">
            <v>/05</v>
          </cell>
          <cell r="E439">
            <v>38530</v>
          </cell>
          <cell r="F439">
            <v>38532</v>
          </cell>
          <cell r="G439">
            <v>3</v>
          </cell>
          <cell r="H439" t="str">
            <v>nk</v>
          </cell>
          <cell r="I439" t="str">
            <v>Nezo Krisztina</v>
          </cell>
          <cell r="J439" t="str">
            <v>Tax</v>
          </cell>
          <cell r="K439">
            <v>104</v>
          </cell>
          <cell r="L439" t="str">
            <v>GEH Rt., Power Systems division</v>
          </cell>
          <cell r="M439">
            <v>1703150</v>
          </cell>
          <cell r="N439" t="str">
            <v xml:space="preserve">2005. május havi EHO pénzügyi rendezése  </v>
          </cell>
          <cell r="O439" t="str">
            <v>EHO</v>
          </cell>
          <cell r="P439" t="str">
            <v>2005 május</v>
          </cell>
          <cell r="Q439" t="str">
            <v>zssz</v>
          </cell>
          <cell r="R439" t="str">
            <v>Zsuzsa Szopori</v>
          </cell>
          <cell r="S439" t="str">
            <v>2112 Veresegyház, Kisrét u. 1.</v>
          </cell>
          <cell r="T439" t="str">
            <v>t</v>
          </cell>
          <cell r="U439" t="str">
            <v>Tax</v>
          </cell>
        </row>
        <row r="440">
          <cell r="A440">
            <v>18004</v>
          </cell>
          <cell r="B440" t="str">
            <v>ID-</v>
          </cell>
          <cell r="C440">
            <v>180</v>
          </cell>
          <cell r="D440" t="str">
            <v>/05</v>
          </cell>
          <cell r="E440">
            <v>38530</v>
          </cell>
          <cell r="F440">
            <v>38532</v>
          </cell>
          <cell r="G440">
            <v>4</v>
          </cell>
          <cell r="H440" t="str">
            <v>nk</v>
          </cell>
          <cell r="I440" t="str">
            <v>Nezo Krisztina</v>
          </cell>
          <cell r="J440" t="str">
            <v>Tax</v>
          </cell>
          <cell r="K440">
            <v>104</v>
          </cell>
          <cell r="L440" t="str">
            <v>GEH Rt., Power Systems division</v>
          </cell>
          <cell r="M440">
            <v>660336</v>
          </cell>
          <cell r="N440" t="str">
            <v xml:space="preserve">2005. május havi SZEHO pénzügyi rendezése  </v>
          </cell>
          <cell r="O440" t="str">
            <v>SZEHO</v>
          </cell>
          <cell r="P440" t="str">
            <v>2005 május</v>
          </cell>
          <cell r="Q440" t="str">
            <v>zssz</v>
          </cell>
          <cell r="R440" t="str">
            <v>Zsuzsa Szopori</v>
          </cell>
          <cell r="S440" t="str">
            <v>2112 Veresegyház, Kisrét u. 1.</v>
          </cell>
          <cell r="T440" t="str">
            <v>t</v>
          </cell>
          <cell r="U440" t="str">
            <v>Tax</v>
          </cell>
        </row>
        <row r="441">
          <cell r="A441">
            <v>18005</v>
          </cell>
          <cell r="B441" t="str">
            <v>ID-</v>
          </cell>
          <cell r="C441">
            <v>180</v>
          </cell>
          <cell r="D441" t="str">
            <v>/05</v>
          </cell>
          <cell r="E441">
            <v>38530</v>
          </cell>
          <cell r="F441">
            <v>38532</v>
          </cell>
          <cell r="G441">
            <v>5</v>
          </cell>
          <cell r="H441" t="str">
            <v>nk</v>
          </cell>
          <cell r="I441" t="str">
            <v>Nezo Krisztina</v>
          </cell>
          <cell r="J441" t="str">
            <v>Tax</v>
          </cell>
          <cell r="K441">
            <v>104</v>
          </cell>
          <cell r="L441" t="str">
            <v>GEH Rt., Power Systems division</v>
          </cell>
          <cell r="M441">
            <v>40662740</v>
          </cell>
          <cell r="N441" t="str">
            <v xml:space="preserve">2005. május havi Ny. Bizt. Alap pénzügyi rendezése         </v>
          </cell>
          <cell r="O441" t="str">
            <v>NYUGBIZT</v>
          </cell>
          <cell r="P441" t="str">
            <v>2005 május</v>
          </cell>
          <cell r="Q441" t="str">
            <v>zssz</v>
          </cell>
          <cell r="R441" t="str">
            <v>Zsuzsa Szopori</v>
          </cell>
          <cell r="S441" t="str">
            <v>2112 Veresegyház, Kisrét u. 1.</v>
          </cell>
          <cell r="T441" t="str">
            <v>t</v>
          </cell>
          <cell r="U441" t="str">
            <v>Tax</v>
          </cell>
        </row>
        <row r="442">
          <cell r="A442">
            <v>18101</v>
          </cell>
          <cell r="B442" t="str">
            <v>ID-</v>
          </cell>
          <cell r="C442">
            <v>181</v>
          </cell>
          <cell r="D442" t="str">
            <v>/05</v>
          </cell>
          <cell r="E442">
            <v>38530</v>
          </cell>
          <cell r="F442">
            <v>38532</v>
          </cell>
          <cell r="G442">
            <v>1</v>
          </cell>
          <cell r="H442" t="str">
            <v>nk</v>
          </cell>
          <cell r="I442" t="str">
            <v>Nezo Krisztina</v>
          </cell>
          <cell r="J442" t="str">
            <v>Tax</v>
          </cell>
          <cell r="K442">
            <v>104</v>
          </cell>
          <cell r="L442" t="str">
            <v>GEH Rt., Power Systems division</v>
          </cell>
          <cell r="M442">
            <v>44661414</v>
          </cell>
          <cell r="N442" t="str">
            <v xml:space="preserve">2005. május havi Ny. Bizt. Alap pénzügyi rendezése         </v>
          </cell>
          <cell r="O442" t="str">
            <v>NYUGBIZT</v>
          </cell>
          <cell r="P442" t="str">
            <v>2005 május</v>
          </cell>
          <cell r="Q442" t="str">
            <v>zssz</v>
          </cell>
          <cell r="R442" t="str">
            <v>Zsuzsa Szopori</v>
          </cell>
          <cell r="S442" t="str">
            <v>2112 Veresegyház, Kisrét u. 1.</v>
          </cell>
          <cell r="T442" t="str">
            <v>t</v>
          </cell>
          <cell r="U442" t="str">
            <v>Tax</v>
          </cell>
        </row>
        <row r="443">
          <cell r="A443">
            <v>18102</v>
          </cell>
          <cell r="B443" t="str">
            <v>ID-</v>
          </cell>
          <cell r="C443">
            <v>181</v>
          </cell>
          <cell r="D443" t="str">
            <v>/05</v>
          </cell>
          <cell r="E443">
            <v>38530</v>
          </cell>
          <cell r="F443">
            <v>38532</v>
          </cell>
          <cell r="G443">
            <v>2</v>
          </cell>
          <cell r="H443" t="str">
            <v>nk</v>
          </cell>
          <cell r="I443" t="str">
            <v>Nezo Krisztina</v>
          </cell>
          <cell r="J443" t="str">
            <v>Tax</v>
          </cell>
          <cell r="K443">
            <v>104</v>
          </cell>
          <cell r="L443" t="str">
            <v>GEH Rt., Power Systems division</v>
          </cell>
          <cell r="M443">
            <v>33308802</v>
          </cell>
          <cell r="N443" t="str">
            <v xml:space="preserve">2005. május havi Eg. Bizt. Alap pénzügyi rendezése         </v>
          </cell>
          <cell r="O443" t="str">
            <v>EGBIZT</v>
          </cell>
          <cell r="P443" t="str">
            <v>2005 május</v>
          </cell>
          <cell r="Q443" t="str">
            <v>zssz</v>
          </cell>
          <cell r="R443" t="str">
            <v>Zsuzsa Szopori</v>
          </cell>
          <cell r="S443" t="str">
            <v>2112 Veresegyház, Kisrét u. 1.</v>
          </cell>
          <cell r="T443" t="str">
            <v>t</v>
          </cell>
          <cell r="U443" t="str">
            <v>Tax</v>
          </cell>
        </row>
        <row r="444">
          <cell r="A444">
            <v>18201</v>
          </cell>
          <cell r="B444" t="str">
            <v>ID-</v>
          </cell>
          <cell r="C444">
            <v>182</v>
          </cell>
          <cell r="D444" t="str">
            <v>/05</v>
          </cell>
          <cell r="E444">
            <v>38530</v>
          </cell>
          <cell r="F444">
            <v>38532</v>
          </cell>
          <cell r="G444">
            <v>1</v>
          </cell>
          <cell r="H444" t="str">
            <v>nk</v>
          </cell>
          <cell r="I444" t="str">
            <v>Nezo Krisztina</v>
          </cell>
          <cell r="J444" t="str">
            <v>Tax</v>
          </cell>
          <cell r="K444">
            <v>105</v>
          </cell>
          <cell r="L444" t="str">
            <v>GEH Rt., Medical Systems division</v>
          </cell>
          <cell r="M444">
            <v>-29863620</v>
          </cell>
          <cell r="N444" t="str">
            <v>2005. június 05-i ÁFA átvezetése</v>
          </cell>
          <cell r="O444" t="str">
            <v>ÁFA</v>
          </cell>
          <cell r="P444" t="str">
            <v>2005 május</v>
          </cell>
          <cell r="Q444" t="str">
            <v>szv</v>
          </cell>
          <cell r="R444" t="str">
            <v>Szvetla Vajnai</v>
          </cell>
          <cell r="S444" t="str">
            <v>1097 Budapest, Illatos út 9.</v>
          </cell>
          <cell r="T444" t="str">
            <v>t</v>
          </cell>
          <cell r="U444" t="str">
            <v>Tax</v>
          </cell>
        </row>
        <row r="445">
          <cell r="A445">
            <v>18202</v>
          </cell>
          <cell r="B445" t="str">
            <v>ID-</v>
          </cell>
          <cell r="C445">
            <v>182</v>
          </cell>
          <cell r="D445" t="str">
            <v>/05</v>
          </cell>
          <cell r="E445">
            <v>38530</v>
          </cell>
          <cell r="F445">
            <v>38532</v>
          </cell>
          <cell r="G445">
            <v>2</v>
          </cell>
          <cell r="H445" t="str">
            <v>nk</v>
          </cell>
          <cell r="I445" t="str">
            <v>Nezo Krisztina</v>
          </cell>
          <cell r="J445" t="str">
            <v>Tax</v>
          </cell>
          <cell r="K445">
            <v>105</v>
          </cell>
          <cell r="L445" t="str">
            <v>GEH Rt., Medical Systems division</v>
          </cell>
          <cell r="M445">
            <v>29863620</v>
          </cell>
          <cell r="N445" t="str">
            <v xml:space="preserve">2005. Április havi SzJA pénzügyi rendezése  </v>
          </cell>
          <cell r="O445" t="str">
            <v>SZJA</v>
          </cell>
          <cell r="P445" t="str">
            <v>2005 május</v>
          </cell>
          <cell r="Q445" t="str">
            <v>szv</v>
          </cell>
          <cell r="R445" t="str">
            <v>Szvetla Vajnai</v>
          </cell>
          <cell r="S445" t="str">
            <v>1097 Budapest, Illatos út 9.</v>
          </cell>
          <cell r="T445" t="str">
            <v>t</v>
          </cell>
          <cell r="U445" t="str">
            <v>Tax</v>
          </cell>
        </row>
        <row r="446">
          <cell r="A446">
            <v>18301</v>
          </cell>
          <cell r="B446" t="str">
            <v>ID-</v>
          </cell>
          <cell r="C446">
            <v>183</v>
          </cell>
          <cell r="D446" t="str">
            <v>/05</v>
          </cell>
          <cell r="E446">
            <v>38530</v>
          </cell>
          <cell r="F446">
            <v>38532</v>
          </cell>
          <cell r="G446">
            <v>1</v>
          </cell>
          <cell r="H446" t="str">
            <v>nk</v>
          </cell>
          <cell r="I446" t="str">
            <v>Nezo Krisztina</v>
          </cell>
          <cell r="J446" t="str">
            <v>Tax</v>
          </cell>
          <cell r="K446">
            <v>105</v>
          </cell>
          <cell r="L446" t="str">
            <v>GEH Rt., Medical Systems division</v>
          </cell>
          <cell r="M446">
            <v>18933266</v>
          </cell>
          <cell r="N446" t="str">
            <v xml:space="preserve">2005. április havi SzJA pénzügyi rendezése  </v>
          </cell>
          <cell r="O446" t="str">
            <v>SZJA</v>
          </cell>
          <cell r="P446" t="str">
            <v>2005 május</v>
          </cell>
          <cell r="Q446" t="str">
            <v>szv</v>
          </cell>
          <cell r="R446" t="str">
            <v>Szvetla Vajnai</v>
          </cell>
          <cell r="S446" t="str">
            <v>1097 Budapest, Illatos út 9.</v>
          </cell>
          <cell r="T446" t="str">
            <v>t</v>
          </cell>
          <cell r="U446" t="str">
            <v>Tax</v>
          </cell>
        </row>
        <row r="447">
          <cell r="A447">
            <v>18302</v>
          </cell>
          <cell r="B447" t="str">
            <v>ID-</v>
          </cell>
          <cell r="C447">
            <v>183</v>
          </cell>
          <cell r="D447" t="str">
            <v>/05</v>
          </cell>
          <cell r="E447">
            <v>38530</v>
          </cell>
          <cell r="F447">
            <v>38532</v>
          </cell>
          <cell r="G447">
            <v>2</v>
          </cell>
          <cell r="H447" t="str">
            <v>nk</v>
          </cell>
          <cell r="I447" t="str">
            <v>Nezo Krisztina</v>
          </cell>
          <cell r="J447" t="str">
            <v>Tax</v>
          </cell>
          <cell r="K447">
            <v>105</v>
          </cell>
          <cell r="L447" t="str">
            <v>GEH Rt., Medical Systems division</v>
          </cell>
          <cell r="M447">
            <v>5423948</v>
          </cell>
          <cell r="N447" t="str">
            <v xml:space="preserve">2005. április havi EHO pénzügyi rendezése  </v>
          </cell>
          <cell r="O447" t="str">
            <v>EHO</v>
          </cell>
          <cell r="P447" t="str">
            <v>2005 május</v>
          </cell>
          <cell r="Q447" t="str">
            <v>szv</v>
          </cell>
          <cell r="R447" t="str">
            <v>Szvetla Vajnai</v>
          </cell>
          <cell r="S447" t="str">
            <v>1097 Budapest, Illatos út 9.</v>
          </cell>
          <cell r="T447" t="str">
            <v>t</v>
          </cell>
          <cell r="U447" t="str">
            <v>Tax</v>
          </cell>
        </row>
        <row r="448">
          <cell r="A448">
            <v>18303</v>
          </cell>
          <cell r="B448" t="str">
            <v>ID-</v>
          </cell>
          <cell r="C448">
            <v>183</v>
          </cell>
          <cell r="D448" t="str">
            <v>/05</v>
          </cell>
          <cell r="E448">
            <v>38530</v>
          </cell>
          <cell r="F448">
            <v>38532</v>
          </cell>
          <cell r="G448">
            <v>3</v>
          </cell>
          <cell r="H448" t="str">
            <v>nk</v>
          </cell>
          <cell r="I448" t="str">
            <v>Nezo Krisztina</v>
          </cell>
          <cell r="J448" t="str">
            <v>Tax</v>
          </cell>
          <cell r="K448">
            <v>105</v>
          </cell>
          <cell r="L448" t="str">
            <v>GEH Rt., Medical Systems division</v>
          </cell>
          <cell r="M448">
            <v>574750</v>
          </cell>
          <cell r="N448" t="str">
            <v xml:space="preserve">2005. április havi SZEHO pénzügyi rendezése  </v>
          </cell>
          <cell r="O448" t="str">
            <v>SZEHO</v>
          </cell>
          <cell r="P448" t="str">
            <v>2005 május</v>
          </cell>
          <cell r="Q448" t="str">
            <v>szv</v>
          </cell>
          <cell r="R448" t="str">
            <v>Szvetla Vajnai</v>
          </cell>
          <cell r="S448" t="str">
            <v>1097 Budapest, Illatos út 9.</v>
          </cell>
          <cell r="T448" t="str">
            <v>t</v>
          </cell>
          <cell r="U448" t="str">
            <v>Tax</v>
          </cell>
        </row>
        <row r="449">
          <cell r="A449">
            <v>18304</v>
          </cell>
          <cell r="B449" t="str">
            <v>ID-</v>
          </cell>
          <cell r="C449">
            <v>183</v>
          </cell>
          <cell r="D449" t="str">
            <v>/05</v>
          </cell>
          <cell r="E449">
            <v>38530</v>
          </cell>
          <cell r="F449">
            <v>38532</v>
          </cell>
          <cell r="G449">
            <v>4</v>
          </cell>
          <cell r="H449" t="str">
            <v>nk</v>
          </cell>
          <cell r="I449" t="str">
            <v>Nezo Krisztina</v>
          </cell>
          <cell r="J449" t="str">
            <v>Tax</v>
          </cell>
          <cell r="K449">
            <v>105</v>
          </cell>
          <cell r="L449" t="str">
            <v>GEH Rt., Medical Systems division</v>
          </cell>
          <cell r="M449">
            <v>27203258</v>
          </cell>
          <cell r="N449" t="str">
            <v xml:space="preserve">2005. április havi Ny. Bizt. Alap pénzügyi rendezése         </v>
          </cell>
          <cell r="O449" t="str">
            <v>NYUGBIZT</v>
          </cell>
          <cell r="P449" t="str">
            <v>2005 május</v>
          </cell>
          <cell r="Q449" t="str">
            <v>szv</v>
          </cell>
          <cell r="R449" t="str">
            <v>Szvetla Vajnai</v>
          </cell>
          <cell r="S449" t="str">
            <v>1097 Budapest, Illatos út 9.</v>
          </cell>
          <cell r="T449" t="str">
            <v>t</v>
          </cell>
          <cell r="U449" t="str">
            <v>Tax</v>
          </cell>
        </row>
        <row r="450">
          <cell r="A450">
            <v>18305</v>
          </cell>
          <cell r="B450" t="str">
            <v>ID-</v>
          </cell>
          <cell r="C450">
            <v>183</v>
          </cell>
          <cell r="D450" t="str">
            <v>/05</v>
          </cell>
          <cell r="E450">
            <v>38530</v>
          </cell>
          <cell r="F450">
            <v>38532</v>
          </cell>
          <cell r="G450">
            <v>5</v>
          </cell>
          <cell r="H450" t="str">
            <v>nk</v>
          </cell>
          <cell r="I450" t="str">
            <v>Nezo Krisztina</v>
          </cell>
          <cell r="J450" t="str">
            <v>Tax</v>
          </cell>
          <cell r="K450">
            <v>105</v>
          </cell>
          <cell r="L450" t="str">
            <v>GEH Rt., Medical Systems division</v>
          </cell>
          <cell r="M450">
            <v>20616363</v>
          </cell>
          <cell r="N450" t="str">
            <v xml:space="preserve">2005. április havi Eg. Bizt. Alap pénzügyi rendezése         </v>
          </cell>
          <cell r="O450" t="str">
            <v>EGBIZT</v>
          </cell>
          <cell r="P450" t="str">
            <v>2005 május</v>
          </cell>
          <cell r="Q450" t="str">
            <v>szv</v>
          </cell>
          <cell r="R450" t="str">
            <v>Szvetla Vajnai</v>
          </cell>
          <cell r="S450" t="str">
            <v>1097 Budapest, Illatos út 9.</v>
          </cell>
          <cell r="T450" t="str">
            <v>t</v>
          </cell>
          <cell r="U450" t="str">
            <v>Tax</v>
          </cell>
        </row>
        <row r="451">
          <cell r="A451">
            <v>18401</v>
          </cell>
          <cell r="B451" t="str">
            <v>ID-</v>
          </cell>
          <cell r="C451">
            <v>184</v>
          </cell>
          <cell r="D451" t="str">
            <v>/05</v>
          </cell>
          <cell r="E451">
            <v>38530</v>
          </cell>
          <cell r="F451">
            <v>38532</v>
          </cell>
          <cell r="G451">
            <v>1</v>
          </cell>
          <cell r="H451" t="str">
            <v>nk</v>
          </cell>
          <cell r="I451" t="str">
            <v>Nezo Krisztina</v>
          </cell>
          <cell r="J451" t="str">
            <v>Tax</v>
          </cell>
          <cell r="K451">
            <v>106</v>
          </cell>
          <cell r="L451" t="str">
            <v>GEH Rt., Platform division</v>
          </cell>
          <cell r="M451">
            <v>-9469576</v>
          </cell>
          <cell r="N451" t="str">
            <v>2005. június 05-i ÁFA átvezetése</v>
          </cell>
          <cell r="O451" t="str">
            <v>ÁFA</v>
          </cell>
          <cell r="P451" t="str">
            <v>2005 május</v>
          </cell>
          <cell r="Q451" t="str">
            <v>tb</v>
          </cell>
          <cell r="R451" t="str">
            <v>Tünde Brenda</v>
          </cell>
          <cell r="S451" t="str">
            <v>1340 Budapest, Váci út 77.</v>
          </cell>
          <cell r="T451" t="str">
            <v>t</v>
          </cell>
          <cell r="U451" t="str">
            <v>Tax</v>
          </cell>
        </row>
        <row r="452">
          <cell r="A452">
            <v>18402</v>
          </cell>
          <cell r="B452" t="str">
            <v>ID-</v>
          </cell>
          <cell r="C452">
            <v>184</v>
          </cell>
          <cell r="D452" t="str">
            <v>/05</v>
          </cell>
          <cell r="E452">
            <v>38530</v>
          </cell>
          <cell r="F452">
            <v>38532</v>
          </cell>
          <cell r="G452">
            <v>2</v>
          </cell>
          <cell r="H452" t="str">
            <v>nk</v>
          </cell>
          <cell r="I452" t="str">
            <v>Nezo Krisztina</v>
          </cell>
          <cell r="J452" t="str">
            <v>Tax</v>
          </cell>
          <cell r="K452">
            <v>106</v>
          </cell>
          <cell r="L452" t="str">
            <v>GEH Rt., Platform division</v>
          </cell>
          <cell r="M452">
            <v>9469576</v>
          </cell>
          <cell r="N452" t="str">
            <v xml:space="preserve">2005. május havi SzJA pénzügyi rendezése  </v>
          </cell>
          <cell r="O452" t="str">
            <v>SZJA</v>
          </cell>
          <cell r="P452" t="str">
            <v>2005 május</v>
          </cell>
          <cell r="Q452" t="str">
            <v>tb</v>
          </cell>
          <cell r="R452" t="str">
            <v>Tünde Brenda</v>
          </cell>
          <cell r="S452" t="str">
            <v>1340 Budapest, Váci út 77.</v>
          </cell>
          <cell r="T452" t="str">
            <v>t</v>
          </cell>
          <cell r="U452" t="str">
            <v>Tax</v>
          </cell>
        </row>
        <row r="453">
          <cell r="A453">
            <v>18501</v>
          </cell>
          <cell r="B453" t="str">
            <v>ID-</v>
          </cell>
          <cell r="C453">
            <v>185</v>
          </cell>
          <cell r="D453" t="str">
            <v>/05</v>
          </cell>
          <cell r="E453">
            <v>38530</v>
          </cell>
          <cell r="F453">
            <v>38532</v>
          </cell>
          <cell r="G453">
            <v>1</v>
          </cell>
          <cell r="H453" t="str">
            <v>nk</v>
          </cell>
          <cell r="I453" t="str">
            <v>Nezo Krisztina</v>
          </cell>
          <cell r="J453" t="str">
            <v>Tax</v>
          </cell>
          <cell r="K453">
            <v>106</v>
          </cell>
          <cell r="L453" t="str">
            <v>GEH Rt., Platform division</v>
          </cell>
          <cell r="M453">
            <v>61416</v>
          </cell>
          <cell r="N453" t="str">
            <v xml:space="preserve">2005. május havi SzJA pénzügyi rendezése  </v>
          </cell>
          <cell r="O453" t="str">
            <v>SZJA</v>
          </cell>
          <cell r="P453" t="str">
            <v>2005 május</v>
          </cell>
          <cell r="Q453" t="str">
            <v>tb</v>
          </cell>
          <cell r="R453" t="str">
            <v>Tünde Brenda</v>
          </cell>
          <cell r="S453" t="str">
            <v>1340 Budapest, Váci út 77.</v>
          </cell>
          <cell r="T453" t="str">
            <v>t</v>
          </cell>
          <cell r="U453" t="str">
            <v>Tax</v>
          </cell>
        </row>
        <row r="454">
          <cell r="A454">
            <v>18502</v>
          </cell>
          <cell r="B454" t="str">
            <v>ID-</v>
          </cell>
          <cell r="C454">
            <v>185</v>
          </cell>
          <cell r="D454" t="str">
            <v>/05</v>
          </cell>
          <cell r="E454">
            <v>38530</v>
          </cell>
          <cell r="F454">
            <v>38532</v>
          </cell>
          <cell r="G454">
            <v>2</v>
          </cell>
          <cell r="H454" t="str">
            <v>nk</v>
          </cell>
          <cell r="I454" t="str">
            <v>Nezo Krisztina</v>
          </cell>
          <cell r="J454" t="str">
            <v>Tax</v>
          </cell>
          <cell r="K454">
            <v>106</v>
          </cell>
          <cell r="L454" t="str">
            <v>GEH Rt., Platform division</v>
          </cell>
          <cell r="M454">
            <v>75900</v>
          </cell>
          <cell r="N454" t="str">
            <v xml:space="preserve">2005. május havi EHO pénzügyi rendezése  </v>
          </cell>
          <cell r="O454" t="str">
            <v>EHO</v>
          </cell>
          <cell r="P454" t="str">
            <v>2005 május</v>
          </cell>
          <cell r="Q454" t="str">
            <v>tb</v>
          </cell>
          <cell r="R454" t="str">
            <v>Tünde Brenda</v>
          </cell>
          <cell r="S454" t="str">
            <v>1340 Budapest, Váci út 77.</v>
          </cell>
          <cell r="T454" t="str">
            <v>t</v>
          </cell>
          <cell r="U454" t="str">
            <v>Tax</v>
          </cell>
        </row>
        <row r="455">
          <cell r="A455">
            <v>18503</v>
          </cell>
          <cell r="B455" t="str">
            <v>ID-</v>
          </cell>
          <cell r="C455">
            <v>185</v>
          </cell>
          <cell r="D455" t="str">
            <v>/05</v>
          </cell>
          <cell r="E455">
            <v>38530</v>
          </cell>
          <cell r="F455">
            <v>38532</v>
          </cell>
          <cell r="G455">
            <v>3</v>
          </cell>
          <cell r="H455" t="str">
            <v>nk</v>
          </cell>
          <cell r="I455" t="str">
            <v>Nezo Krisztina</v>
          </cell>
          <cell r="J455" t="str">
            <v>Tax</v>
          </cell>
          <cell r="K455">
            <v>106</v>
          </cell>
          <cell r="L455" t="str">
            <v>GEH Rt., Platform division</v>
          </cell>
          <cell r="M455">
            <v>97616</v>
          </cell>
          <cell r="N455" t="str">
            <v xml:space="preserve">2005. május havi SZEHO pénzügyi rendezése  </v>
          </cell>
          <cell r="O455" t="str">
            <v>SZEHO</v>
          </cell>
          <cell r="P455" t="str">
            <v>2005 május</v>
          </cell>
          <cell r="Q455" t="str">
            <v>tb</v>
          </cell>
          <cell r="R455" t="str">
            <v>Tünde Brenda</v>
          </cell>
          <cell r="S455" t="str">
            <v>1340 Budapest, Váci út 77.</v>
          </cell>
          <cell r="T455" t="str">
            <v>t</v>
          </cell>
          <cell r="U455" t="str">
            <v>Tax</v>
          </cell>
        </row>
        <row r="456">
          <cell r="A456">
            <v>18504</v>
          </cell>
          <cell r="B456" t="str">
            <v>ID-</v>
          </cell>
          <cell r="C456">
            <v>185</v>
          </cell>
          <cell r="D456" t="str">
            <v>/05</v>
          </cell>
          <cell r="E456">
            <v>38530</v>
          </cell>
          <cell r="F456">
            <v>38532</v>
          </cell>
          <cell r="G456">
            <v>4</v>
          </cell>
          <cell r="H456" t="str">
            <v>nk</v>
          </cell>
          <cell r="I456" t="str">
            <v>Nezo Krisztina</v>
          </cell>
          <cell r="J456" t="str">
            <v>Tax</v>
          </cell>
          <cell r="K456">
            <v>106</v>
          </cell>
          <cell r="L456" t="str">
            <v>GEH Rt., Platform division</v>
          </cell>
          <cell r="M456">
            <v>4787449</v>
          </cell>
          <cell r="N456" t="str">
            <v xml:space="preserve">2005. május havi Ny. Bizt. Alap pénzügyi rendezése         </v>
          </cell>
          <cell r="O456" t="str">
            <v>NYUGBIZT</v>
          </cell>
          <cell r="P456" t="str">
            <v>2005 május</v>
          </cell>
          <cell r="Q456" t="str">
            <v>tb</v>
          </cell>
          <cell r="R456" t="str">
            <v>Tünde Brenda</v>
          </cell>
          <cell r="S456" t="str">
            <v>1340 Budapest, Váci út 77.</v>
          </cell>
          <cell r="T456" t="str">
            <v>t</v>
          </cell>
          <cell r="U456" t="str">
            <v>Tax</v>
          </cell>
        </row>
        <row r="457">
          <cell r="A457">
            <v>18505</v>
          </cell>
          <cell r="B457" t="str">
            <v>ID-</v>
          </cell>
          <cell r="C457">
            <v>185</v>
          </cell>
          <cell r="D457" t="str">
            <v>/05</v>
          </cell>
          <cell r="E457">
            <v>38530</v>
          </cell>
          <cell r="F457">
            <v>38532</v>
          </cell>
          <cell r="G457">
            <v>5</v>
          </cell>
          <cell r="H457" t="str">
            <v>nk</v>
          </cell>
          <cell r="I457" t="str">
            <v>Nezo Krisztina</v>
          </cell>
          <cell r="J457" t="str">
            <v>Tax</v>
          </cell>
          <cell r="K457">
            <v>106</v>
          </cell>
          <cell r="L457" t="str">
            <v>GEH Rt., Platform division</v>
          </cell>
          <cell r="M457">
            <v>3804854</v>
          </cell>
          <cell r="N457" t="str">
            <v xml:space="preserve">2005. május havi Eg. Bizt. Alap pénzügyi rendezése         </v>
          </cell>
          <cell r="O457" t="str">
            <v>EGBIZT</v>
          </cell>
          <cell r="P457" t="str">
            <v>2005 május</v>
          </cell>
          <cell r="Q457" t="str">
            <v>tb</v>
          </cell>
          <cell r="R457" t="str">
            <v>Tünde Brenda</v>
          </cell>
          <cell r="S457" t="str">
            <v>1340 Budapest, Váci út 77.</v>
          </cell>
          <cell r="T457" t="str">
            <v>t</v>
          </cell>
          <cell r="U457" t="str">
            <v>Tax</v>
          </cell>
        </row>
        <row r="458">
          <cell r="A458">
            <v>18601</v>
          </cell>
          <cell r="B458" t="str">
            <v>ID-</v>
          </cell>
          <cell r="C458">
            <v>186</v>
          </cell>
          <cell r="D458" t="str">
            <v>/05</v>
          </cell>
          <cell r="E458">
            <v>38530</v>
          </cell>
          <cell r="F458">
            <v>38532</v>
          </cell>
          <cell r="G458">
            <v>1</v>
          </cell>
          <cell r="H458" t="str">
            <v>nk</v>
          </cell>
          <cell r="I458" t="str">
            <v>Nezo Krisztina</v>
          </cell>
          <cell r="J458" t="str">
            <v>Tax</v>
          </cell>
          <cell r="K458">
            <v>106</v>
          </cell>
          <cell r="L458" t="str">
            <v>GEH Rt., Platform division</v>
          </cell>
          <cell r="M458">
            <v>174225</v>
          </cell>
          <cell r="N458" t="str">
            <v>2005. június havi SzJA pénzügyi rendezése  EOS</v>
          </cell>
          <cell r="O458" t="str">
            <v>SZJA</v>
          </cell>
          <cell r="P458" t="str">
            <v>2005 május</v>
          </cell>
          <cell r="Q458" t="str">
            <v>tb</v>
          </cell>
          <cell r="R458" t="str">
            <v>Tünde Brenda</v>
          </cell>
          <cell r="S458" t="str">
            <v>1340 Budapest, Váci út 77.</v>
          </cell>
          <cell r="T458" t="str">
            <v>t</v>
          </cell>
          <cell r="U458" t="str">
            <v>Tax</v>
          </cell>
        </row>
        <row r="459">
          <cell r="A459">
            <v>18602</v>
          </cell>
          <cell r="B459" t="str">
            <v>ID-</v>
          </cell>
          <cell r="C459">
            <v>186</v>
          </cell>
          <cell r="D459" t="str">
            <v>/05</v>
          </cell>
          <cell r="E459">
            <v>38530</v>
          </cell>
          <cell r="F459">
            <v>38532</v>
          </cell>
          <cell r="G459">
            <v>2</v>
          </cell>
          <cell r="H459" t="str">
            <v>nk</v>
          </cell>
          <cell r="I459" t="str">
            <v>Nezo Krisztina</v>
          </cell>
          <cell r="J459" t="str">
            <v>Tax</v>
          </cell>
          <cell r="K459">
            <v>106</v>
          </cell>
          <cell r="L459" t="str">
            <v>GEH Rt., Platform division</v>
          </cell>
          <cell r="M459">
            <v>2185</v>
          </cell>
          <cell r="N459" t="str">
            <v>2005. május havi EHO pénzügyi rendezése  EOS</v>
          </cell>
          <cell r="O459" t="str">
            <v>EHO</v>
          </cell>
          <cell r="P459" t="str">
            <v>2005 május</v>
          </cell>
          <cell r="Q459" t="str">
            <v>tb</v>
          </cell>
          <cell r="R459" t="str">
            <v>Tünde Brenda</v>
          </cell>
          <cell r="S459" t="str">
            <v>1340 Budapest, Váci út 77.</v>
          </cell>
          <cell r="T459" t="str">
            <v>t</v>
          </cell>
          <cell r="U459" t="str">
            <v>Tax</v>
          </cell>
        </row>
        <row r="460">
          <cell r="A460">
            <v>18603</v>
          </cell>
          <cell r="B460" t="str">
            <v>ID-</v>
          </cell>
          <cell r="C460">
            <v>186</v>
          </cell>
          <cell r="D460" t="str">
            <v>/05</v>
          </cell>
          <cell r="E460">
            <v>38530</v>
          </cell>
          <cell r="F460">
            <v>38532</v>
          </cell>
          <cell r="G460">
            <v>3</v>
          </cell>
          <cell r="H460" t="str">
            <v>nk</v>
          </cell>
          <cell r="I460" t="str">
            <v>Nezo Krisztina</v>
          </cell>
          <cell r="J460" t="str">
            <v>Tax</v>
          </cell>
          <cell r="K460">
            <v>106</v>
          </cell>
          <cell r="L460" t="str">
            <v>GEH Rt., Platform division</v>
          </cell>
          <cell r="M460">
            <v>138591</v>
          </cell>
          <cell r="N460" t="str">
            <v xml:space="preserve">2005. május havi Ny. Bizt. Alap pénzügyi rendezése        EOS </v>
          </cell>
          <cell r="O460" t="str">
            <v>NYUGBIZT</v>
          </cell>
          <cell r="P460" t="str">
            <v>2005 május</v>
          </cell>
          <cell r="Q460" t="str">
            <v>tb</v>
          </cell>
          <cell r="R460" t="str">
            <v>Tünde Brenda</v>
          </cell>
          <cell r="S460" t="str">
            <v>1340 Budapest, Váci út 77.</v>
          </cell>
          <cell r="T460" t="str">
            <v>t</v>
          </cell>
          <cell r="U460" t="str">
            <v>Tax</v>
          </cell>
        </row>
        <row r="461">
          <cell r="A461">
            <v>18604</v>
          </cell>
          <cell r="B461" t="str">
            <v>ID-</v>
          </cell>
          <cell r="C461">
            <v>186</v>
          </cell>
          <cell r="D461" t="str">
            <v>/05</v>
          </cell>
          <cell r="E461">
            <v>38530</v>
          </cell>
          <cell r="F461">
            <v>38532</v>
          </cell>
          <cell r="G461">
            <v>4</v>
          </cell>
          <cell r="H461" t="str">
            <v>nk</v>
          </cell>
          <cell r="I461" t="str">
            <v>Nezo Krisztina</v>
          </cell>
          <cell r="J461" t="str">
            <v>Tax</v>
          </cell>
          <cell r="K461">
            <v>106</v>
          </cell>
          <cell r="L461" t="str">
            <v>GEH Rt., Platform division</v>
          </cell>
          <cell r="M461">
            <v>66670</v>
          </cell>
          <cell r="N461" t="str">
            <v xml:space="preserve">2005. május havi Eg. Bizt. Alap pénzügyi rendezése      EOS   </v>
          </cell>
          <cell r="O461" t="str">
            <v>EGBIZT</v>
          </cell>
          <cell r="P461" t="str">
            <v>2005 május</v>
          </cell>
          <cell r="Q461" t="str">
            <v>tb</v>
          </cell>
          <cell r="R461" t="str">
            <v>Tünde Brenda</v>
          </cell>
          <cell r="S461" t="str">
            <v>1340 Budapest, Váci út 77.</v>
          </cell>
          <cell r="T461" t="str">
            <v>t</v>
          </cell>
          <cell r="U461" t="str">
            <v>Tax</v>
          </cell>
        </row>
        <row r="462">
          <cell r="A462">
            <v>18701</v>
          </cell>
          <cell r="B462" t="str">
            <v>ID-</v>
          </cell>
          <cell r="C462">
            <v>187</v>
          </cell>
          <cell r="D462" t="str">
            <v>/05</v>
          </cell>
          <cell r="E462">
            <v>38530</v>
          </cell>
          <cell r="F462">
            <v>38532</v>
          </cell>
          <cell r="G462">
            <v>1</v>
          </cell>
          <cell r="H462" t="str">
            <v>nk</v>
          </cell>
          <cell r="I462" t="str">
            <v>Nezo Krisztina</v>
          </cell>
          <cell r="J462" t="str">
            <v>Tax</v>
          </cell>
          <cell r="K462">
            <v>108</v>
          </cell>
          <cell r="L462" t="str">
            <v>GEH Rt., PR division</v>
          </cell>
          <cell r="M462">
            <v>3663873</v>
          </cell>
          <cell r="N462" t="str">
            <v xml:space="preserve">May, 2005 - Personal Income Tax financial settlement  </v>
          </cell>
          <cell r="O462" t="str">
            <v>SZJA</v>
          </cell>
          <cell r="P462" t="str">
            <v>2005 május</v>
          </cell>
          <cell r="Q462" t="str">
            <v>wp</v>
          </cell>
          <cell r="R462" t="str">
            <v>Wolf van der Ploeg</v>
          </cell>
          <cell r="S462" t="str">
            <v>1340 Budapest, Váci út 77.</v>
          </cell>
          <cell r="T462" t="str">
            <v>t</v>
          </cell>
          <cell r="U462" t="str">
            <v>Tax</v>
          </cell>
        </row>
        <row r="463">
          <cell r="A463">
            <v>18702</v>
          </cell>
          <cell r="B463" t="str">
            <v>ID-</v>
          </cell>
          <cell r="C463">
            <v>187</v>
          </cell>
          <cell r="D463" t="str">
            <v>/05</v>
          </cell>
          <cell r="E463">
            <v>38530</v>
          </cell>
          <cell r="F463">
            <v>38532</v>
          </cell>
          <cell r="G463">
            <v>2</v>
          </cell>
          <cell r="H463" t="str">
            <v>nk</v>
          </cell>
          <cell r="I463" t="str">
            <v>Nezo Krisztina</v>
          </cell>
          <cell r="J463" t="str">
            <v>Tax</v>
          </cell>
          <cell r="K463">
            <v>108</v>
          </cell>
          <cell r="L463" t="str">
            <v>GEH Rt., PR division</v>
          </cell>
          <cell r="M463">
            <v>144613</v>
          </cell>
          <cell r="N463" t="str">
            <v xml:space="preserve">May, 2005 - Health Contribution (FLAT) financial settlement      </v>
          </cell>
          <cell r="O463" t="str">
            <v>EHO</v>
          </cell>
          <cell r="P463" t="str">
            <v>2005 május</v>
          </cell>
          <cell r="Q463" t="str">
            <v>wp</v>
          </cell>
          <cell r="R463" t="str">
            <v>Wolf van der Ploeg</v>
          </cell>
          <cell r="S463" t="str">
            <v>1340 Budapest, Váci út 77.</v>
          </cell>
          <cell r="T463" t="str">
            <v>t</v>
          </cell>
          <cell r="U463" t="str">
            <v>Tax</v>
          </cell>
        </row>
        <row r="464">
          <cell r="A464">
            <v>18703</v>
          </cell>
          <cell r="B464" t="str">
            <v>ID-</v>
          </cell>
          <cell r="C464">
            <v>187</v>
          </cell>
          <cell r="D464" t="str">
            <v>/05</v>
          </cell>
          <cell r="E464">
            <v>38530</v>
          </cell>
          <cell r="F464">
            <v>38532</v>
          </cell>
          <cell r="G464">
            <v>3</v>
          </cell>
          <cell r="H464" t="str">
            <v>nk</v>
          </cell>
          <cell r="I464" t="str">
            <v>Nezo Krisztina</v>
          </cell>
          <cell r="J464" t="str">
            <v>Tax</v>
          </cell>
          <cell r="K464">
            <v>108</v>
          </cell>
          <cell r="L464" t="str">
            <v>GEH Rt., PR division</v>
          </cell>
          <cell r="M464">
            <v>2681891</v>
          </cell>
          <cell r="N464" t="str">
            <v xml:space="preserve">May, 2005 - Pension Fund Contribution financial settlement  </v>
          </cell>
          <cell r="O464" t="str">
            <v>NYUGBIZT</v>
          </cell>
          <cell r="P464" t="str">
            <v>2005 május</v>
          </cell>
          <cell r="Q464" t="str">
            <v>wp</v>
          </cell>
          <cell r="R464" t="str">
            <v>Wolf van der Ploeg</v>
          </cell>
          <cell r="S464" t="str">
            <v>1340 Budapest, Váci út 77.</v>
          </cell>
          <cell r="T464" t="str">
            <v>t</v>
          </cell>
          <cell r="U464" t="str">
            <v>Tax</v>
          </cell>
        </row>
        <row r="465">
          <cell r="A465">
            <v>18704</v>
          </cell>
          <cell r="B465" t="str">
            <v>ID-</v>
          </cell>
          <cell r="C465">
            <v>187</v>
          </cell>
          <cell r="D465" t="str">
            <v>/05</v>
          </cell>
          <cell r="E465">
            <v>38530</v>
          </cell>
          <cell r="F465">
            <v>38532</v>
          </cell>
          <cell r="G465">
            <v>4</v>
          </cell>
          <cell r="H465" t="str">
            <v>nk</v>
          </cell>
          <cell r="I465" t="str">
            <v>Nezo Krisztina</v>
          </cell>
          <cell r="J465" t="str">
            <v>Tax</v>
          </cell>
          <cell r="K465">
            <v>108</v>
          </cell>
          <cell r="L465" t="str">
            <v>GEH Rt., PR division</v>
          </cell>
          <cell r="M465">
            <v>1852634</v>
          </cell>
          <cell r="N465" t="str">
            <v xml:space="preserve">May, 2005 - Health Fund Contribution financial settlement  </v>
          </cell>
          <cell r="O465" t="str">
            <v>EGBIZT</v>
          </cell>
          <cell r="P465" t="str">
            <v>2005 május</v>
          </cell>
          <cell r="Q465" t="str">
            <v>wp</v>
          </cell>
          <cell r="R465" t="str">
            <v>Wolf van der Ploeg</v>
          </cell>
          <cell r="S465" t="str">
            <v>1340 Budapest, Váci út 77.</v>
          </cell>
          <cell r="T465" t="str">
            <v>t</v>
          </cell>
          <cell r="U465" t="str">
            <v>Tax</v>
          </cell>
        </row>
        <row r="466">
          <cell r="A466">
            <v>18801</v>
          </cell>
          <cell r="B466" t="str">
            <v>ID-</v>
          </cell>
          <cell r="C466">
            <v>188</v>
          </cell>
          <cell r="D466" t="str">
            <v>/05</v>
          </cell>
          <cell r="E466">
            <v>38530</v>
          </cell>
          <cell r="F466">
            <v>38532</v>
          </cell>
          <cell r="G466">
            <v>1</v>
          </cell>
          <cell r="H466" t="str">
            <v>nk</v>
          </cell>
          <cell r="I466" t="str">
            <v>Nezo Krisztina</v>
          </cell>
          <cell r="J466" t="str">
            <v>Tax</v>
          </cell>
          <cell r="K466">
            <v>109</v>
          </cell>
          <cell r="L466" t="str">
            <v>GEH Rt., Plastics division</v>
          </cell>
          <cell r="M466">
            <v>48182970</v>
          </cell>
          <cell r="N466" t="str">
            <v>2005. június 05-i ÁFA pügyi rendezése</v>
          </cell>
          <cell r="O466" t="str">
            <v>ÁFA</v>
          </cell>
          <cell r="P466" t="str">
            <v>2005 május</v>
          </cell>
          <cell r="Q466" t="str">
            <v>nekr</v>
          </cell>
          <cell r="R466" t="str">
            <v>Németh Krisztina</v>
          </cell>
          <cell r="S466" t="str">
            <v>1340 Budapest, Váci út 77.</v>
          </cell>
          <cell r="T466" t="str">
            <v>t</v>
          </cell>
          <cell r="U466" t="str">
            <v>Tax</v>
          </cell>
        </row>
        <row r="467">
          <cell r="A467">
            <v>18901</v>
          </cell>
          <cell r="B467" t="str">
            <v>ID-</v>
          </cell>
          <cell r="C467">
            <v>189</v>
          </cell>
          <cell r="D467" t="str">
            <v>/05</v>
          </cell>
          <cell r="E467">
            <v>38530</v>
          </cell>
          <cell r="F467">
            <v>38532</v>
          </cell>
          <cell r="G467">
            <v>1</v>
          </cell>
          <cell r="H467" t="str">
            <v>nk</v>
          </cell>
          <cell r="I467" t="str">
            <v>Nezo Krisztina</v>
          </cell>
          <cell r="J467" t="str">
            <v>Tax</v>
          </cell>
          <cell r="K467">
            <v>109</v>
          </cell>
          <cell r="L467" t="str">
            <v>GEH Rt., Plastics division</v>
          </cell>
          <cell r="M467">
            <v>1817789</v>
          </cell>
          <cell r="N467" t="str">
            <v xml:space="preserve">2005. május havi SzJA pénzügyi rendezése  </v>
          </cell>
          <cell r="O467" t="str">
            <v>SZJA</v>
          </cell>
          <cell r="P467" t="str">
            <v>2005 május</v>
          </cell>
          <cell r="Q467" t="str">
            <v>nekr</v>
          </cell>
          <cell r="R467" t="str">
            <v>Németh Krisztina</v>
          </cell>
          <cell r="S467" t="str">
            <v>1340 Budapest, Váci út 77.</v>
          </cell>
          <cell r="T467" t="str">
            <v>t</v>
          </cell>
          <cell r="U467" t="str">
            <v>Tax</v>
          </cell>
        </row>
        <row r="468">
          <cell r="A468">
            <v>18902</v>
          </cell>
          <cell r="B468" t="str">
            <v>ID-</v>
          </cell>
          <cell r="C468">
            <v>189</v>
          </cell>
          <cell r="D468" t="str">
            <v>/05</v>
          </cell>
          <cell r="E468">
            <v>38530</v>
          </cell>
          <cell r="F468">
            <v>38532</v>
          </cell>
          <cell r="G468">
            <v>2</v>
          </cell>
          <cell r="H468" t="str">
            <v>nk</v>
          </cell>
          <cell r="I468" t="str">
            <v>Nezo Krisztina</v>
          </cell>
          <cell r="J468" t="str">
            <v>Tax</v>
          </cell>
          <cell r="K468">
            <v>109</v>
          </cell>
          <cell r="L468" t="str">
            <v>GEH Rt., Plastics division</v>
          </cell>
          <cell r="M468">
            <v>50658</v>
          </cell>
          <cell r="N468" t="str">
            <v xml:space="preserve">2005. május havi EHO pénzügyi rendezése  </v>
          </cell>
          <cell r="O468" t="str">
            <v>EHO</v>
          </cell>
          <cell r="P468" t="str">
            <v>2005 május</v>
          </cell>
          <cell r="Q468" t="str">
            <v>nekr</v>
          </cell>
          <cell r="R468" t="str">
            <v>Németh Krisztina</v>
          </cell>
          <cell r="S468" t="str">
            <v>1340 Budapest, Váci út 77.</v>
          </cell>
          <cell r="T468" t="str">
            <v>t</v>
          </cell>
          <cell r="U468" t="str">
            <v>Tax</v>
          </cell>
        </row>
        <row r="469">
          <cell r="A469">
            <v>18903</v>
          </cell>
          <cell r="B469" t="str">
            <v>ID-</v>
          </cell>
          <cell r="C469">
            <v>189</v>
          </cell>
          <cell r="D469" t="str">
            <v>/05</v>
          </cell>
          <cell r="E469">
            <v>38530</v>
          </cell>
          <cell r="F469">
            <v>38532</v>
          </cell>
          <cell r="G469">
            <v>3</v>
          </cell>
          <cell r="H469" t="str">
            <v>nk</v>
          </cell>
          <cell r="I469" t="str">
            <v>Nezo Krisztina</v>
          </cell>
          <cell r="J469" t="str">
            <v>Tax</v>
          </cell>
          <cell r="K469">
            <v>109</v>
          </cell>
          <cell r="L469" t="str">
            <v>GEH Rt., Plastics division</v>
          </cell>
          <cell r="M469">
            <v>55000</v>
          </cell>
          <cell r="N469" t="str">
            <v xml:space="preserve">2005. május havi SZEHO pénzügyi rendezése  </v>
          </cell>
          <cell r="O469" t="str">
            <v>SZEHO</v>
          </cell>
          <cell r="P469" t="str">
            <v>2005 május</v>
          </cell>
          <cell r="Q469" t="str">
            <v>nekr</v>
          </cell>
          <cell r="R469" t="str">
            <v>Németh Krisztina</v>
          </cell>
          <cell r="S469" t="str">
            <v>1340 Budapest, Váci út 77.</v>
          </cell>
          <cell r="T469" t="str">
            <v>t</v>
          </cell>
          <cell r="U469" t="str">
            <v>Tax</v>
          </cell>
        </row>
        <row r="470">
          <cell r="A470">
            <v>18904</v>
          </cell>
          <cell r="B470" t="str">
            <v>ID-</v>
          </cell>
          <cell r="C470">
            <v>189</v>
          </cell>
          <cell r="D470" t="str">
            <v>/05</v>
          </cell>
          <cell r="E470">
            <v>38530</v>
          </cell>
          <cell r="F470">
            <v>38532</v>
          </cell>
          <cell r="G470">
            <v>4</v>
          </cell>
          <cell r="H470" t="str">
            <v>nk</v>
          </cell>
          <cell r="I470" t="str">
            <v>Nezo Krisztina</v>
          </cell>
          <cell r="J470" t="str">
            <v>Tax</v>
          </cell>
          <cell r="K470">
            <v>109</v>
          </cell>
          <cell r="L470" t="str">
            <v>GEH Rt., Plastics division</v>
          </cell>
          <cell r="M470">
            <v>931381</v>
          </cell>
          <cell r="N470" t="str">
            <v xml:space="preserve">2005. május havi Ny. Bizt. Alap pénzügyi rendezése         </v>
          </cell>
          <cell r="O470" t="str">
            <v>NYUGBIZT</v>
          </cell>
          <cell r="P470" t="str">
            <v>2005 május</v>
          </cell>
          <cell r="Q470" t="str">
            <v>nekr</v>
          </cell>
          <cell r="R470" t="str">
            <v>Németh Krisztina</v>
          </cell>
          <cell r="S470" t="str">
            <v>1340 Budapest, Váci út 77.</v>
          </cell>
          <cell r="T470" t="str">
            <v>t</v>
          </cell>
          <cell r="U470" t="str">
            <v>Tax</v>
          </cell>
        </row>
        <row r="471">
          <cell r="A471">
            <v>18905</v>
          </cell>
          <cell r="B471" t="str">
            <v>ID-</v>
          </cell>
          <cell r="C471">
            <v>189</v>
          </cell>
          <cell r="D471" t="str">
            <v>/05</v>
          </cell>
          <cell r="E471">
            <v>38530</v>
          </cell>
          <cell r="F471">
            <v>38532</v>
          </cell>
          <cell r="G471">
            <v>5</v>
          </cell>
          <cell r="H471" t="str">
            <v>nk</v>
          </cell>
          <cell r="I471" t="str">
            <v>Nezo Krisztina</v>
          </cell>
          <cell r="J471" t="str">
            <v>Tax</v>
          </cell>
          <cell r="K471">
            <v>109</v>
          </cell>
          <cell r="L471" t="str">
            <v>GEH Rt., Plastics division</v>
          </cell>
          <cell r="M471">
            <v>735588</v>
          </cell>
          <cell r="N471" t="str">
            <v xml:space="preserve">2005. május havi Eg. Bizt. Alap pénzügyi rendezése         </v>
          </cell>
          <cell r="O471" t="str">
            <v>EGBIZT</v>
          </cell>
          <cell r="P471" t="str">
            <v>2005 május</v>
          </cell>
          <cell r="Q471" t="str">
            <v>nekr</v>
          </cell>
          <cell r="R471" t="str">
            <v>Németh Krisztina</v>
          </cell>
          <cell r="S471" t="str">
            <v>1340 Budapest, Váci út 77.</v>
          </cell>
          <cell r="T471" t="str">
            <v>t</v>
          </cell>
          <cell r="U471" t="str">
            <v>Tax</v>
          </cell>
        </row>
        <row r="472">
          <cell r="A472">
            <v>19001</v>
          </cell>
          <cell r="B472" t="str">
            <v>ID-</v>
          </cell>
          <cell r="C472">
            <v>190</v>
          </cell>
          <cell r="D472" t="str">
            <v>/05</v>
          </cell>
          <cell r="E472">
            <v>38530</v>
          </cell>
          <cell r="F472">
            <v>38532</v>
          </cell>
          <cell r="G472">
            <v>1</v>
          </cell>
          <cell r="H472" t="str">
            <v>nk</v>
          </cell>
          <cell r="I472" t="str">
            <v>Nezo Krisztina</v>
          </cell>
          <cell r="J472" t="str">
            <v>Tax</v>
          </cell>
          <cell r="K472">
            <v>101</v>
          </cell>
          <cell r="L472" t="str">
            <v>GEH Rt., Consumer Products division</v>
          </cell>
          <cell r="M472">
            <v>-86484873</v>
          </cell>
          <cell r="N472" t="str">
            <v>2005. június 20-i ÁFA átvezetése</v>
          </cell>
          <cell r="O472" t="str">
            <v>ÁFA</v>
          </cell>
          <cell r="P472" t="str">
            <v>2005 május</v>
          </cell>
          <cell r="Q472" t="str">
            <v>kb</v>
          </cell>
          <cell r="R472" t="str">
            <v>Kate Botházy</v>
          </cell>
          <cell r="S472" t="str">
            <v>1340 Budapest Váci út 77.</v>
          </cell>
          <cell r="T472" t="str">
            <v>t</v>
          </cell>
          <cell r="U472" t="str">
            <v>Tax</v>
          </cell>
        </row>
        <row r="473">
          <cell r="A473">
            <v>19002</v>
          </cell>
          <cell r="B473" t="str">
            <v>ID-</v>
          </cell>
          <cell r="C473">
            <v>190</v>
          </cell>
          <cell r="D473" t="str">
            <v>/05</v>
          </cell>
          <cell r="E473">
            <v>38530</v>
          </cell>
          <cell r="F473">
            <v>38532</v>
          </cell>
          <cell r="G473">
            <v>2</v>
          </cell>
          <cell r="H473" t="str">
            <v>nk</v>
          </cell>
          <cell r="I473" t="str">
            <v>Nezo Krisztina</v>
          </cell>
          <cell r="J473" t="str">
            <v>Tax</v>
          </cell>
          <cell r="K473">
            <v>101</v>
          </cell>
          <cell r="L473" t="str">
            <v>GEH Rt., Consumer Products division</v>
          </cell>
          <cell r="M473">
            <v>66476848</v>
          </cell>
          <cell r="N473" t="str">
            <v xml:space="preserve">2005. május havi Munkaadói járulék pénzügyi rendezése  </v>
          </cell>
          <cell r="O473" t="str">
            <v>MADÓI</v>
          </cell>
          <cell r="P473" t="str">
            <v>2005 május</v>
          </cell>
          <cell r="Q473" t="str">
            <v>kb</v>
          </cell>
          <cell r="R473" t="str">
            <v>Kate Botházy</v>
          </cell>
          <cell r="S473" t="str">
            <v>1340 Budapest Váci út 77.</v>
          </cell>
          <cell r="T473" t="str">
            <v>t</v>
          </cell>
          <cell r="U473" t="str">
            <v>Tax</v>
          </cell>
        </row>
        <row r="474">
          <cell r="A474">
            <v>19003</v>
          </cell>
          <cell r="B474" t="str">
            <v>ID-</v>
          </cell>
          <cell r="C474">
            <v>190</v>
          </cell>
          <cell r="D474" t="str">
            <v>/05</v>
          </cell>
          <cell r="E474">
            <v>38530</v>
          </cell>
          <cell r="F474">
            <v>38532</v>
          </cell>
          <cell r="G474">
            <v>3</v>
          </cell>
          <cell r="H474" t="str">
            <v>nk</v>
          </cell>
          <cell r="I474" t="str">
            <v>Nezo Krisztina</v>
          </cell>
          <cell r="J474" t="str">
            <v>Tax</v>
          </cell>
          <cell r="K474">
            <v>101</v>
          </cell>
          <cell r="L474" t="str">
            <v>GEH Rt., Consumer Products division</v>
          </cell>
          <cell r="M474">
            <v>20008025</v>
          </cell>
          <cell r="N474" t="str">
            <v xml:space="preserve">2005. május havi Munkavállalói járulék pénzügyi rendezése  </v>
          </cell>
          <cell r="O474" t="str">
            <v>MVÁLLALÓI</v>
          </cell>
          <cell r="P474" t="str">
            <v>2005 május</v>
          </cell>
          <cell r="Q474" t="str">
            <v>kb</v>
          </cell>
          <cell r="R474" t="str">
            <v>Kate Botházy</v>
          </cell>
          <cell r="S474" t="str">
            <v>1340 Budapest Váci út 77.</v>
          </cell>
          <cell r="T474" t="str">
            <v>t</v>
          </cell>
          <cell r="U474" t="str">
            <v>Tax</v>
          </cell>
        </row>
        <row r="475">
          <cell r="A475">
            <v>19101</v>
          </cell>
          <cell r="B475" t="str">
            <v>ID-</v>
          </cell>
          <cell r="C475">
            <v>191</v>
          </cell>
          <cell r="D475" t="str">
            <v>/05</v>
          </cell>
          <cell r="E475">
            <v>38530</v>
          </cell>
          <cell r="F475">
            <v>38532</v>
          </cell>
          <cell r="G475">
            <v>1</v>
          </cell>
          <cell r="H475" t="str">
            <v>nk</v>
          </cell>
          <cell r="I475" t="str">
            <v>Nezo Krisztina</v>
          </cell>
          <cell r="J475" t="str">
            <v>Tax</v>
          </cell>
          <cell r="K475">
            <v>102</v>
          </cell>
          <cell r="L475" t="str">
            <v>GEH Rt., Power Controls division</v>
          </cell>
          <cell r="M475">
            <v>13777712</v>
          </cell>
          <cell r="N475" t="str">
            <v>2005 június 20-i áfa pügyi rendezése</v>
          </cell>
          <cell r="O475" t="str">
            <v>ÁFA</v>
          </cell>
          <cell r="P475" t="str">
            <v>2005 május</v>
          </cell>
          <cell r="Q475" t="str">
            <v>kb</v>
          </cell>
          <cell r="R475" t="str">
            <v>Kate Botházy</v>
          </cell>
          <cell r="S475" t="str">
            <v>3600 Ózd, Dózsa Gy. Út 54.</v>
          </cell>
          <cell r="T475" t="str">
            <v>t</v>
          </cell>
          <cell r="U475" t="str">
            <v>Tax</v>
          </cell>
        </row>
        <row r="476">
          <cell r="A476">
            <v>19201</v>
          </cell>
          <cell r="B476" t="str">
            <v>ID-</v>
          </cell>
          <cell r="C476">
            <v>192</v>
          </cell>
          <cell r="D476" t="str">
            <v>/05</v>
          </cell>
          <cell r="E476">
            <v>38530</v>
          </cell>
          <cell r="F476">
            <v>38532</v>
          </cell>
          <cell r="G476">
            <v>1</v>
          </cell>
          <cell r="H476" t="str">
            <v>nk</v>
          </cell>
          <cell r="I476" t="str">
            <v>Nezo Krisztina</v>
          </cell>
          <cell r="J476" t="str">
            <v>Tax</v>
          </cell>
          <cell r="K476">
            <v>102</v>
          </cell>
          <cell r="L476" t="str">
            <v>GEH Rt., Power Controls division</v>
          </cell>
          <cell r="M476">
            <v>4000636</v>
          </cell>
          <cell r="N476" t="str">
            <v xml:space="preserve">2005. május havi Munkaadói járulék pénzügyi rendezése  </v>
          </cell>
          <cell r="O476" t="str">
            <v>MADÓI</v>
          </cell>
          <cell r="P476" t="str">
            <v>2005 május</v>
          </cell>
          <cell r="Q476" t="str">
            <v>kb</v>
          </cell>
          <cell r="R476" t="str">
            <v>Kate Botházy</v>
          </cell>
          <cell r="S476" t="str">
            <v>3600 Ózd, Dózsa Gy. Út 54.</v>
          </cell>
          <cell r="T476" t="str">
            <v>t</v>
          </cell>
          <cell r="U476" t="str">
            <v>Tax</v>
          </cell>
        </row>
        <row r="477">
          <cell r="A477">
            <v>19202</v>
          </cell>
          <cell r="B477" t="str">
            <v>ID-</v>
          </cell>
          <cell r="C477">
            <v>192</v>
          </cell>
          <cell r="D477" t="str">
            <v>/05</v>
          </cell>
          <cell r="E477">
            <v>38530</v>
          </cell>
          <cell r="F477">
            <v>38532</v>
          </cell>
          <cell r="G477">
            <v>2</v>
          </cell>
          <cell r="H477" t="str">
            <v>nk</v>
          </cell>
          <cell r="I477" t="str">
            <v>Nezo Krisztina</v>
          </cell>
          <cell r="J477" t="str">
            <v>Tax</v>
          </cell>
          <cell r="K477">
            <v>102</v>
          </cell>
          <cell r="L477" t="str">
            <v>GEH Rt., Power Controls division</v>
          </cell>
          <cell r="M477">
            <v>1279089</v>
          </cell>
          <cell r="N477" t="str">
            <v xml:space="preserve">2005. május havi Munkavállalói járulék pénzügyi rendezése  </v>
          </cell>
          <cell r="O477" t="str">
            <v>MVÁLLALÓI</v>
          </cell>
          <cell r="P477" t="str">
            <v>2005 május</v>
          </cell>
          <cell r="Q477" t="str">
            <v>kb</v>
          </cell>
          <cell r="R477" t="str">
            <v>Kate Botházy</v>
          </cell>
          <cell r="S477" t="str">
            <v>3600 Ózd, Dózsa Gy. Út 54.</v>
          </cell>
          <cell r="T477" t="str">
            <v>t</v>
          </cell>
          <cell r="U477" t="str">
            <v>Tax</v>
          </cell>
        </row>
        <row r="478">
          <cell r="A478">
            <v>19301</v>
          </cell>
          <cell r="B478" t="str">
            <v>ID-</v>
          </cell>
          <cell r="C478">
            <v>193</v>
          </cell>
          <cell r="D478" t="str">
            <v>/05</v>
          </cell>
          <cell r="E478">
            <v>38530</v>
          </cell>
          <cell r="F478">
            <v>38532</v>
          </cell>
          <cell r="G478">
            <v>1</v>
          </cell>
          <cell r="H478" t="str">
            <v>nk</v>
          </cell>
          <cell r="I478" t="str">
            <v>Nezo Krisztina</v>
          </cell>
          <cell r="J478" t="str">
            <v>Tax</v>
          </cell>
          <cell r="K478">
            <v>103</v>
          </cell>
          <cell r="L478" t="str">
            <v>GEH Rt., Aircraft Engines division</v>
          </cell>
          <cell r="M478">
            <v>-2050246</v>
          </cell>
          <cell r="N478" t="str">
            <v>2005. június 20-i ÁFA átvezetése</v>
          </cell>
          <cell r="O478" t="str">
            <v>ÁFA</v>
          </cell>
          <cell r="P478" t="str">
            <v>2005 május</v>
          </cell>
          <cell r="Q478" t="str">
            <v>ml</v>
          </cell>
          <cell r="R478" t="str">
            <v>Margit Lőrincz</v>
          </cell>
          <cell r="S478" t="str">
            <v>2112 Veresegyház, Lévai u. 33.</v>
          </cell>
          <cell r="T478" t="str">
            <v>t</v>
          </cell>
          <cell r="U478" t="str">
            <v>Tax</v>
          </cell>
        </row>
        <row r="479">
          <cell r="A479">
            <v>19302</v>
          </cell>
          <cell r="B479" t="str">
            <v>ID-</v>
          </cell>
          <cell r="C479">
            <v>193</v>
          </cell>
          <cell r="D479" t="str">
            <v>/05</v>
          </cell>
          <cell r="E479">
            <v>38530</v>
          </cell>
          <cell r="F479">
            <v>38532</v>
          </cell>
          <cell r="G479">
            <v>2</v>
          </cell>
          <cell r="H479" t="str">
            <v>nk</v>
          </cell>
          <cell r="I479" t="str">
            <v>Nezo Krisztina</v>
          </cell>
          <cell r="J479" t="str">
            <v>Tax</v>
          </cell>
          <cell r="K479">
            <v>103</v>
          </cell>
          <cell r="L479" t="str">
            <v>GEH Rt., Aircraft Engines division</v>
          </cell>
          <cell r="M479">
            <v>1561698</v>
          </cell>
          <cell r="N479" t="str">
            <v xml:space="preserve">2005. május havi Munkaadói járulék pénzügyi rendezése  </v>
          </cell>
          <cell r="O479" t="str">
            <v>MADÓI</v>
          </cell>
          <cell r="P479" t="str">
            <v>2005 május</v>
          </cell>
          <cell r="Q479" t="str">
            <v>ml</v>
          </cell>
          <cell r="R479" t="str">
            <v>Margit Lőrincz</v>
          </cell>
          <cell r="S479" t="str">
            <v>2112 Veresegyház, Lévai u. 33.</v>
          </cell>
          <cell r="T479" t="str">
            <v>t</v>
          </cell>
          <cell r="U479" t="str">
            <v>Tax</v>
          </cell>
        </row>
        <row r="480">
          <cell r="A480">
            <v>19303</v>
          </cell>
          <cell r="B480" t="str">
            <v>ID-</v>
          </cell>
          <cell r="C480">
            <v>193</v>
          </cell>
          <cell r="D480" t="str">
            <v>/05</v>
          </cell>
          <cell r="E480">
            <v>38530</v>
          </cell>
          <cell r="F480">
            <v>38532</v>
          </cell>
          <cell r="G480">
            <v>3</v>
          </cell>
          <cell r="H480" t="str">
            <v>nk</v>
          </cell>
          <cell r="I480" t="str">
            <v>Nezo Krisztina</v>
          </cell>
          <cell r="J480" t="str">
            <v>Tax</v>
          </cell>
          <cell r="K480">
            <v>103</v>
          </cell>
          <cell r="L480" t="str">
            <v>GEH Rt., Aircraft Engines division</v>
          </cell>
          <cell r="M480">
            <v>488548</v>
          </cell>
          <cell r="N480" t="str">
            <v xml:space="preserve">2005. május havi Munkavállalói járulék pénzügyi rendezése  </v>
          </cell>
          <cell r="O480" t="str">
            <v>MVÁLLALÓI</v>
          </cell>
          <cell r="P480" t="str">
            <v>2005 május</v>
          </cell>
          <cell r="Q480" t="str">
            <v>ml</v>
          </cell>
          <cell r="R480" t="str">
            <v>Margit Lőrincz</v>
          </cell>
          <cell r="S480" t="str">
            <v>2112 Veresegyház, Lévai u. 33.</v>
          </cell>
          <cell r="T480" t="str">
            <v>t</v>
          </cell>
          <cell r="U480" t="str">
            <v>Tax</v>
          </cell>
        </row>
        <row r="481">
          <cell r="A481">
            <v>19401</v>
          </cell>
          <cell r="B481" t="str">
            <v>ID-</v>
          </cell>
          <cell r="C481">
            <v>194</v>
          </cell>
          <cell r="D481" t="str">
            <v>/05</v>
          </cell>
          <cell r="E481">
            <v>38530</v>
          </cell>
          <cell r="F481">
            <v>38532</v>
          </cell>
          <cell r="G481">
            <v>1</v>
          </cell>
          <cell r="H481" t="str">
            <v>nk</v>
          </cell>
          <cell r="I481" t="str">
            <v>Nezo Krisztina</v>
          </cell>
          <cell r="J481" t="str">
            <v>Tax</v>
          </cell>
          <cell r="K481">
            <v>104</v>
          </cell>
          <cell r="L481" t="str">
            <v>GEH Rt., Power Systems division</v>
          </cell>
          <cell r="M481">
            <v>-8798079</v>
          </cell>
          <cell r="N481" t="str">
            <v>2005. június 20-i ÁFA átvezetése</v>
          </cell>
          <cell r="O481" t="str">
            <v>ÁFA</v>
          </cell>
          <cell r="P481" t="str">
            <v>2005 május</v>
          </cell>
          <cell r="Q481" t="str">
            <v>zssz</v>
          </cell>
          <cell r="R481" t="str">
            <v>Zsuzsa Szopori</v>
          </cell>
          <cell r="S481" t="str">
            <v>2112 Veresegyház, Kisrét u. 1.</v>
          </cell>
          <cell r="T481" t="str">
            <v>t</v>
          </cell>
          <cell r="U481" t="str">
            <v>Tax</v>
          </cell>
        </row>
        <row r="482">
          <cell r="A482">
            <v>19402</v>
          </cell>
          <cell r="B482" t="str">
            <v>ID-</v>
          </cell>
          <cell r="C482">
            <v>194</v>
          </cell>
          <cell r="D482" t="str">
            <v>/05</v>
          </cell>
          <cell r="E482">
            <v>38530</v>
          </cell>
          <cell r="F482">
            <v>38532</v>
          </cell>
          <cell r="G482">
            <v>2</v>
          </cell>
          <cell r="H482" t="str">
            <v>nk</v>
          </cell>
          <cell r="I482" t="str">
            <v>Nezo Krisztina</v>
          </cell>
          <cell r="J482" t="str">
            <v>Tax</v>
          </cell>
          <cell r="K482">
            <v>104</v>
          </cell>
          <cell r="L482" t="str">
            <v>GEH Rt., Power Systems division</v>
          </cell>
          <cell r="M482">
            <v>6695148</v>
          </cell>
          <cell r="N482" t="str">
            <v xml:space="preserve">2005. május havi Munkaadói járulék pénzügyi rendezése  </v>
          </cell>
          <cell r="O482" t="str">
            <v>MADÓI</v>
          </cell>
          <cell r="P482" t="str">
            <v>2005 május</v>
          </cell>
          <cell r="Q482" t="str">
            <v>zssz</v>
          </cell>
          <cell r="R482" t="str">
            <v>Zsuzsa Szopori</v>
          </cell>
          <cell r="S482" t="str">
            <v>2112 Veresegyház, Kisrét u. 1.</v>
          </cell>
          <cell r="T482" t="str">
            <v>t</v>
          </cell>
          <cell r="U482" t="str">
            <v>Tax</v>
          </cell>
        </row>
        <row r="483">
          <cell r="A483">
            <v>19403</v>
          </cell>
          <cell r="B483" t="str">
            <v>ID-</v>
          </cell>
          <cell r="C483">
            <v>194</v>
          </cell>
          <cell r="D483" t="str">
            <v>/05</v>
          </cell>
          <cell r="E483">
            <v>38530</v>
          </cell>
          <cell r="F483">
            <v>38532</v>
          </cell>
          <cell r="G483">
            <v>3</v>
          </cell>
          <cell r="H483" t="str">
            <v>nk</v>
          </cell>
          <cell r="I483" t="str">
            <v>Nezo Krisztina</v>
          </cell>
          <cell r="J483" t="str">
            <v>Tax</v>
          </cell>
          <cell r="K483">
            <v>104</v>
          </cell>
          <cell r="L483" t="str">
            <v>GEH Rt., Power Systems division</v>
          </cell>
          <cell r="M483">
            <v>2102931</v>
          </cell>
          <cell r="N483" t="str">
            <v xml:space="preserve">2005. május havi Munkavállalói járulék pénzügyi rendezése  </v>
          </cell>
          <cell r="O483" t="str">
            <v>MVÁLLALÓI</v>
          </cell>
          <cell r="P483" t="str">
            <v>2005 május</v>
          </cell>
          <cell r="Q483" t="str">
            <v>zssz</v>
          </cell>
          <cell r="R483" t="str">
            <v>Zsuzsa Szopori</v>
          </cell>
          <cell r="S483" t="str">
            <v>2112 Veresegyház, Kisrét u. 1.</v>
          </cell>
          <cell r="T483" t="str">
            <v>t</v>
          </cell>
          <cell r="U483" t="str">
            <v>Tax</v>
          </cell>
        </row>
        <row r="484">
          <cell r="A484">
            <v>19501</v>
          </cell>
          <cell r="B484" t="str">
            <v>ID-</v>
          </cell>
          <cell r="C484">
            <v>195</v>
          </cell>
          <cell r="D484" t="str">
            <v>/05</v>
          </cell>
          <cell r="E484">
            <v>38530</v>
          </cell>
          <cell r="F484">
            <v>38532</v>
          </cell>
          <cell r="G484">
            <v>1</v>
          </cell>
          <cell r="H484" t="str">
            <v>nk</v>
          </cell>
          <cell r="I484" t="str">
            <v>Nezo Krisztina</v>
          </cell>
          <cell r="J484" t="str">
            <v>Tax</v>
          </cell>
          <cell r="K484">
            <v>105</v>
          </cell>
          <cell r="L484" t="str">
            <v>GEH Rt., Medical Systems division</v>
          </cell>
          <cell r="M484">
            <v>-5490280</v>
          </cell>
          <cell r="N484" t="str">
            <v>2005. június 20-i ÁFA átvezetése</v>
          </cell>
          <cell r="O484" t="str">
            <v>ÁFA</v>
          </cell>
          <cell r="P484" t="str">
            <v>2005 május</v>
          </cell>
          <cell r="Q484" t="str">
            <v>szv</v>
          </cell>
          <cell r="R484" t="str">
            <v>Szvetla Vajnai</v>
          </cell>
          <cell r="S484" t="str">
            <v>1097 Budapest, Illatos út 9.</v>
          </cell>
          <cell r="T484" t="str">
            <v>t</v>
          </cell>
          <cell r="U484" t="str">
            <v>Tax</v>
          </cell>
        </row>
        <row r="485">
          <cell r="A485">
            <v>19502</v>
          </cell>
          <cell r="B485" t="str">
            <v>ID-</v>
          </cell>
          <cell r="C485">
            <v>195</v>
          </cell>
          <cell r="D485" t="str">
            <v>/05</v>
          </cell>
          <cell r="E485">
            <v>38530</v>
          </cell>
          <cell r="F485">
            <v>38532</v>
          </cell>
          <cell r="G485">
            <v>2</v>
          </cell>
          <cell r="H485" t="str">
            <v>nk</v>
          </cell>
          <cell r="I485" t="str">
            <v>Nezo Krisztina</v>
          </cell>
          <cell r="J485" t="str">
            <v>Tax</v>
          </cell>
          <cell r="K485">
            <v>105</v>
          </cell>
          <cell r="L485" t="str">
            <v>GEH Rt., Medical Systems division</v>
          </cell>
          <cell r="M485">
            <v>4145241</v>
          </cell>
          <cell r="N485" t="str">
            <v xml:space="preserve">2005. május havi Munkaadói járulék pénzügyi rendezése  </v>
          </cell>
          <cell r="O485" t="str">
            <v>MADÓI</v>
          </cell>
          <cell r="P485" t="str">
            <v>2005 május</v>
          </cell>
          <cell r="Q485" t="str">
            <v>szv</v>
          </cell>
          <cell r="R485" t="str">
            <v>Szvetla Vajnai</v>
          </cell>
          <cell r="S485" t="str">
            <v>1097 Budapest, Illatos út 9.</v>
          </cell>
          <cell r="T485" t="str">
            <v>t</v>
          </cell>
          <cell r="U485" t="str">
            <v>Tax</v>
          </cell>
        </row>
        <row r="486">
          <cell r="A486">
            <v>19503</v>
          </cell>
          <cell r="B486" t="str">
            <v>ID-</v>
          </cell>
          <cell r="C486">
            <v>195</v>
          </cell>
          <cell r="D486" t="str">
            <v>/05</v>
          </cell>
          <cell r="E486">
            <v>38530</v>
          </cell>
          <cell r="F486">
            <v>38532</v>
          </cell>
          <cell r="G486">
            <v>3</v>
          </cell>
          <cell r="H486" t="str">
            <v>nk</v>
          </cell>
          <cell r="I486" t="str">
            <v>Nezo Krisztina</v>
          </cell>
          <cell r="J486" t="str">
            <v>Tax</v>
          </cell>
          <cell r="K486">
            <v>105</v>
          </cell>
          <cell r="L486" t="str">
            <v>GEH Rt., Medical Systems division</v>
          </cell>
          <cell r="M486">
            <v>1345039</v>
          </cell>
          <cell r="N486" t="str">
            <v xml:space="preserve">2005. május havi Munkavállalói járulék pénzügyi rendezése  </v>
          </cell>
          <cell r="O486" t="str">
            <v>MVÁLLALÓI</v>
          </cell>
          <cell r="P486" t="str">
            <v>2005 május</v>
          </cell>
          <cell r="Q486" t="str">
            <v>szv</v>
          </cell>
          <cell r="R486" t="str">
            <v>Szvetla Vajnai</v>
          </cell>
          <cell r="S486" t="str">
            <v>1097 Budapest, Illatos út 9.</v>
          </cell>
          <cell r="T486" t="str">
            <v>t</v>
          </cell>
          <cell r="U486" t="str">
            <v>Tax</v>
          </cell>
        </row>
        <row r="487">
          <cell r="A487">
            <v>19601</v>
          </cell>
          <cell r="B487" t="str">
            <v>ID-</v>
          </cell>
          <cell r="C487">
            <v>196</v>
          </cell>
          <cell r="D487" t="str">
            <v>/05</v>
          </cell>
          <cell r="E487">
            <v>38530</v>
          </cell>
          <cell r="F487">
            <v>38532</v>
          </cell>
          <cell r="G487">
            <v>1</v>
          </cell>
          <cell r="H487" t="str">
            <v>nk</v>
          </cell>
          <cell r="I487" t="str">
            <v>Nezo Krisztina</v>
          </cell>
          <cell r="J487" t="str">
            <v>Tax</v>
          </cell>
          <cell r="K487">
            <v>106</v>
          </cell>
          <cell r="L487" t="str">
            <v>GEH Rt., Platform division</v>
          </cell>
          <cell r="M487">
            <v>-873299</v>
          </cell>
          <cell r="N487" t="str">
            <v>2005. június 20-i ÁFA átvezetése</v>
          </cell>
          <cell r="O487" t="str">
            <v>ÁFA</v>
          </cell>
          <cell r="P487" t="str">
            <v>2005 május</v>
          </cell>
          <cell r="Q487" t="str">
            <v>tb</v>
          </cell>
          <cell r="R487" t="str">
            <v>Tünde Brenda</v>
          </cell>
          <cell r="S487" t="str">
            <v>1340 Budapest, Váci út 77.</v>
          </cell>
          <cell r="T487" t="str">
            <v>t</v>
          </cell>
          <cell r="U487" t="str">
            <v>Tax</v>
          </cell>
        </row>
        <row r="488">
          <cell r="A488">
            <v>19602</v>
          </cell>
          <cell r="B488" t="str">
            <v>ID-</v>
          </cell>
          <cell r="C488">
            <v>196</v>
          </cell>
          <cell r="D488" t="str">
            <v>/05</v>
          </cell>
          <cell r="E488">
            <v>38530</v>
          </cell>
          <cell r="F488">
            <v>38532</v>
          </cell>
          <cell r="G488">
            <v>2</v>
          </cell>
          <cell r="H488" t="str">
            <v>nk</v>
          </cell>
          <cell r="I488" t="str">
            <v>Nezo Krisztina</v>
          </cell>
          <cell r="J488" t="str">
            <v>Tax</v>
          </cell>
          <cell r="K488">
            <v>106</v>
          </cell>
          <cell r="L488" t="str">
            <v>GEH Rt., Platform division</v>
          </cell>
          <cell r="M488">
            <v>768860</v>
          </cell>
          <cell r="N488" t="str">
            <v xml:space="preserve">2005. május havi Munkaadói járulék pénzügyi rendezése  </v>
          </cell>
          <cell r="O488" t="str">
            <v>MADÓI</v>
          </cell>
          <cell r="P488" t="str">
            <v>2005 május</v>
          </cell>
          <cell r="Q488" t="str">
            <v>tb</v>
          </cell>
          <cell r="R488" t="str">
            <v>Tünde Brenda</v>
          </cell>
          <cell r="S488" t="str">
            <v>1340 Budapest, Váci út 77.</v>
          </cell>
          <cell r="T488" t="str">
            <v>t</v>
          </cell>
          <cell r="U488" t="str">
            <v>Tax</v>
          </cell>
        </row>
        <row r="489">
          <cell r="A489">
            <v>19603</v>
          </cell>
          <cell r="B489" t="str">
            <v>ID-</v>
          </cell>
          <cell r="C489">
            <v>196</v>
          </cell>
          <cell r="D489" t="str">
            <v>/05</v>
          </cell>
          <cell r="E489">
            <v>38530</v>
          </cell>
          <cell r="F489">
            <v>38532</v>
          </cell>
          <cell r="G489">
            <v>3</v>
          </cell>
          <cell r="H489" t="str">
            <v>nk</v>
          </cell>
          <cell r="I489" t="str">
            <v>Nezo Krisztina</v>
          </cell>
          <cell r="J489" t="str">
            <v>Tax</v>
          </cell>
          <cell r="K489">
            <v>106</v>
          </cell>
          <cell r="L489" t="str">
            <v>GEH Rt., Platform division</v>
          </cell>
          <cell r="M489">
            <v>104439</v>
          </cell>
          <cell r="N489" t="str">
            <v xml:space="preserve">2005. május havi Munkavállalói járulék pénzügyi rendezése  </v>
          </cell>
          <cell r="O489" t="str">
            <v>MVÁLLALÓI</v>
          </cell>
          <cell r="P489" t="str">
            <v>2005 május</v>
          </cell>
          <cell r="Q489" t="str">
            <v>tb</v>
          </cell>
          <cell r="R489" t="str">
            <v>Tünde Brenda</v>
          </cell>
          <cell r="S489" t="str">
            <v>1340 Budapest, Váci út 77.</v>
          </cell>
          <cell r="T489" t="str">
            <v>t</v>
          </cell>
          <cell r="U489" t="str">
            <v>Tax</v>
          </cell>
        </row>
        <row r="490">
          <cell r="A490">
            <v>19604</v>
          </cell>
          <cell r="B490" t="str">
            <v>ID-</v>
          </cell>
          <cell r="C490">
            <v>196</v>
          </cell>
          <cell r="D490" t="str">
            <v>/05</v>
          </cell>
          <cell r="E490">
            <v>38530</v>
          </cell>
          <cell r="F490">
            <v>38532</v>
          </cell>
          <cell r="G490">
            <v>4</v>
          </cell>
          <cell r="H490" t="str">
            <v>nk</v>
          </cell>
          <cell r="I490" t="str">
            <v>Nezo Krisztina</v>
          </cell>
          <cell r="J490" t="str">
            <v>Tax</v>
          </cell>
          <cell r="K490">
            <v>106</v>
          </cell>
          <cell r="L490" t="str">
            <v>GEH Rt., Platform division</v>
          </cell>
          <cell r="M490">
            <v>143943</v>
          </cell>
          <cell r="N490" t="str">
            <v xml:space="preserve">2005. május havi Munkavállalói járulék pénzügyi rendezése  </v>
          </cell>
          <cell r="O490" t="str">
            <v>MVÁLLALÓI</v>
          </cell>
          <cell r="P490" t="str">
            <v>2005 május</v>
          </cell>
          <cell r="Q490" t="str">
            <v>tb</v>
          </cell>
          <cell r="R490" t="str">
            <v>Tünde Brenda</v>
          </cell>
          <cell r="S490" t="str">
            <v>1340 Budapest, Váci út 77.</v>
          </cell>
          <cell r="T490" t="str">
            <v>t</v>
          </cell>
          <cell r="U490" t="str">
            <v>Tax</v>
          </cell>
        </row>
        <row r="491">
          <cell r="A491">
            <v>19701</v>
          </cell>
          <cell r="B491" t="str">
            <v>ID-</v>
          </cell>
          <cell r="C491">
            <v>197</v>
          </cell>
          <cell r="D491" t="str">
            <v>/05</v>
          </cell>
          <cell r="E491">
            <v>38530</v>
          </cell>
          <cell r="F491">
            <v>38532</v>
          </cell>
          <cell r="G491">
            <v>1</v>
          </cell>
          <cell r="H491" t="str">
            <v>nk</v>
          </cell>
          <cell r="I491" t="str">
            <v>Nezo Krisztina</v>
          </cell>
          <cell r="J491" t="str">
            <v>Tax</v>
          </cell>
          <cell r="K491">
            <v>106</v>
          </cell>
          <cell r="L491" t="str">
            <v>GEH Rt., Platform division</v>
          </cell>
          <cell r="M491">
            <v>15716</v>
          </cell>
          <cell r="N491" t="str">
            <v>2005. május havi Munkaadói járulék pénzügyi rendezése  EOS</v>
          </cell>
          <cell r="O491" t="str">
            <v>MADÓI</v>
          </cell>
          <cell r="P491" t="str">
            <v>2005 május</v>
          </cell>
          <cell r="Q491" t="str">
            <v>tb</v>
          </cell>
          <cell r="R491" t="str">
            <v>Tünde Brenda</v>
          </cell>
          <cell r="S491" t="str">
            <v>1340 Budapest, Váci út 77.</v>
          </cell>
          <cell r="T491" t="str">
            <v>t</v>
          </cell>
          <cell r="U491" t="str">
            <v>Tax</v>
          </cell>
        </row>
        <row r="492">
          <cell r="A492">
            <v>19702</v>
          </cell>
          <cell r="B492" t="str">
            <v>ID-</v>
          </cell>
          <cell r="C492">
            <v>197</v>
          </cell>
          <cell r="D492" t="str">
            <v>/05</v>
          </cell>
          <cell r="E492">
            <v>38530</v>
          </cell>
          <cell r="F492">
            <v>38532</v>
          </cell>
          <cell r="G492">
            <v>2</v>
          </cell>
          <cell r="H492" t="str">
            <v>nk</v>
          </cell>
          <cell r="I492" t="str">
            <v>Nezo Krisztina</v>
          </cell>
          <cell r="J492" t="str">
            <v>Tax</v>
          </cell>
          <cell r="K492">
            <v>106</v>
          </cell>
          <cell r="L492" t="str">
            <v>GEH Rt., Platform division</v>
          </cell>
          <cell r="M492">
            <v>5212</v>
          </cell>
          <cell r="N492" t="str">
            <v>2005. május havi Munkavállalói járulék pénzügyi rendezése  EOS</v>
          </cell>
          <cell r="O492" t="str">
            <v>MVÁLLALÓI</v>
          </cell>
          <cell r="P492" t="str">
            <v>2005 május</v>
          </cell>
          <cell r="Q492" t="str">
            <v>tb</v>
          </cell>
          <cell r="R492" t="str">
            <v>Tünde Brenda</v>
          </cell>
          <cell r="S492" t="str">
            <v>1340 Budapest, Váci út 77.</v>
          </cell>
          <cell r="T492" t="str">
            <v>t</v>
          </cell>
          <cell r="U492" t="str">
            <v>Tax</v>
          </cell>
        </row>
        <row r="493">
          <cell r="A493">
            <v>19801</v>
          </cell>
          <cell r="B493" t="str">
            <v>ID-</v>
          </cell>
          <cell r="C493">
            <v>198</v>
          </cell>
          <cell r="D493" t="str">
            <v>/05</v>
          </cell>
          <cell r="E493">
            <v>38530</v>
          </cell>
          <cell r="F493">
            <v>38532</v>
          </cell>
          <cell r="G493">
            <v>1</v>
          </cell>
          <cell r="H493" t="str">
            <v>nk</v>
          </cell>
          <cell r="I493" t="str">
            <v>Nezo Krisztina</v>
          </cell>
          <cell r="J493" t="str">
            <v>Tax</v>
          </cell>
          <cell r="K493">
            <v>108</v>
          </cell>
          <cell r="L493" t="str">
            <v>GEH Rt., PR division</v>
          </cell>
          <cell r="M493">
            <v>371870</v>
          </cell>
          <cell r="N493" t="str">
            <v xml:space="preserve">May, 2005 - Employer's contribution financial settlement </v>
          </cell>
          <cell r="O493" t="str">
            <v>MADÓI</v>
          </cell>
          <cell r="P493" t="str">
            <v>2005 május</v>
          </cell>
          <cell r="Q493" t="str">
            <v>wp</v>
          </cell>
          <cell r="R493" t="str">
            <v>Wolf van der Ploeg</v>
          </cell>
          <cell r="S493" t="str">
            <v>1340 Budapest, Váci út 77.</v>
          </cell>
          <cell r="T493" t="str">
            <v>t</v>
          </cell>
          <cell r="U493" t="str">
            <v>Tax</v>
          </cell>
        </row>
        <row r="494">
          <cell r="A494">
            <v>19802</v>
          </cell>
          <cell r="B494" t="str">
            <v>ID-</v>
          </cell>
          <cell r="C494">
            <v>198</v>
          </cell>
          <cell r="D494" t="str">
            <v>/05</v>
          </cell>
          <cell r="E494">
            <v>38530</v>
          </cell>
          <cell r="F494">
            <v>38532</v>
          </cell>
          <cell r="G494">
            <v>2</v>
          </cell>
          <cell r="H494" t="str">
            <v>nk</v>
          </cell>
          <cell r="I494" t="str">
            <v>Nezo Krisztina</v>
          </cell>
          <cell r="J494" t="str">
            <v>Tax</v>
          </cell>
          <cell r="K494">
            <v>108</v>
          </cell>
          <cell r="L494" t="str">
            <v>GEH Rt., PR division</v>
          </cell>
          <cell r="M494">
            <v>120374</v>
          </cell>
          <cell r="N494" t="str">
            <v>May, 2005 - Employees' contribution financial settlement</v>
          </cell>
          <cell r="O494" t="str">
            <v>MVÁLLALÓI</v>
          </cell>
          <cell r="P494" t="str">
            <v>2005 május</v>
          </cell>
          <cell r="Q494" t="str">
            <v>wp</v>
          </cell>
          <cell r="R494" t="str">
            <v>Wolf van der Ploeg</v>
          </cell>
          <cell r="S494" t="str">
            <v>1340 Budapest, Váci út 77.</v>
          </cell>
          <cell r="T494" t="str">
            <v>t</v>
          </cell>
          <cell r="U494" t="str">
            <v>Tax</v>
          </cell>
        </row>
        <row r="495">
          <cell r="A495">
            <v>19901</v>
          </cell>
          <cell r="B495" t="str">
            <v>ID-</v>
          </cell>
          <cell r="C495">
            <v>199</v>
          </cell>
          <cell r="D495" t="str">
            <v>/05</v>
          </cell>
          <cell r="E495">
            <v>38530</v>
          </cell>
          <cell r="F495">
            <v>38532</v>
          </cell>
          <cell r="G495">
            <v>1</v>
          </cell>
          <cell r="H495" t="str">
            <v>nk</v>
          </cell>
          <cell r="I495" t="str">
            <v>Nezo Krisztina</v>
          </cell>
          <cell r="J495" t="str">
            <v>Tax</v>
          </cell>
          <cell r="K495">
            <v>109</v>
          </cell>
          <cell r="L495" t="str">
            <v>GEH Rt., Plastics division</v>
          </cell>
          <cell r="M495">
            <v>148980</v>
          </cell>
          <cell r="N495" t="str">
            <v xml:space="preserve">2005. május havi Munkaadói járulék pénzügyi rendezése  </v>
          </cell>
          <cell r="O495" t="str">
            <v>MADÓI</v>
          </cell>
          <cell r="P495" t="str">
            <v>2005 május</v>
          </cell>
          <cell r="Q495" t="str">
            <v>nekr</v>
          </cell>
          <cell r="R495" t="str">
            <v>Németh Krisztina</v>
          </cell>
          <cell r="S495" t="str">
            <v>1340 Budapest, Váci út 77.</v>
          </cell>
          <cell r="T495" t="str">
            <v>t</v>
          </cell>
          <cell r="U495" t="str">
            <v>Tax</v>
          </cell>
        </row>
        <row r="496">
          <cell r="A496">
            <v>19902</v>
          </cell>
          <cell r="B496" t="str">
            <v>ID-</v>
          </cell>
          <cell r="C496">
            <v>199</v>
          </cell>
          <cell r="D496" t="str">
            <v>/05</v>
          </cell>
          <cell r="E496">
            <v>38530</v>
          </cell>
          <cell r="F496">
            <v>38532</v>
          </cell>
          <cell r="G496">
            <v>2</v>
          </cell>
          <cell r="H496" t="str">
            <v>nk</v>
          </cell>
          <cell r="I496" t="str">
            <v>Nezo Krisztina</v>
          </cell>
          <cell r="J496" t="str">
            <v>Tax</v>
          </cell>
          <cell r="K496">
            <v>109</v>
          </cell>
          <cell r="L496" t="str">
            <v>GEH Rt., Plastics division</v>
          </cell>
          <cell r="M496">
            <v>41484</v>
          </cell>
          <cell r="N496" t="str">
            <v xml:space="preserve">2005. május havi Munkavállalói járulék pénzügyi rendezése  </v>
          </cell>
          <cell r="O496" t="str">
            <v>MVÁLLALÓI</v>
          </cell>
          <cell r="P496" t="str">
            <v>2005 május</v>
          </cell>
          <cell r="Q496" t="str">
            <v>nekr</v>
          </cell>
          <cell r="R496" t="str">
            <v>Németh Krisztina</v>
          </cell>
          <cell r="S496" t="str">
            <v>1340 Budapest, Váci út 77.</v>
          </cell>
          <cell r="T496" t="str">
            <v>t</v>
          </cell>
          <cell r="U496" t="str">
            <v>Tax</v>
          </cell>
        </row>
        <row r="497">
          <cell r="A497">
            <v>0</v>
          </cell>
          <cell r="B497" t="str">
            <v>ID-</v>
          </cell>
          <cell r="C497">
            <v>201</v>
          </cell>
          <cell r="D497" t="str">
            <v>/05</v>
          </cell>
          <cell r="E497">
            <v>38530</v>
          </cell>
          <cell r="F497">
            <v>38532</v>
          </cell>
          <cell r="G497">
            <v>1</v>
          </cell>
          <cell r="H497" t="str">
            <v>nk</v>
          </cell>
          <cell r="I497">
            <v>0</v>
          </cell>
          <cell r="J497">
            <v>0</v>
          </cell>
          <cell r="K497">
            <v>109</v>
          </cell>
          <cell r="L497">
            <v>0</v>
          </cell>
          <cell r="M497">
            <v>53104075</v>
          </cell>
          <cell r="N497" t="str">
            <v>2005. június 20-i ÁFA pügyi rendezése</v>
          </cell>
          <cell r="O497" t="str">
            <v>ÁFA</v>
          </cell>
          <cell r="P497" t="str">
            <v>2005 május</v>
          </cell>
          <cell r="Q497" t="str">
            <v>nekr</v>
          </cell>
          <cell r="R497">
            <v>0</v>
          </cell>
          <cell r="S497">
            <v>0</v>
          </cell>
          <cell r="T497" t="str">
            <v>t</v>
          </cell>
          <cell r="U497" t="str">
            <v>Tax</v>
          </cell>
        </row>
        <row r="498">
          <cell r="A498">
            <v>0</v>
          </cell>
          <cell r="B498" t="str">
            <v>ID-</v>
          </cell>
          <cell r="C498">
            <v>202</v>
          </cell>
          <cell r="D498" t="str">
            <v>/05</v>
          </cell>
          <cell r="E498">
            <v>38532</v>
          </cell>
          <cell r="F498">
            <v>38533</v>
          </cell>
          <cell r="G498">
            <v>1</v>
          </cell>
          <cell r="H498" t="str">
            <v>nk</v>
          </cell>
          <cell r="I498">
            <v>0</v>
          </cell>
          <cell r="J498">
            <v>0</v>
          </cell>
          <cell r="K498">
            <v>109</v>
          </cell>
          <cell r="L498">
            <v>0</v>
          </cell>
          <cell r="M498">
            <v>68900</v>
          </cell>
          <cell r="N498" t="str">
            <v>2005 május 20-i áfa pügyi rendezés - kiegészítés ID_171 - hez</v>
          </cell>
          <cell r="O498" t="str">
            <v>ÁFA</v>
          </cell>
          <cell r="P498" t="str">
            <v>2005 április</v>
          </cell>
          <cell r="Q498" t="str">
            <v>nekr</v>
          </cell>
          <cell r="R498">
            <v>0</v>
          </cell>
          <cell r="S498">
            <v>0</v>
          </cell>
          <cell r="T498" t="str">
            <v>t</v>
          </cell>
          <cell r="U498" t="str">
            <v>Tax</v>
          </cell>
        </row>
        <row r="499">
          <cell r="A499">
            <v>0</v>
          </cell>
          <cell r="B499" t="str">
            <v>ID-</v>
          </cell>
          <cell r="C499">
            <v>203</v>
          </cell>
          <cell r="D499" t="str">
            <v>/05</v>
          </cell>
          <cell r="E499">
            <v>38532</v>
          </cell>
          <cell r="F499">
            <v>38533</v>
          </cell>
          <cell r="G499">
            <v>1</v>
          </cell>
          <cell r="H499" t="str">
            <v>nk</v>
          </cell>
          <cell r="I499">
            <v>0</v>
          </cell>
          <cell r="J499">
            <v>0</v>
          </cell>
          <cell r="K499">
            <v>109</v>
          </cell>
          <cell r="L499">
            <v>0</v>
          </cell>
          <cell r="M499">
            <v>77946</v>
          </cell>
          <cell r="N499" t="str">
            <v>2005 június 05-i áfa pügyi rendezés - kiegészítés ID_188 - hoz</v>
          </cell>
          <cell r="O499" t="str">
            <v>ÁFA</v>
          </cell>
          <cell r="P499" t="str">
            <v>2005 május</v>
          </cell>
          <cell r="Q499" t="str">
            <v>nekr</v>
          </cell>
          <cell r="R499">
            <v>0</v>
          </cell>
          <cell r="S499">
            <v>0</v>
          </cell>
          <cell r="T499" t="str">
            <v>t</v>
          </cell>
          <cell r="U499" t="str">
            <v>Tax</v>
          </cell>
        </row>
        <row r="500">
          <cell r="A500">
            <v>0</v>
          </cell>
          <cell r="B500" t="str">
            <v>ID-</v>
          </cell>
          <cell r="C500">
            <v>204</v>
          </cell>
          <cell r="D500" t="str">
            <v>/05</v>
          </cell>
          <cell r="E500">
            <v>38532</v>
          </cell>
          <cell r="F500">
            <v>38533</v>
          </cell>
          <cell r="G500">
            <v>1</v>
          </cell>
          <cell r="H500" t="str">
            <v>nk</v>
          </cell>
          <cell r="I500">
            <v>0</v>
          </cell>
          <cell r="J500">
            <v>0</v>
          </cell>
          <cell r="K500">
            <v>109</v>
          </cell>
          <cell r="L500">
            <v>0</v>
          </cell>
          <cell r="M500">
            <v>914870</v>
          </cell>
          <cell r="N500" t="str">
            <v>2005 június 20-i áfa pügyi rendezés - kiegészítés ID_201 - hez</v>
          </cell>
          <cell r="O500" t="str">
            <v>ÁFA</v>
          </cell>
          <cell r="P500" t="str">
            <v>2005 május</v>
          </cell>
          <cell r="Q500" t="str">
            <v>nekr</v>
          </cell>
          <cell r="R500">
            <v>0</v>
          </cell>
          <cell r="S500">
            <v>0</v>
          </cell>
          <cell r="T500" t="str">
            <v>t</v>
          </cell>
          <cell r="U500" t="str">
            <v>Tax</v>
          </cell>
        </row>
        <row r="501">
          <cell r="A501">
            <v>0</v>
          </cell>
          <cell r="B501" t="str">
            <v>ID-</v>
          </cell>
          <cell r="C501">
            <v>205</v>
          </cell>
          <cell r="D501" t="str">
            <v>/05</v>
          </cell>
          <cell r="E501">
            <v>38532</v>
          </cell>
          <cell r="F501">
            <v>38537</v>
          </cell>
          <cell r="G501">
            <v>1</v>
          </cell>
          <cell r="H501" t="str">
            <v>nk</v>
          </cell>
          <cell r="I501">
            <v>0</v>
          </cell>
          <cell r="J501">
            <v>0</v>
          </cell>
          <cell r="K501">
            <v>101</v>
          </cell>
          <cell r="L501">
            <v>0</v>
          </cell>
          <cell r="M501">
            <v>27382</v>
          </cell>
          <cell r="N501" t="str">
            <v>APEH késedelmi pótlék -OTP mnyptar magannyugdijptari tagdij ellenőrzés Acc# 59266990</v>
          </cell>
          <cell r="O501" t="str">
            <v>BÍRSÁG</v>
          </cell>
          <cell r="P501" t="str">
            <v>2005 június</v>
          </cell>
          <cell r="Q501" t="str">
            <v>kb</v>
          </cell>
          <cell r="R501">
            <v>0</v>
          </cell>
          <cell r="S501">
            <v>0</v>
          </cell>
          <cell r="T501" t="str">
            <v>t</v>
          </cell>
          <cell r="U501" t="str">
            <v>Tax</v>
          </cell>
        </row>
        <row r="502">
          <cell r="A502">
            <v>0</v>
          </cell>
          <cell r="B502" t="str">
            <v>ID-</v>
          </cell>
          <cell r="C502">
            <v>205</v>
          </cell>
          <cell r="D502" t="str">
            <v>/05</v>
          </cell>
          <cell r="E502">
            <v>38532</v>
          </cell>
          <cell r="F502">
            <v>38537</v>
          </cell>
          <cell r="G502">
            <v>2</v>
          </cell>
          <cell r="H502" t="str">
            <v>nk</v>
          </cell>
          <cell r="I502">
            <v>0</v>
          </cell>
          <cell r="J502">
            <v>0</v>
          </cell>
          <cell r="K502">
            <v>101</v>
          </cell>
          <cell r="L502">
            <v>0</v>
          </cell>
          <cell r="M502">
            <v>78823</v>
          </cell>
          <cell r="N502" t="str">
            <v>adóbírság - OTP mnyptar magannyugdijptari tagdij ellenőrzés Acc# 59266990</v>
          </cell>
          <cell r="O502" t="str">
            <v>BÍRSÁG</v>
          </cell>
          <cell r="P502" t="str">
            <v>2005 június</v>
          </cell>
          <cell r="Q502" t="str">
            <v>kb</v>
          </cell>
          <cell r="R502">
            <v>0</v>
          </cell>
          <cell r="S502">
            <v>0</v>
          </cell>
          <cell r="T502" t="str">
            <v>t</v>
          </cell>
          <cell r="U502" t="str">
            <v>Tax</v>
          </cell>
        </row>
        <row r="503">
          <cell r="A503">
            <v>0</v>
          </cell>
          <cell r="B503" t="str">
            <v>ID-</v>
          </cell>
          <cell r="C503">
            <v>206</v>
          </cell>
          <cell r="D503" t="str">
            <v>/05</v>
          </cell>
          <cell r="E503">
            <v>38538</v>
          </cell>
          <cell r="F503">
            <v>38538</v>
          </cell>
          <cell r="G503">
            <v>1</v>
          </cell>
          <cell r="H503" t="str">
            <v>nk</v>
          </cell>
          <cell r="I503">
            <v>0</v>
          </cell>
          <cell r="J503">
            <v>0</v>
          </cell>
          <cell r="K503">
            <v>105</v>
          </cell>
          <cell r="L503">
            <v>0</v>
          </cell>
          <cell r="M503">
            <v>-4674723</v>
          </cell>
          <cell r="N503" t="str">
            <v>májusi eho tulfizetes rendezése</v>
          </cell>
          <cell r="O503" t="str">
            <v>EHO</v>
          </cell>
          <cell r="P503" t="str">
            <v>2005 május</v>
          </cell>
          <cell r="Q503" t="str">
            <v>szv</v>
          </cell>
          <cell r="R503">
            <v>0</v>
          </cell>
          <cell r="S503">
            <v>0</v>
          </cell>
          <cell r="T503" t="str">
            <v>t</v>
          </cell>
          <cell r="U503" t="str">
            <v>Tax</v>
          </cell>
        </row>
        <row r="504">
          <cell r="A504">
            <v>0</v>
          </cell>
          <cell r="B504" t="str">
            <v>ID-</v>
          </cell>
          <cell r="C504">
            <v>207</v>
          </cell>
          <cell r="D504" t="str">
            <v>/05</v>
          </cell>
          <cell r="E504">
            <v>38539</v>
          </cell>
          <cell r="F504">
            <v>38539</v>
          </cell>
          <cell r="G504">
            <v>1</v>
          </cell>
          <cell r="H504" t="str">
            <v>nk</v>
          </cell>
          <cell r="I504">
            <v>0</v>
          </cell>
          <cell r="J504">
            <v>0</v>
          </cell>
          <cell r="K504">
            <v>102</v>
          </cell>
          <cell r="L504">
            <v>0</v>
          </cell>
          <cell r="M504">
            <v>2000</v>
          </cell>
          <cell r="N504" t="str">
            <v>2004 evi kommunalis ado_2005 05 31-en esedekes resze</v>
          </cell>
          <cell r="O504" t="str">
            <v>helyiadok</v>
          </cell>
          <cell r="P504">
            <v>2004</v>
          </cell>
          <cell r="Q504" t="str">
            <v>kb</v>
          </cell>
          <cell r="R504">
            <v>0</v>
          </cell>
          <cell r="S504">
            <v>0</v>
          </cell>
          <cell r="T504" t="str">
            <v>t</v>
          </cell>
          <cell r="U504" t="str">
            <v>Tax</v>
          </cell>
        </row>
        <row r="505">
          <cell r="A505">
            <v>0</v>
          </cell>
          <cell r="B505" t="str">
            <v>ID-</v>
          </cell>
          <cell r="C505">
            <v>208</v>
          </cell>
          <cell r="D505" t="str">
            <v>/05</v>
          </cell>
          <cell r="E505">
            <v>38547</v>
          </cell>
          <cell r="F505">
            <v>38547</v>
          </cell>
          <cell r="G505">
            <v>1</v>
          </cell>
          <cell r="H505" t="str">
            <v>nk</v>
          </cell>
          <cell r="I505">
            <v>0</v>
          </cell>
          <cell r="J505">
            <v>0</v>
          </cell>
          <cell r="K505">
            <v>101</v>
          </cell>
          <cell r="L505">
            <v>0</v>
          </cell>
          <cell r="M505">
            <v>-368453</v>
          </cell>
          <cell r="N505" t="str">
            <v>energiaado visszaigenyles_2004 12, Acc59150610 cc 09/01/2207</v>
          </cell>
          <cell r="O505" t="str">
            <v>ENERGIA</v>
          </cell>
          <cell r="P505" t="str">
            <v>2004 12</v>
          </cell>
          <cell r="Q505" t="str">
            <v>kb</v>
          </cell>
          <cell r="R505">
            <v>0</v>
          </cell>
          <cell r="S505">
            <v>0</v>
          </cell>
          <cell r="T505" t="str">
            <v>t</v>
          </cell>
          <cell r="U505" t="str">
            <v>Tax</v>
          </cell>
        </row>
        <row r="506">
          <cell r="A506">
            <v>0</v>
          </cell>
          <cell r="B506" t="str">
            <v>ID-</v>
          </cell>
          <cell r="C506">
            <v>208</v>
          </cell>
          <cell r="D506" t="str">
            <v>/05</v>
          </cell>
          <cell r="E506">
            <v>38547</v>
          </cell>
          <cell r="F506">
            <v>38547</v>
          </cell>
          <cell r="G506">
            <v>2</v>
          </cell>
          <cell r="H506" t="str">
            <v>nk</v>
          </cell>
          <cell r="I506">
            <v>0</v>
          </cell>
          <cell r="J506">
            <v>0</v>
          </cell>
          <cell r="K506">
            <v>101</v>
          </cell>
          <cell r="L506">
            <v>0</v>
          </cell>
          <cell r="M506">
            <v>-2322630.5759999999</v>
          </cell>
          <cell r="N506" t="str">
            <v>energiaado visszaigenyles_2004 12, Acc59150610 cc 09/02/2203</v>
          </cell>
          <cell r="O506" t="str">
            <v>ENERGIA</v>
          </cell>
          <cell r="P506" t="str">
            <v>2004 12</v>
          </cell>
          <cell r="Q506" t="str">
            <v>kb</v>
          </cell>
          <cell r="R506">
            <v>0</v>
          </cell>
          <cell r="S506">
            <v>0</v>
          </cell>
          <cell r="T506" t="str">
            <v>t</v>
          </cell>
          <cell r="U506" t="str">
            <v>Tax</v>
          </cell>
        </row>
        <row r="507">
          <cell r="A507">
            <v>0</v>
          </cell>
          <cell r="B507" t="str">
            <v>ID-</v>
          </cell>
          <cell r="C507">
            <v>208</v>
          </cell>
          <cell r="D507" t="str">
            <v>/05</v>
          </cell>
          <cell r="E507">
            <v>38547</v>
          </cell>
          <cell r="F507">
            <v>38547</v>
          </cell>
          <cell r="G507">
            <v>3</v>
          </cell>
          <cell r="H507" t="str">
            <v>nk</v>
          </cell>
          <cell r="I507">
            <v>0</v>
          </cell>
          <cell r="J507">
            <v>0</v>
          </cell>
          <cell r="K507">
            <v>101</v>
          </cell>
          <cell r="L507">
            <v>0</v>
          </cell>
          <cell r="M507">
            <v>-1325324.8959999999</v>
          </cell>
          <cell r="N507" t="str">
            <v>energiaado visszaigenyles_2004 12, Acc59150610 cc 09/03/2201</v>
          </cell>
          <cell r="O507" t="str">
            <v>ENERGIA</v>
          </cell>
          <cell r="P507" t="str">
            <v>2004 12</v>
          </cell>
          <cell r="Q507" t="str">
            <v>kb</v>
          </cell>
          <cell r="R507">
            <v>0</v>
          </cell>
          <cell r="S507">
            <v>0</v>
          </cell>
          <cell r="T507" t="str">
            <v>t</v>
          </cell>
          <cell r="U507" t="str">
            <v>Tax</v>
          </cell>
        </row>
        <row r="508">
          <cell r="A508">
            <v>0</v>
          </cell>
          <cell r="B508" t="str">
            <v>ID-</v>
          </cell>
          <cell r="C508">
            <v>208</v>
          </cell>
          <cell r="D508" t="str">
            <v>/05</v>
          </cell>
          <cell r="E508">
            <v>38547</v>
          </cell>
          <cell r="F508">
            <v>38547</v>
          </cell>
          <cell r="G508">
            <v>4</v>
          </cell>
          <cell r="H508" t="str">
            <v>nk</v>
          </cell>
          <cell r="I508">
            <v>0</v>
          </cell>
          <cell r="J508">
            <v>0</v>
          </cell>
          <cell r="K508">
            <v>101</v>
          </cell>
          <cell r="L508">
            <v>0</v>
          </cell>
          <cell r="M508">
            <v>-185142.56075999999</v>
          </cell>
          <cell r="N508" t="str">
            <v>energiaado visszaigenyles_2004 12, Acc59150610 cc 09/04/2007</v>
          </cell>
          <cell r="O508" t="str">
            <v>ENERGIA</v>
          </cell>
          <cell r="P508" t="str">
            <v>2004 12</v>
          </cell>
          <cell r="Q508" t="str">
            <v>kb</v>
          </cell>
          <cell r="R508">
            <v>0</v>
          </cell>
          <cell r="S508">
            <v>0</v>
          </cell>
          <cell r="T508" t="str">
            <v>t</v>
          </cell>
          <cell r="U508" t="str">
            <v>Tax</v>
          </cell>
        </row>
        <row r="509">
          <cell r="A509">
            <v>0</v>
          </cell>
          <cell r="B509" t="str">
            <v>ID-</v>
          </cell>
          <cell r="C509">
            <v>209</v>
          </cell>
          <cell r="D509" t="str">
            <v>/05</v>
          </cell>
          <cell r="E509">
            <v>38558</v>
          </cell>
          <cell r="F509">
            <v>38558</v>
          </cell>
          <cell r="G509">
            <v>1</v>
          </cell>
          <cell r="H509" t="str">
            <v>ng</v>
          </cell>
          <cell r="I509">
            <v>0</v>
          </cell>
          <cell r="J509">
            <v>0</v>
          </cell>
          <cell r="K509">
            <v>101</v>
          </cell>
          <cell r="L509">
            <v>0</v>
          </cell>
          <cell r="M509">
            <v>-225874287</v>
          </cell>
          <cell r="N509" t="str">
            <v>2005. július 05-i ÁFA átvezetése</v>
          </cell>
          <cell r="O509" t="str">
            <v>ÁFA</v>
          </cell>
          <cell r="P509" t="str">
            <v>2005 június</v>
          </cell>
          <cell r="Q509" t="str">
            <v>eb</v>
          </cell>
          <cell r="R509">
            <v>0</v>
          </cell>
          <cell r="S509">
            <v>0</v>
          </cell>
          <cell r="T509" t="str">
            <v>t</v>
          </cell>
          <cell r="U509" t="str">
            <v>Tax</v>
          </cell>
        </row>
        <row r="510">
          <cell r="A510">
            <v>0</v>
          </cell>
          <cell r="B510" t="str">
            <v>ID-</v>
          </cell>
          <cell r="C510">
            <v>209</v>
          </cell>
          <cell r="D510" t="str">
            <v>/05</v>
          </cell>
          <cell r="E510">
            <v>38558</v>
          </cell>
          <cell r="F510">
            <v>38558</v>
          </cell>
          <cell r="G510">
            <v>2</v>
          </cell>
          <cell r="H510" t="str">
            <v>ng</v>
          </cell>
          <cell r="I510">
            <v>0</v>
          </cell>
          <cell r="J510">
            <v>0</v>
          </cell>
          <cell r="K510">
            <v>101</v>
          </cell>
          <cell r="L510">
            <v>0</v>
          </cell>
          <cell r="M510">
            <v>225874287</v>
          </cell>
          <cell r="N510" t="str">
            <v xml:space="preserve">2005. június havi SzJA pénzügyi rendezése  </v>
          </cell>
          <cell r="O510" t="str">
            <v>SZJA</v>
          </cell>
          <cell r="P510" t="str">
            <v>2005 június</v>
          </cell>
          <cell r="Q510" t="str">
            <v>eb</v>
          </cell>
          <cell r="R510">
            <v>0</v>
          </cell>
          <cell r="S510">
            <v>0</v>
          </cell>
          <cell r="T510" t="str">
            <v>t</v>
          </cell>
          <cell r="U510" t="str">
            <v>Tax</v>
          </cell>
        </row>
        <row r="511">
          <cell r="A511">
            <v>0</v>
          </cell>
          <cell r="B511" t="str">
            <v>ID-</v>
          </cell>
          <cell r="C511">
            <v>210</v>
          </cell>
          <cell r="D511" t="str">
            <v>/05</v>
          </cell>
          <cell r="E511">
            <v>38558</v>
          </cell>
          <cell r="F511">
            <v>38558</v>
          </cell>
          <cell r="G511">
            <v>1</v>
          </cell>
          <cell r="H511" t="str">
            <v>ng</v>
          </cell>
          <cell r="I511">
            <v>0</v>
          </cell>
          <cell r="J511">
            <v>0</v>
          </cell>
          <cell r="K511">
            <v>101</v>
          </cell>
          <cell r="L511">
            <v>0</v>
          </cell>
          <cell r="M511">
            <v>316706166</v>
          </cell>
          <cell r="N511" t="str">
            <v xml:space="preserve">2005. június havi SzJA pénzügyi rendezése  </v>
          </cell>
          <cell r="O511" t="str">
            <v>SZJA</v>
          </cell>
          <cell r="P511" t="str">
            <v>2005 június</v>
          </cell>
          <cell r="Q511" t="str">
            <v>kb</v>
          </cell>
          <cell r="R511">
            <v>0</v>
          </cell>
          <cell r="S511">
            <v>0</v>
          </cell>
          <cell r="T511" t="str">
            <v>t</v>
          </cell>
          <cell r="U511" t="str">
            <v>Tax</v>
          </cell>
        </row>
        <row r="512">
          <cell r="A512">
            <v>0</v>
          </cell>
          <cell r="B512" t="str">
            <v>ID-</v>
          </cell>
          <cell r="C512">
            <v>210</v>
          </cell>
          <cell r="D512" t="str">
            <v>/05</v>
          </cell>
          <cell r="E512">
            <v>38558</v>
          </cell>
          <cell r="F512">
            <v>38558</v>
          </cell>
          <cell r="G512">
            <v>2</v>
          </cell>
          <cell r="H512" t="str">
            <v>ng</v>
          </cell>
          <cell r="I512">
            <v>0</v>
          </cell>
          <cell r="J512">
            <v>0</v>
          </cell>
          <cell r="K512">
            <v>101</v>
          </cell>
          <cell r="L512">
            <v>0</v>
          </cell>
          <cell r="M512">
            <v>39291782</v>
          </cell>
          <cell r="N512" t="str">
            <v xml:space="preserve">2005. június havi EHO pénzügyi rendezése  </v>
          </cell>
          <cell r="O512" t="str">
            <v>EHO</v>
          </cell>
          <cell r="P512" t="str">
            <v>2005 június</v>
          </cell>
          <cell r="Q512" t="str">
            <v>kb</v>
          </cell>
          <cell r="R512">
            <v>0</v>
          </cell>
          <cell r="S512">
            <v>0</v>
          </cell>
          <cell r="T512" t="str">
            <v>t</v>
          </cell>
          <cell r="U512" t="str">
            <v>Tax</v>
          </cell>
        </row>
        <row r="513">
          <cell r="A513">
            <v>0</v>
          </cell>
          <cell r="B513" t="str">
            <v>ID-</v>
          </cell>
          <cell r="C513">
            <v>210</v>
          </cell>
          <cell r="D513" t="str">
            <v>/05</v>
          </cell>
          <cell r="E513">
            <v>38558</v>
          </cell>
          <cell r="F513">
            <v>38558</v>
          </cell>
          <cell r="G513">
            <v>3</v>
          </cell>
          <cell r="H513" t="str">
            <v>ng</v>
          </cell>
          <cell r="I513">
            <v>0</v>
          </cell>
          <cell r="J513">
            <v>0</v>
          </cell>
          <cell r="K513">
            <v>101</v>
          </cell>
          <cell r="L513">
            <v>0</v>
          </cell>
          <cell r="M513">
            <v>2458841</v>
          </cell>
          <cell r="N513" t="str">
            <v xml:space="preserve">2005. június havi SZEHO pénzügyi rendezése  </v>
          </cell>
          <cell r="O513" t="str">
            <v>SZEHO</v>
          </cell>
          <cell r="P513" t="str">
            <v>2005 június</v>
          </cell>
          <cell r="Q513" t="str">
            <v>kb</v>
          </cell>
          <cell r="R513">
            <v>0</v>
          </cell>
          <cell r="S513">
            <v>0</v>
          </cell>
          <cell r="T513" t="str">
            <v>t</v>
          </cell>
          <cell r="U513" t="str">
            <v>Tax</v>
          </cell>
        </row>
        <row r="514">
          <cell r="A514">
            <v>0</v>
          </cell>
          <cell r="B514" t="str">
            <v>ID-</v>
          </cell>
          <cell r="C514">
            <v>210</v>
          </cell>
          <cell r="D514" t="str">
            <v>/05</v>
          </cell>
          <cell r="E514">
            <v>38558</v>
          </cell>
          <cell r="F514">
            <v>38558</v>
          </cell>
          <cell r="G514">
            <v>4</v>
          </cell>
          <cell r="H514" t="str">
            <v>ng</v>
          </cell>
          <cell r="I514">
            <v>0</v>
          </cell>
          <cell r="J514">
            <v>0</v>
          </cell>
          <cell r="K514">
            <v>101</v>
          </cell>
          <cell r="L514">
            <v>0</v>
          </cell>
          <cell r="M514">
            <v>495281174</v>
          </cell>
          <cell r="N514" t="str">
            <v xml:space="preserve">2005. június havi Ny. Bizt. Alap pénzügyi rendezése         </v>
          </cell>
          <cell r="O514" t="str">
            <v>NYUGBIZT</v>
          </cell>
          <cell r="P514" t="str">
            <v>2005 június</v>
          </cell>
          <cell r="Q514" t="str">
            <v>kb</v>
          </cell>
          <cell r="R514">
            <v>0</v>
          </cell>
          <cell r="S514">
            <v>0</v>
          </cell>
          <cell r="T514" t="str">
            <v>t</v>
          </cell>
          <cell r="U514" t="str">
            <v>Tax</v>
          </cell>
        </row>
        <row r="515">
          <cell r="A515">
            <v>0</v>
          </cell>
          <cell r="B515" t="str">
            <v>ID-</v>
          </cell>
          <cell r="C515">
            <v>210</v>
          </cell>
          <cell r="D515" t="str">
            <v>/05</v>
          </cell>
          <cell r="E515">
            <v>38558</v>
          </cell>
          <cell r="F515">
            <v>38558</v>
          </cell>
          <cell r="G515">
            <v>5</v>
          </cell>
          <cell r="H515" t="str">
            <v>ng</v>
          </cell>
          <cell r="I515">
            <v>0</v>
          </cell>
          <cell r="J515">
            <v>0</v>
          </cell>
          <cell r="K515">
            <v>101</v>
          </cell>
          <cell r="L515">
            <v>0</v>
          </cell>
          <cell r="M515">
            <v>325200163</v>
          </cell>
          <cell r="N515" t="str">
            <v xml:space="preserve">2005. június havi Eg. Bizt. Alap pénzügyi rendezése         </v>
          </cell>
          <cell r="O515" t="str">
            <v>EGBIZT</v>
          </cell>
          <cell r="P515" t="str">
            <v>2005 június</v>
          </cell>
          <cell r="Q515" t="str">
            <v>kb</v>
          </cell>
          <cell r="R515">
            <v>0</v>
          </cell>
          <cell r="S515">
            <v>0</v>
          </cell>
          <cell r="T515" t="str">
            <v>t</v>
          </cell>
          <cell r="U515" t="str">
            <v>Tax</v>
          </cell>
        </row>
        <row r="516">
          <cell r="A516">
            <v>0</v>
          </cell>
          <cell r="B516" t="str">
            <v>ID-</v>
          </cell>
          <cell r="C516">
            <v>211</v>
          </cell>
          <cell r="D516" t="str">
            <v>/05</v>
          </cell>
          <cell r="E516">
            <v>38558</v>
          </cell>
          <cell r="F516">
            <v>38558</v>
          </cell>
          <cell r="G516">
            <v>1</v>
          </cell>
          <cell r="H516" t="str">
            <v>ng</v>
          </cell>
          <cell r="I516">
            <v>0</v>
          </cell>
          <cell r="J516">
            <v>0</v>
          </cell>
          <cell r="K516">
            <v>102</v>
          </cell>
          <cell r="L516">
            <v>0</v>
          </cell>
          <cell r="M516">
            <v>4385496</v>
          </cell>
          <cell r="N516" t="str">
            <v>2005. július 05-i ÁFA pénzügyi rendezése</v>
          </cell>
          <cell r="O516" t="str">
            <v>ÁFA</v>
          </cell>
          <cell r="P516" t="str">
            <v>2005 június</v>
          </cell>
          <cell r="Q516" t="str">
            <v>kb</v>
          </cell>
          <cell r="R516">
            <v>0</v>
          </cell>
          <cell r="S516">
            <v>0</v>
          </cell>
          <cell r="T516" t="str">
            <v>t</v>
          </cell>
          <cell r="U516" t="str">
            <v>Tax</v>
          </cell>
        </row>
        <row r="517">
          <cell r="A517">
            <v>0</v>
          </cell>
          <cell r="B517" t="str">
            <v>ID-</v>
          </cell>
          <cell r="C517">
            <v>212</v>
          </cell>
          <cell r="D517" t="str">
            <v>/05</v>
          </cell>
          <cell r="E517">
            <v>38558</v>
          </cell>
          <cell r="F517">
            <v>38558</v>
          </cell>
          <cell r="G517">
            <v>1</v>
          </cell>
          <cell r="H517" t="str">
            <v>ng</v>
          </cell>
          <cell r="I517">
            <v>0</v>
          </cell>
          <cell r="J517">
            <v>0</v>
          </cell>
          <cell r="K517">
            <v>102</v>
          </cell>
          <cell r="L517">
            <v>0</v>
          </cell>
          <cell r="M517">
            <v>23401380</v>
          </cell>
          <cell r="N517" t="str">
            <v xml:space="preserve">2005. június havi SzJA pénzügyi rendezése  </v>
          </cell>
          <cell r="O517" t="str">
            <v>SZJA</v>
          </cell>
          <cell r="P517" t="str">
            <v>2005 június</v>
          </cell>
          <cell r="Q517" t="str">
            <v>kb</v>
          </cell>
          <cell r="R517">
            <v>0</v>
          </cell>
          <cell r="S517">
            <v>0</v>
          </cell>
          <cell r="T517" t="str">
            <v>t</v>
          </cell>
          <cell r="U517" t="str">
            <v>Tax</v>
          </cell>
        </row>
        <row r="518">
          <cell r="A518">
            <v>0</v>
          </cell>
          <cell r="B518" t="str">
            <v>ID-</v>
          </cell>
          <cell r="C518">
            <v>212</v>
          </cell>
          <cell r="D518" t="str">
            <v>/05</v>
          </cell>
          <cell r="E518">
            <v>38558</v>
          </cell>
          <cell r="F518">
            <v>38558</v>
          </cell>
          <cell r="G518">
            <v>2</v>
          </cell>
          <cell r="H518" t="str">
            <v>ng</v>
          </cell>
          <cell r="I518">
            <v>0</v>
          </cell>
          <cell r="J518">
            <v>0</v>
          </cell>
          <cell r="K518">
            <v>102</v>
          </cell>
          <cell r="L518">
            <v>0</v>
          </cell>
          <cell r="M518">
            <v>2944374</v>
          </cell>
          <cell r="N518" t="str">
            <v xml:space="preserve">2005. június havi EHO pénzügyi rendezése  </v>
          </cell>
          <cell r="O518" t="str">
            <v>EHO</v>
          </cell>
          <cell r="P518" t="str">
            <v>2005 június</v>
          </cell>
          <cell r="Q518" t="str">
            <v>kb</v>
          </cell>
          <cell r="R518">
            <v>0</v>
          </cell>
          <cell r="S518">
            <v>0</v>
          </cell>
          <cell r="T518" t="str">
            <v>t</v>
          </cell>
          <cell r="U518" t="str">
            <v>Tax</v>
          </cell>
        </row>
        <row r="519">
          <cell r="A519">
            <v>0</v>
          </cell>
          <cell r="B519" t="str">
            <v>ID-</v>
          </cell>
          <cell r="C519">
            <v>212</v>
          </cell>
          <cell r="D519" t="str">
            <v>/05</v>
          </cell>
          <cell r="E519">
            <v>38558</v>
          </cell>
          <cell r="F519">
            <v>38558</v>
          </cell>
          <cell r="G519">
            <v>3</v>
          </cell>
          <cell r="H519" t="str">
            <v>ng</v>
          </cell>
          <cell r="I519">
            <v>0</v>
          </cell>
          <cell r="J519">
            <v>0</v>
          </cell>
          <cell r="K519">
            <v>102</v>
          </cell>
          <cell r="L519">
            <v>0</v>
          </cell>
          <cell r="M519">
            <v>94665</v>
          </cell>
          <cell r="N519" t="str">
            <v xml:space="preserve">2005. június havi SZEHO pénzügyi rendezése  </v>
          </cell>
          <cell r="O519" t="str">
            <v>SZEHO</v>
          </cell>
          <cell r="P519" t="str">
            <v>2005 június</v>
          </cell>
          <cell r="Q519" t="str">
            <v>kb</v>
          </cell>
          <cell r="R519">
            <v>0</v>
          </cell>
          <cell r="S519">
            <v>0</v>
          </cell>
          <cell r="T519" t="str">
            <v>t</v>
          </cell>
          <cell r="U519" t="str">
            <v>Tax</v>
          </cell>
        </row>
        <row r="520">
          <cell r="A520">
            <v>0</v>
          </cell>
          <cell r="B520" t="str">
            <v>ID-</v>
          </cell>
          <cell r="C520">
            <v>212</v>
          </cell>
          <cell r="D520" t="str">
            <v>/05</v>
          </cell>
          <cell r="E520">
            <v>38558</v>
          </cell>
          <cell r="F520">
            <v>38558</v>
          </cell>
          <cell r="G520">
            <v>4</v>
          </cell>
          <cell r="H520" t="str">
            <v>ng</v>
          </cell>
          <cell r="I520">
            <v>0</v>
          </cell>
          <cell r="J520">
            <v>0</v>
          </cell>
          <cell r="K520">
            <v>102</v>
          </cell>
          <cell r="L520">
            <v>0</v>
          </cell>
          <cell r="M520">
            <v>25869996</v>
          </cell>
          <cell r="N520" t="str">
            <v xml:space="preserve">2005. június havi Ny. Bizt. Alap pénzügyi rendezése         </v>
          </cell>
          <cell r="O520" t="str">
            <v>NYUGBIZT</v>
          </cell>
          <cell r="P520" t="str">
            <v>2005 június</v>
          </cell>
          <cell r="Q520" t="str">
            <v>kb</v>
          </cell>
          <cell r="R520">
            <v>0</v>
          </cell>
          <cell r="S520">
            <v>0</v>
          </cell>
          <cell r="T520" t="str">
            <v>t</v>
          </cell>
          <cell r="U520" t="str">
            <v>Tax</v>
          </cell>
        </row>
        <row r="521">
          <cell r="A521">
            <v>0</v>
          </cell>
          <cell r="B521" t="str">
            <v>ID-</v>
          </cell>
          <cell r="C521">
            <v>212</v>
          </cell>
          <cell r="D521" t="str">
            <v>/05</v>
          </cell>
          <cell r="E521">
            <v>38558</v>
          </cell>
          <cell r="F521">
            <v>38558</v>
          </cell>
          <cell r="G521">
            <v>5</v>
          </cell>
          <cell r="H521" t="str">
            <v>ng</v>
          </cell>
          <cell r="I521">
            <v>0</v>
          </cell>
          <cell r="J521">
            <v>0</v>
          </cell>
          <cell r="K521">
            <v>102</v>
          </cell>
          <cell r="L521">
            <v>0</v>
          </cell>
          <cell r="M521">
            <v>18542654</v>
          </cell>
          <cell r="N521" t="str">
            <v xml:space="preserve">2005. június havi Eg. Bizt. Alap pénzügyi rendezése         </v>
          </cell>
          <cell r="O521" t="str">
            <v>EGBIZT</v>
          </cell>
          <cell r="P521" t="str">
            <v>2005 június</v>
          </cell>
          <cell r="Q521" t="str">
            <v>kb</v>
          </cell>
          <cell r="R521">
            <v>0</v>
          </cell>
          <cell r="S521">
            <v>0</v>
          </cell>
          <cell r="T521" t="str">
            <v>t</v>
          </cell>
          <cell r="U521" t="str">
            <v>Tax</v>
          </cell>
        </row>
        <row r="522">
          <cell r="A522">
            <v>0</v>
          </cell>
          <cell r="B522" t="str">
            <v>ID-</v>
          </cell>
          <cell r="C522">
            <v>213</v>
          </cell>
          <cell r="D522" t="str">
            <v>/05</v>
          </cell>
          <cell r="E522">
            <v>38558</v>
          </cell>
          <cell r="F522">
            <v>38558</v>
          </cell>
          <cell r="G522">
            <v>1</v>
          </cell>
          <cell r="H522" t="str">
            <v>ng</v>
          </cell>
          <cell r="I522">
            <v>0</v>
          </cell>
          <cell r="J522">
            <v>0</v>
          </cell>
          <cell r="K522">
            <v>103</v>
          </cell>
          <cell r="L522">
            <v>0</v>
          </cell>
          <cell r="M522">
            <v>-23692850</v>
          </cell>
          <cell r="N522" t="str">
            <v>2005. július 05-i ÁFA átvezetése</v>
          </cell>
          <cell r="O522" t="str">
            <v>ÁFA</v>
          </cell>
          <cell r="P522" t="str">
            <v>2005 június</v>
          </cell>
          <cell r="Q522" t="str">
            <v>ml</v>
          </cell>
          <cell r="R522">
            <v>0</v>
          </cell>
          <cell r="S522">
            <v>0</v>
          </cell>
          <cell r="T522" t="str">
            <v>t</v>
          </cell>
          <cell r="U522" t="str">
            <v>Tax</v>
          </cell>
        </row>
        <row r="523">
          <cell r="A523">
            <v>0</v>
          </cell>
          <cell r="B523" t="str">
            <v>ID-</v>
          </cell>
          <cell r="C523">
            <v>213</v>
          </cell>
          <cell r="D523" t="str">
            <v>/05</v>
          </cell>
          <cell r="E523">
            <v>38558</v>
          </cell>
          <cell r="F523">
            <v>38558</v>
          </cell>
          <cell r="G523">
            <v>2</v>
          </cell>
          <cell r="H523" t="str">
            <v>ng</v>
          </cell>
          <cell r="I523">
            <v>0</v>
          </cell>
          <cell r="J523">
            <v>0</v>
          </cell>
          <cell r="K523">
            <v>103</v>
          </cell>
          <cell r="L523">
            <v>0</v>
          </cell>
          <cell r="M523">
            <v>17590215</v>
          </cell>
          <cell r="N523" t="str">
            <v xml:space="preserve">2005. június havi SzJA pénzügyi rendezése  </v>
          </cell>
          <cell r="O523" t="str">
            <v>SZJA</v>
          </cell>
          <cell r="P523" t="str">
            <v>2005 június</v>
          </cell>
          <cell r="Q523" t="str">
            <v>ml</v>
          </cell>
          <cell r="R523">
            <v>0</v>
          </cell>
          <cell r="S523">
            <v>0</v>
          </cell>
          <cell r="T523" t="str">
            <v>t</v>
          </cell>
          <cell r="U523" t="str">
            <v>Tax</v>
          </cell>
        </row>
        <row r="524">
          <cell r="A524">
            <v>0</v>
          </cell>
          <cell r="B524" t="str">
            <v>ID-</v>
          </cell>
          <cell r="C524">
            <v>213</v>
          </cell>
          <cell r="D524" t="str">
            <v>/05</v>
          </cell>
          <cell r="E524">
            <v>38558</v>
          </cell>
          <cell r="F524">
            <v>38558</v>
          </cell>
          <cell r="G524">
            <v>3</v>
          </cell>
          <cell r="H524" t="str">
            <v>ng</v>
          </cell>
          <cell r="I524">
            <v>0</v>
          </cell>
          <cell r="J524">
            <v>0</v>
          </cell>
          <cell r="K524">
            <v>103</v>
          </cell>
          <cell r="L524">
            <v>0</v>
          </cell>
          <cell r="M524">
            <v>509220</v>
          </cell>
          <cell r="N524" t="str">
            <v xml:space="preserve">2005. június havi EHO pénzügyi rendezése  </v>
          </cell>
          <cell r="O524" t="str">
            <v>EHO</v>
          </cell>
          <cell r="P524" t="str">
            <v>2005 június</v>
          </cell>
          <cell r="Q524" t="str">
            <v>ml</v>
          </cell>
          <cell r="R524">
            <v>0</v>
          </cell>
          <cell r="S524">
            <v>0</v>
          </cell>
          <cell r="T524" t="str">
            <v>t</v>
          </cell>
          <cell r="U524" t="str">
            <v>Tax</v>
          </cell>
        </row>
        <row r="525">
          <cell r="A525">
            <v>0</v>
          </cell>
          <cell r="B525" t="str">
            <v>ID-</v>
          </cell>
          <cell r="C525">
            <v>213</v>
          </cell>
          <cell r="D525" t="str">
            <v>/05</v>
          </cell>
          <cell r="E525">
            <v>38558</v>
          </cell>
          <cell r="F525">
            <v>38558</v>
          </cell>
          <cell r="G525">
            <v>4</v>
          </cell>
          <cell r="H525" t="str">
            <v>ng</v>
          </cell>
          <cell r="I525">
            <v>0</v>
          </cell>
          <cell r="J525">
            <v>0</v>
          </cell>
          <cell r="K525">
            <v>103</v>
          </cell>
          <cell r="L525">
            <v>0</v>
          </cell>
          <cell r="M525">
            <v>85194</v>
          </cell>
          <cell r="N525" t="str">
            <v xml:space="preserve">2005. június havi SZEHO pénzügyi rendezése  </v>
          </cell>
          <cell r="O525" t="str">
            <v>SZEHO</v>
          </cell>
          <cell r="P525" t="str">
            <v>2005 június</v>
          </cell>
          <cell r="Q525" t="str">
            <v>ml</v>
          </cell>
          <cell r="R525">
            <v>0</v>
          </cell>
          <cell r="S525">
            <v>0</v>
          </cell>
          <cell r="T525" t="str">
            <v>t</v>
          </cell>
          <cell r="U525" t="str">
            <v>Tax</v>
          </cell>
        </row>
        <row r="526">
          <cell r="A526">
            <v>0</v>
          </cell>
          <cell r="B526" t="str">
            <v>ID-</v>
          </cell>
          <cell r="C526">
            <v>213</v>
          </cell>
          <cell r="D526" t="str">
            <v>/05</v>
          </cell>
          <cell r="E526">
            <v>38558</v>
          </cell>
          <cell r="F526">
            <v>38558</v>
          </cell>
          <cell r="G526">
            <v>5</v>
          </cell>
          <cell r="H526" t="str">
            <v>ng</v>
          </cell>
          <cell r="I526">
            <v>0</v>
          </cell>
          <cell r="J526">
            <v>0</v>
          </cell>
          <cell r="K526">
            <v>103</v>
          </cell>
          <cell r="L526">
            <v>0</v>
          </cell>
          <cell r="M526">
            <v>5508221</v>
          </cell>
          <cell r="N526" t="str">
            <v xml:space="preserve">2005. június havi Ny. Bizt. Alap pénzügyi rendezése         </v>
          </cell>
          <cell r="O526" t="str">
            <v>NYUGBIZT</v>
          </cell>
          <cell r="P526" t="str">
            <v>2005 június</v>
          </cell>
          <cell r="Q526" t="str">
            <v>ml</v>
          </cell>
          <cell r="R526">
            <v>0</v>
          </cell>
          <cell r="S526">
            <v>0</v>
          </cell>
          <cell r="T526" t="str">
            <v>t</v>
          </cell>
          <cell r="U526" t="str">
            <v>Tax</v>
          </cell>
        </row>
        <row r="527">
          <cell r="A527">
            <v>0</v>
          </cell>
          <cell r="B527" t="str">
            <v>ID-</v>
          </cell>
          <cell r="C527">
            <v>214</v>
          </cell>
          <cell r="D527" t="str">
            <v>/05</v>
          </cell>
          <cell r="E527">
            <v>38558</v>
          </cell>
          <cell r="F527">
            <v>38558</v>
          </cell>
          <cell r="G527">
            <v>1</v>
          </cell>
          <cell r="H527" t="str">
            <v>ng</v>
          </cell>
          <cell r="I527">
            <v>0</v>
          </cell>
          <cell r="J527">
            <v>0</v>
          </cell>
          <cell r="K527">
            <v>103</v>
          </cell>
          <cell r="L527">
            <v>0</v>
          </cell>
          <cell r="M527">
            <v>5375224</v>
          </cell>
          <cell r="N527" t="str">
            <v xml:space="preserve">2005. június havi Ny. Bizt. Alap pénzügyi rendezése         </v>
          </cell>
          <cell r="O527" t="str">
            <v>NYUGBIZT</v>
          </cell>
          <cell r="P527" t="str">
            <v>2005 június</v>
          </cell>
          <cell r="Q527" t="str">
            <v>ml</v>
          </cell>
          <cell r="R527">
            <v>0</v>
          </cell>
          <cell r="S527">
            <v>0</v>
          </cell>
          <cell r="T527" t="str">
            <v>t</v>
          </cell>
          <cell r="U527" t="str">
            <v>Tax</v>
          </cell>
        </row>
        <row r="528">
          <cell r="A528">
            <v>0</v>
          </cell>
          <cell r="B528" t="str">
            <v>ID-</v>
          </cell>
          <cell r="C528">
            <v>214</v>
          </cell>
          <cell r="D528" t="str">
            <v>/05</v>
          </cell>
          <cell r="E528">
            <v>38558</v>
          </cell>
          <cell r="F528">
            <v>38558</v>
          </cell>
          <cell r="G528">
            <v>2</v>
          </cell>
          <cell r="H528" t="str">
            <v>ng</v>
          </cell>
          <cell r="I528">
            <v>0</v>
          </cell>
          <cell r="J528">
            <v>0</v>
          </cell>
          <cell r="K528">
            <v>103</v>
          </cell>
          <cell r="L528">
            <v>0</v>
          </cell>
          <cell r="M528">
            <v>8205806</v>
          </cell>
          <cell r="N528" t="str">
            <v xml:space="preserve">2005. június havi Eg. Bizt. Alap pénzügyi rendezése         </v>
          </cell>
          <cell r="O528" t="str">
            <v>EGBIZT</v>
          </cell>
          <cell r="P528" t="str">
            <v>2005 június</v>
          </cell>
          <cell r="Q528" t="str">
            <v>ml</v>
          </cell>
          <cell r="R528">
            <v>0</v>
          </cell>
          <cell r="S528">
            <v>0</v>
          </cell>
          <cell r="T528" t="str">
            <v>t</v>
          </cell>
          <cell r="U528" t="str">
            <v>Tax</v>
          </cell>
        </row>
        <row r="529">
          <cell r="A529">
            <v>0</v>
          </cell>
          <cell r="B529" t="str">
            <v>ID-</v>
          </cell>
          <cell r="C529">
            <v>215</v>
          </cell>
          <cell r="D529" t="str">
            <v>/05</v>
          </cell>
          <cell r="E529">
            <v>38558</v>
          </cell>
          <cell r="F529">
            <v>38558</v>
          </cell>
          <cell r="G529">
            <v>1</v>
          </cell>
          <cell r="H529" t="str">
            <v>ng</v>
          </cell>
          <cell r="I529">
            <v>0</v>
          </cell>
          <cell r="J529">
            <v>0</v>
          </cell>
          <cell r="K529">
            <v>104</v>
          </cell>
          <cell r="L529">
            <v>0</v>
          </cell>
          <cell r="M529">
            <v>-126573718</v>
          </cell>
          <cell r="N529" t="str">
            <v>2005. július 05-i ÁFA átvezetése</v>
          </cell>
          <cell r="O529" t="str">
            <v>ÁFA</v>
          </cell>
          <cell r="P529" t="str">
            <v>2005 június</v>
          </cell>
          <cell r="Q529" t="str">
            <v>zssz</v>
          </cell>
          <cell r="R529">
            <v>0</v>
          </cell>
          <cell r="S529">
            <v>0</v>
          </cell>
          <cell r="T529" t="str">
            <v>t</v>
          </cell>
          <cell r="U529" t="str">
            <v>Tax</v>
          </cell>
        </row>
        <row r="530">
          <cell r="A530">
            <v>0</v>
          </cell>
          <cell r="B530" t="str">
            <v>ID-</v>
          </cell>
          <cell r="C530">
            <v>215</v>
          </cell>
          <cell r="D530" t="str">
            <v>/05</v>
          </cell>
          <cell r="E530">
            <v>38558</v>
          </cell>
          <cell r="F530">
            <v>38558</v>
          </cell>
          <cell r="G530">
            <v>2</v>
          </cell>
          <cell r="H530" t="str">
            <v>ng</v>
          </cell>
          <cell r="I530">
            <v>0</v>
          </cell>
          <cell r="J530">
            <v>0</v>
          </cell>
          <cell r="K530">
            <v>104</v>
          </cell>
          <cell r="L530">
            <v>0</v>
          </cell>
          <cell r="M530">
            <v>76380936</v>
          </cell>
          <cell r="N530" t="str">
            <v xml:space="preserve">2005. június havi SzJA pénzügyi rendezése  </v>
          </cell>
          <cell r="O530" t="str">
            <v>SZJA</v>
          </cell>
          <cell r="P530" t="str">
            <v>2005 június</v>
          </cell>
          <cell r="Q530" t="str">
            <v>zssz</v>
          </cell>
          <cell r="R530">
            <v>0</v>
          </cell>
          <cell r="S530">
            <v>0</v>
          </cell>
          <cell r="T530" t="str">
            <v>t</v>
          </cell>
          <cell r="U530" t="str">
            <v>Tax</v>
          </cell>
        </row>
        <row r="531">
          <cell r="A531">
            <v>0</v>
          </cell>
          <cell r="B531" t="str">
            <v>ID-</v>
          </cell>
          <cell r="C531">
            <v>215</v>
          </cell>
          <cell r="D531" t="str">
            <v>/05</v>
          </cell>
          <cell r="E531">
            <v>38558</v>
          </cell>
          <cell r="F531">
            <v>38558</v>
          </cell>
          <cell r="G531">
            <v>3</v>
          </cell>
          <cell r="H531" t="str">
            <v>ng</v>
          </cell>
          <cell r="I531">
            <v>0</v>
          </cell>
          <cell r="J531">
            <v>0</v>
          </cell>
          <cell r="K531">
            <v>104</v>
          </cell>
          <cell r="L531">
            <v>0</v>
          </cell>
          <cell r="M531">
            <v>1714190</v>
          </cell>
          <cell r="N531" t="str">
            <v xml:space="preserve">2005. június havi EHO pénzügyi rendezése  </v>
          </cell>
          <cell r="O531" t="str">
            <v>EHO</v>
          </cell>
          <cell r="P531" t="str">
            <v>2005 június</v>
          </cell>
          <cell r="Q531" t="str">
            <v>zssz</v>
          </cell>
          <cell r="R531">
            <v>0</v>
          </cell>
          <cell r="S531">
            <v>0</v>
          </cell>
          <cell r="T531" t="str">
            <v>t</v>
          </cell>
          <cell r="U531" t="str">
            <v>Tax</v>
          </cell>
        </row>
        <row r="532">
          <cell r="A532">
            <v>0</v>
          </cell>
          <cell r="B532" t="str">
            <v>ID-</v>
          </cell>
          <cell r="C532">
            <v>215</v>
          </cell>
          <cell r="D532" t="str">
            <v>/05</v>
          </cell>
          <cell r="E532">
            <v>38558</v>
          </cell>
          <cell r="F532">
            <v>38558</v>
          </cell>
          <cell r="G532">
            <v>4</v>
          </cell>
          <cell r="H532" t="str">
            <v>ng</v>
          </cell>
          <cell r="I532">
            <v>0</v>
          </cell>
          <cell r="J532">
            <v>0</v>
          </cell>
          <cell r="K532">
            <v>104</v>
          </cell>
          <cell r="L532">
            <v>0</v>
          </cell>
          <cell r="M532">
            <v>778543</v>
          </cell>
          <cell r="N532" t="str">
            <v xml:space="preserve">2005. június havi SZEHO pénzügyi rendezése  </v>
          </cell>
          <cell r="O532" t="str">
            <v>SZEHO</v>
          </cell>
          <cell r="P532" t="str">
            <v>2005 június</v>
          </cell>
          <cell r="Q532" t="str">
            <v>zssz</v>
          </cell>
          <cell r="R532">
            <v>0</v>
          </cell>
          <cell r="S532">
            <v>0</v>
          </cell>
          <cell r="T532" t="str">
            <v>t</v>
          </cell>
          <cell r="U532" t="str">
            <v>Tax</v>
          </cell>
        </row>
        <row r="533">
          <cell r="A533">
            <v>0</v>
          </cell>
          <cell r="B533" t="str">
            <v>ID-</v>
          </cell>
          <cell r="C533">
            <v>215</v>
          </cell>
          <cell r="D533" t="str">
            <v>/05</v>
          </cell>
          <cell r="E533">
            <v>38558</v>
          </cell>
          <cell r="F533">
            <v>38558</v>
          </cell>
          <cell r="G533">
            <v>5</v>
          </cell>
          <cell r="H533" t="str">
            <v>ng</v>
          </cell>
          <cell r="I533">
            <v>0</v>
          </cell>
          <cell r="J533">
            <v>0</v>
          </cell>
          <cell r="K533">
            <v>104</v>
          </cell>
          <cell r="L533">
            <v>0</v>
          </cell>
          <cell r="M533">
            <v>47700049</v>
          </cell>
          <cell r="N533" t="str">
            <v xml:space="preserve">2005. június havi Ny. Bizt. Alap pénzügyi rendezése         </v>
          </cell>
          <cell r="O533" t="str">
            <v>NYUGBIZT</v>
          </cell>
          <cell r="P533" t="str">
            <v>2005 június</v>
          </cell>
          <cell r="Q533" t="str">
            <v>zssz</v>
          </cell>
          <cell r="R533">
            <v>0</v>
          </cell>
          <cell r="S533">
            <v>0</v>
          </cell>
          <cell r="T533" t="str">
            <v>t</v>
          </cell>
          <cell r="U533" t="str">
            <v>Tax</v>
          </cell>
        </row>
        <row r="534">
          <cell r="A534">
            <v>0</v>
          </cell>
          <cell r="B534" t="str">
            <v>ID-</v>
          </cell>
          <cell r="C534">
            <v>216</v>
          </cell>
          <cell r="D534" t="str">
            <v>/05</v>
          </cell>
          <cell r="E534">
            <v>38558</v>
          </cell>
          <cell r="F534">
            <v>38558</v>
          </cell>
          <cell r="G534">
            <v>1</v>
          </cell>
          <cell r="H534" t="str">
            <v>ng</v>
          </cell>
          <cell r="I534">
            <v>0</v>
          </cell>
          <cell r="J534">
            <v>0</v>
          </cell>
          <cell r="K534">
            <v>104</v>
          </cell>
          <cell r="L534">
            <v>0</v>
          </cell>
          <cell r="M534">
            <v>22885108</v>
          </cell>
          <cell r="N534" t="str">
            <v xml:space="preserve">2005. június havi Ny. Bizt. Alap pénzügyi rendezése         </v>
          </cell>
          <cell r="O534" t="str">
            <v>NYUGBIZT</v>
          </cell>
          <cell r="P534" t="str">
            <v>2005 június</v>
          </cell>
          <cell r="Q534" t="str">
            <v>zssz</v>
          </cell>
          <cell r="R534">
            <v>0</v>
          </cell>
          <cell r="S534">
            <v>0</v>
          </cell>
          <cell r="T534" t="str">
            <v>t</v>
          </cell>
          <cell r="U534" t="str">
            <v>Tax</v>
          </cell>
        </row>
        <row r="535">
          <cell r="A535">
            <v>0</v>
          </cell>
          <cell r="B535" t="str">
            <v>ID-</v>
          </cell>
          <cell r="C535">
            <v>216</v>
          </cell>
          <cell r="D535" t="str">
            <v>/05</v>
          </cell>
          <cell r="E535">
            <v>38558</v>
          </cell>
          <cell r="F535">
            <v>38558</v>
          </cell>
          <cell r="G535">
            <v>2</v>
          </cell>
          <cell r="H535" t="str">
            <v>ng</v>
          </cell>
          <cell r="I535">
            <v>0</v>
          </cell>
          <cell r="J535">
            <v>0</v>
          </cell>
          <cell r="K535">
            <v>104</v>
          </cell>
          <cell r="L535">
            <v>0</v>
          </cell>
          <cell r="M535">
            <v>33617932</v>
          </cell>
          <cell r="N535" t="str">
            <v xml:space="preserve">2005. június havi Eg. Bizt. Alap pénzügyi rendezése         </v>
          </cell>
          <cell r="O535" t="str">
            <v>EGBIZT</v>
          </cell>
          <cell r="P535" t="str">
            <v>2005 június</v>
          </cell>
          <cell r="Q535" t="str">
            <v>zssz</v>
          </cell>
          <cell r="R535">
            <v>0</v>
          </cell>
          <cell r="S535">
            <v>0</v>
          </cell>
          <cell r="T535" t="str">
            <v>t</v>
          </cell>
          <cell r="U535" t="str">
            <v>Tax</v>
          </cell>
        </row>
        <row r="536">
          <cell r="A536">
            <v>0</v>
          </cell>
          <cell r="B536" t="str">
            <v>ID-</v>
          </cell>
          <cell r="C536">
            <v>217</v>
          </cell>
          <cell r="D536" t="str">
            <v>/05</v>
          </cell>
          <cell r="E536">
            <v>38558</v>
          </cell>
          <cell r="F536">
            <v>38558</v>
          </cell>
          <cell r="G536">
            <v>1</v>
          </cell>
          <cell r="H536" t="str">
            <v>ng</v>
          </cell>
          <cell r="I536">
            <v>0</v>
          </cell>
          <cell r="J536">
            <v>0</v>
          </cell>
          <cell r="K536">
            <v>106</v>
          </cell>
          <cell r="L536">
            <v>0</v>
          </cell>
          <cell r="M536">
            <v>-2235796</v>
          </cell>
          <cell r="N536" t="str">
            <v>2005. július 05-i ÁFA átvezetése</v>
          </cell>
          <cell r="O536" t="str">
            <v>ÁFA</v>
          </cell>
          <cell r="P536" t="str">
            <v>2005 június</v>
          </cell>
          <cell r="Q536" t="str">
            <v>tb</v>
          </cell>
          <cell r="R536">
            <v>0</v>
          </cell>
          <cell r="S536">
            <v>0</v>
          </cell>
          <cell r="T536" t="str">
            <v>t</v>
          </cell>
          <cell r="U536" t="str">
            <v>Tax</v>
          </cell>
        </row>
        <row r="537">
          <cell r="A537">
            <v>0</v>
          </cell>
          <cell r="B537" t="str">
            <v>ID-</v>
          </cell>
          <cell r="C537">
            <v>217</v>
          </cell>
          <cell r="D537" t="str">
            <v>/05</v>
          </cell>
          <cell r="E537">
            <v>38558</v>
          </cell>
          <cell r="F537">
            <v>38558</v>
          </cell>
          <cell r="G537">
            <v>2</v>
          </cell>
          <cell r="H537" t="str">
            <v>ng</v>
          </cell>
          <cell r="I537">
            <v>0</v>
          </cell>
          <cell r="J537">
            <v>0</v>
          </cell>
          <cell r="K537">
            <v>106</v>
          </cell>
          <cell r="L537">
            <v>0</v>
          </cell>
          <cell r="M537">
            <v>2235796</v>
          </cell>
          <cell r="N537" t="str">
            <v xml:space="preserve">2005. június havi SzJA pénzügyi rendezése  </v>
          </cell>
          <cell r="O537" t="str">
            <v>SZJA</v>
          </cell>
          <cell r="P537" t="str">
            <v>2005 június</v>
          </cell>
          <cell r="Q537" t="str">
            <v>tb</v>
          </cell>
          <cell r="R537">
            <v>0</v>
          </cell>
          <cell r="S537">
            <v>0</v>
          </cell>
          <cell r="T537" t="str">
            <v>t</v>
          </cell>
          <cell r="U537" t="str">
            <v>Tax</v>
          </cell>
        </row>
        <row r="538">
          <cell r="A538">
            <v>0</v>
          </cell>
          <cell r="B538" t="str">
            <v>ID-</v>
          </cell>
          <cell r="C538">
            <v>218</v>
          </cell>
          <cell r="D538" t="str">
            <v>/05</v>
          </cell>
          <cell r="E538">
            <v>38558</v>
          </cell>
          <cell r="F538">
            <v>38558</v>
          </cell>
          <cell r="G538">
            <v>1</v>
          </cell>
          <cell r="H538" t="str">
            <v>ng</v>
          </cell>
          <cell r="I538">
            <v>0</v>
          </cell>
          <cell r="J538">
            <v>0</v>
          </cell>
          <cell r="K538">
            <v>106</v>
          </cell>
          <cell r="L538">
            <v>0</v>
          </cell>
          <cell r="M538">
            <v>6950079</v>
          </cell>
          <cell r="N538" t="str">
            <v xml:space="preserve">2005. június havi SzJA pénzügyi rendezése  </v>
          </cell>
          <cell r="O538" t="str">
            <v>SZJA</v>
          </cell>
          <cell r="P538" t="str">
            <v>2005 június</v>
          </cell>
          <cell r="Q538" t="str">
            <v>tb</v>
          </cell>
          <cell r="R538">
            <v>0</v>
          </cell>
          <cell r="S538">
            <v>0</v>
          </cell>
          <cell r="T538" t="str">
            <v>t</v>
          </cell>
          <cell r="U538" t="str">
            <v>Tax</v>
          </cell>
        </row>
        <row r="539">
          <cell r="A539">
            <v>0</v>
          </cell>
          <cell r="B539" t="str">
            <v>ID-</v>
          </cell>
          <cell r="C539">
            <v>218</v>
          </cell>
          <cell r="D539" t="str">
            <v>/05</v>
          </cell>
          <cell r="E539">
            <v>38558</v>
          </cell>
          <cell r="F539">
            <v>38558</v>
          </cell>
          <cell r="G539">
            <v>2</v>
          </cell>
          <cell r="H539" t="str">
            <v>ng</v>
          </cell>
          <cell r="I539">
            <v>0</v>
          </cell>
          <cell r="J539">
            <v>0</v>
          </cell>
          <cell r="K539">
            <v>106</v>
          </cell>
          <cell r="L539">
            <v>0</v>
          </cell>
          <cell r="M539">
            <v>75900</v>
          </cell>
          <cell r="N539" t="str">
            <v xml:space="preserve">2005. június havi EHO pénzügyi rendezése  </v>
          </cell>
          <cell r="O539" t="str">
            <v>EHO</v>
          </cell>
          <cell r="P539" t="str">
            <v>2005 június</v>
          </cell>
          <cell r="Q539" t="str">
            <v>tb</v>
          </cell>
          <cell r="R539">
            <v>0</v>
          </cell>
          <cell r="S539">
            <v>0</v>
          </cell>
          <cell r="T539" t="str">
            <v>t</v>
          </cell>
          <cell r="U539" t="str">
            <v>Tax</v>
          </cell>
        </row>
        <row r="540">
          <cell r="A540">
            <v>0</v>
          </cell>
          <cell r="B540" t="str">
            <v>ID-</v>
          </cell>
          <cell r="C540">
            <v>218</v>
          </cell>
          <cell r="D540" t="str">
            <v>/05</v>
          </cell>
          <cell r="E540">
            <v>38558</v>
          </cell>
          <cell r="F540">
            <v>38558</v>
          </cell>
          <cell r="G540">
            <v>3</v>
          </cell>
          <cell r="H540" t="str">
            <v>ng</v>
          </cell>
          <cell r="I540">
            <v>0</v>
          </cell>
          <cell r="J540">
            <v>0</v>
          </cell>
          <cell r="K540">
            <v>106</v>
          </cell>
          <cell r="L540">
            <v>0</v>
          </cell>
          <cell r="M540">
            <v>121501</v>
          </cell>
          <cell r="N540" t="str">
            <v xml:space="preserve">2005. június havi SZEHO pénzügyi rendezése  </v>
          </cell>
          <cell r="O540" t="str">
            <v>SZEHO</v>
          </cell>
          <cell r="P540" t="str">
            <v>2005 június</v>
          </cell>
          <cell r="Q540" t="str">
            <v>tb</v>
          </cell>
          <cell r="R540">
            <v>0</v>
          </cell>
          <cell r="S540">
            <v>0</v>
          </cell>
          <cell r="T540" t="str">
            <v>t</v>
          </cell>
          <cell r="U540" t="str">
            <v>Tax</v>
          </cell>
        </row>
        <row r="541">
          <cell r="A541">
            <v>0</v>
          </cell>
          <cell r="B541" t="str">
            <v>ID-</v>
          </cell>
          <cell r="C541">
            <v>218</v>
          </cell>
          <cell r="D541" t="str">
            <v>/05</v>
          </cell>
          <cell r="E541">
            <v>38558</v>
          </cell>
          <cell r="F541">
            <v>38558</v>
          </cell>
          <cell r="G541">
            <v>4</v>
          </cell>
          <cell r="H541" t="str">
            <v>ng</v>
          </cell>
          <cell r="I541">
            <v>0</v>
          </cell>
          <cell r="J541">
            <v>0</v>
          </cell>
          <cell r="K541">
            <v>106</v>
          </cell>
          <cell r="L541">
            <v>0</v>
          </cell>
          <cell r="M541">
            <v>4541097</v>
          </cell>
          <cell r="N541" t="str">
            <v xml:space="preserve">2005. június havi Ny. Bizt. Alap pénzügyi rendezése         </v>
          </cell>
          <cell r="O541" t="str">
            <v>NYUGBIZT</v>
          </cell>
          <cell r="P541" t="str">
            <v>2005 június</v>
          </cell>
          <cell r="Q541" t="str">
            <v>tb</v>
          </cell>
          <cell r="R541">
            <v>0</v>
          </cell>
          <cell r="S541">
            <v>0</v>
          </cell>
          <cell r="T541" t="str">
            <v>t</v>
          </cell>
          <cell r="U541" t="str">
            <v>Tax</v>
          </cell>
        </row>
        <row r="542">
          <cell r="A542">
            <v>0</v>
          </cell>
          <cell r="B542" t="str">
            <v>ID-</v>
          </cell>
          <cell r="C542">
            <v>218</v>
          </cell>
          <cell r="D542" t="str">
            <v>/05</v>
          </cell>
          <cell r="E542">
            <v>38558</v>
          </cell>
          <cell r="F542">
            <v>38558</v>
          </cell>
          <cell r="G542">
            <v>5</v>
          </cell>
          <cell r="H542" t="str">
            <v>ng</v>
          </cell>
          <cell r="I542">
            <v>0</v>
          </cell>
          <cell r="J542">
            <v>0</v>
          </cell>
          <cell r="K542">
            <v>106</v>
          </cell>
          <cell r="L542">
            <v>0</v>
          </cell>
          <cell r="M542">
            <v>3648975</v>
          </cell>
          <cell r="N542" t="str">
            <v xml:space="preserve">2005. június havi Eg. Bizt. Alap pénzügyi rendezése         </v>
          </cell>
          <cell r="O542" t="str">
            <v>EGBIZT</v>
          </cell>
          <cell r="P542" t="str">
            <v>2005 június</v>
          </cell>
          <cell r="Q542" t="str">
            <v>tb</v>
          </cell>
          <cell r="R542">
            <v>0</v>
          </cell>
          <cell r="S542">
            <v>0</v>
          </cell>
          <cell r="T542" t="str">
            <v>t</v>
          </cell>
          <cell r="U542" t="str">
            <v>Tax</v>
          </cell>
        </row>
        <row r="543">
          <cell r="A543">
            <v>0</v>
          </cell>
          <cell r="B543" t="str">
            <v>ID-</v>
          </cell>
          <cell r="C543">
            <v>219</v>
          </cell>
          <cell r="D543" t="str">
            <v>/05</v>
          </cell>
          <cell r="E543">
            <v>38558</v>
          </cell>
          <cell r="F543">
            <v>38558</v>
          </cell>
          <cell r="G543">
            <v>1</v>
          </cell>
          <cell r="H543" t="str">
            <v>ng</v>
          </cell>
          <cell r="I543">
            <v>0</v>
          </cell>
          <cell r="J543">
            <v>0</v>
          </cell>
          <cell r="K543">
            <v>105</v>
          </cell>
          <cell r="L543">
            <v>0</v>
          </cell>
          <cell r="M543">
            <v>-4502553</v>
          </cell>
          <cell r="N543" t="str">
            <v>2005. július 05-i ÁFA átvezetése</v>
          </cell>
          <cell r="O543" t="str">
            <v>ÁFA</v>
          </cell>
          <cell r="P543" t="str">
            <v>2005 június</v>
          </cell>
          <cell r="Q543" t="str">
            <v>szv</v>
          </cell>
          <cell r="R543">
            <v>0</v>
          </cell>
          <cell r="S543">
            <v>0</v>
          </cell>
          <cell r="T543" t="str">
            <v>t</v>
          </cell>
          <cell r="U543" t="str">
            <v>Tax</v>
          </cell>
        </row>
        <row r="544">
          <cell r="A544">
            <v>0</v>
          </cell>
          <cell r="B544" t="str">
            <v>ID-</v>
          </cell>
          <cell r="C544">
            <v>219</v>
          </cell>
          <cell r="D544" t="str">
            <v>/05</v>
          </cell>
          <cell r="E544">
            <v>38558</v>
          </cell>
          <cell r="F544">
            <v>38558</v>
          </cell>
          <cell r="G544">
            <v>2</v>
          </cell>
          <cell r="H544" t="str">
            <v>ng</v>
          </cell>
          <cell r="I544">
            <v>0</v>
          </cell>
          <cell r="J544">
            <v>0</v>
          </cell>
          <cell r="K544">
            <v>105</v>
          </cell>
          <cell r="L544">
            <v>0</v>
          </cell>
          <cell r="M544">
            <v>4502553</v>
          </cell>
          <cell r="N544" t="str">
            <v xml:space="preserve">2005. június havi SzJA pénzügyi rendezése  </v>
          </cell>
          <cell r="O544" t="str">
            <v>SZJA</v>
          </cell>
          <cell r="P544" t="str">
            <v>2005 június</v>
          </cell>
          <cell r="Q544" t="str">
            <v>szv</v>
          </cell>
          <cell r="R544">
            <v>0</v>
          </cell>
          <cell r="S544">
            <v>0</v>
          </cell>
          <cell r="T544" t="str">
            <v>t</v>
          </cell>
          <cell r="U544" t="str">
            <v>Tax</v>
          </cell>
        </row>
        <row r="545">
          <cell r="A545">
            <v>0</v>
          </cell>
          <cell r="B545" t="str">
            <v>ID-</v>
          </cell>
          <cell r="C545">
            <v>220</v>
          </cell>
          <cell r="D545" t="str">
            <v>/05</v>
          </cell>
          <cell r="E545">
            <v>38558</v>
          </cell>
          <cell r="F545">
            <v>38558</v>
          </cell>
          <cell r="G545">
            <v>1</v>
          </cell>
          <cell r="H545" t="str">
            <v>ng</v>
          </cell>
          <cell r="I545">
            <v>0</v>
          </cell>
          <cell r="J545">
            <v>0</v>
          </cell>
          <cell r="K545">
            <v>105</v>
          </cell>
          <cell r="L545">
            <v>0</v>
          </cell>
          <cell r="M545">
            <v>46915164</v>
          </cell>
          <cell r="N545" t="str">
            <v xml:space="preserve">2005. június havi SzJA pénzügyi rendezése  </v>
          </cell>
          <cell r="O545" t="str">
            <v>SZJA</v>
          </cell>
          <cell r="P545" t="str">
            <v>2005 június</v>
          </cell>
          <cell r="Q545" t="str">
            <v>szv</v>
          </cell>
          <cell r="R545">
            <v>0</v>
          </cell>
          <cell r="S545">
            <v>0</v>
          </cell>
          <cell r="T545" t="str">
            <v>t</v>
          </cell>
          <cell r="U545" t="str">
            <v>Tax</v>
          </cell>
        </row>
        <row r="546">
          <cell r="A546">
            <v>0</v>
          </cell>
          <cell r="B546" t="str">
            <v>ID-</v>
          </cell>
          <cell r="C546">
            <v>220</v>
          </cell>
          <cell r="D546" t="str">
            <v>/05</v>
          </cell>
          <cell r="E546">
            <v>38558</v>
          </cell>
          <cell r="F546">
            <v>38558</v>
          </cell>
          <cell r="G546">
            <v>2</v>
          </cell>
          <cell r="H546" t="str">
            <v>ng</v>
          </cell>
          <cell r="I546">
            <v>0</v>
          </cell>
          <cell r="J546">
            <v>0</v>
          </cell>
          <cell r="K546">
            <v>105</v>
          </cell>
          <cell r="L546">
            <v>0</v>
          </cell>
          <cell r="M546">
            <v>751928</v>
          </cell>
          <cell r="N546" t="str">
            <v xml:space="preserve">2005. június havi EHO pénzügyi rendezése  </v>
          </cell>
          <cell r="O546" t="str">
            <v>EHO</v>
          </cell>
          <cell r="P546" t="str">
            <v>2005 június</v>
          </cell>
          <cell r="Q546" t="str">
            <v>szv</v>
          </cell>
          <cell r="R546">
            <v>0</v>
          </cell>
          <cell r="S546">
            <v>0</v>
          </cell>
          <cell r="T546" t="str">
            <v>t</v>
          </cell>
          <cell r="U546" t="str">
            <v>Tax</v>
          </cell>
        </row>
        <row r="547">
          <cell r="A547">
            <v>0</v>
          </cell>
          <cell r="B547" t="str">
            <v>ID-</v>
          </cell>
          <cell r="C547">
            <v>220</v>
          </cell>
          <cell r="D547" t="str">
            <v>/05</v>
          </cell>
          <cell r="E547">
            <v>38558</v>
          </cell>
          <cell r="F547">
            <v>38558</v>
          </cell>
          <cell r="G547">
            <v>3</v>
          </cell>
          <cell r="H547" t="str">
            <v>ng</v>
          </cell>
          <cell r="I547">
            <v>0</v>
          </cell>
          <cell r="J547">
            <v>0</v>
          </cell>
          <cell r="K547">
            <v>105</v>
          </cell>
          <cell r="L547">
            <v>0</v>
          </cell>
          <cell r="M547">
            <v>560250</v>
          </cell>
          <cell r="N547" t="str">
            <v xml:space="preserve">2005. június havi SZEHO pénzügyi rendezése  </v>
          </cell>
          <cell r="O547" t="str">
            <v>SZEHO</v>
          </cell>
          <cell r="P547" t="str">
            <v>2005 június</v>
          </cell>
          <cell r="Q547" t="str">
            <v>szv</v>
          </cell>
          <cell r="R547">
            <v>0</v>
          </cell>
          <cell r="S547">
            <v>0</v>
          </cell>
          <cell r="T547" t="str">
            <v>t</v>
          </cell>
          <cell r="U547" t="str">
            <v>Tax</v>
          </cell>
        </row>
        <row r="548">
          <cell r="A548">
            <v>0</v>
          </cell>
          <cell r="B548" t="str">
            <v>ID-</v>
          </cell>
          <cell r="C548">
            <v>220</v>
          </cell>
          <cell r="D548" t="str">
            <v>/05</v>
          </cell>
          <cell r="E548">
            <v>38558</v>
          </cell>
          <cell r="F548">
            <v>38558</v>
          </cell>
          <cell r="G548">
            <v>4</v>
          </cell>
          <cell r="H548" t="str">
            <v>ng</v>
          </cell>
          <cell r="I548">
            <v>0</v>
          </cell>
          <cell r="J548">
            <v>0</v>
          </cell>
          <cell r="K548">
            <v>105</v>
          </cell>
          <cell r="L548">
            <v>0</v>
          </cell>
          <cell r="M548">
            <v>27469986</v>
          </cell>
          <cell r="N548" t="str">
            <v xml:space="preserve">2005. június havi Ny. Bizt. Alap pénzügyi rendezése         </v>
          </cell>
          <cell r="O548" t="str">
            <v>NYUGBIZT</v>
          </cell>
          <cell r="P548" t="str">
            <v>2005 június</v>
          </cell>
          <cell r="Q548" t="str">
            <v>szv</v>
          </cell>
          <cell r="R548">
            <v>0</v>
          </cell>
          <cell r="S548">
            <v>0</v>
          </cell>
          <cell r="T548" t="str">
            <v>t</v>
          </cell>
          <cell r="U548" t="str">
            <v>Tax</v>
          </cell>
        </row>
        <row r="549">
          <cell r="A549">
            <v>0</v>
          </cell>
          <cell r="B549" t="str">
            <v>ID-</v>
          </cell>
          <cell r="C549">
            <v>220</v>
          </cell>
          <cell r="D549" t="str">
            <v>/05</v>
          </cell>
          <cell r="E549">
            <v>38558</v>
          </cell>
          <cell r="F549">
            <v>38558</v>
          </cell>
          <cell r="G549">
            <v>5</v>
          </cell>
          <cell r="H549" t="str">
            <v>ng</v>
          </cell>
          <cell r="I549">
            <v>0</v>
          </cell>
          <cell r="J549">
            <v>0</v>
          </cell>
          <cell r="K549">
            <v>105</v>
          </cell>
          <cell r="L549">
            <v>0</v>
          </cell>
          <cell r="M549">
            <v>20879511</v>
          </cell>
          <cell r="N549" t="str">
            <v xml:space="preserve">2005. június havi Eg. Bizt. Alap pénzügyi rendezése         </v>
          </cell>
          <cell r="O549" t="str">
            <v>EGBIZT</v>
          </cell>
          <cell r="P549" t="str">
            <v>2005 június</v>
          </cell>
          <cell r="Q549" t="str">
            <v>szv</v>
          </cell>
          <cell r="R549">
            <v>0</v>
          </cell>
          <cell r="S549">
            <v>0</v>
          </cell>
          <cell r="T549" t="str">
            <v>t</v>
          </cell>
          <cell r="U549" t="str">
            <v>Tax</v>
          </cell>
        </row>
        <row r="550">
          <cell r="A550">
            <v>0</v>
          </cell>
          <cell r="B550" t="str">
            <v>ID-</v>
          </cell>
          <cell r="C550">
            <v>221</v>
          </cell>
          <cell r="D550" t="str">
            <v>/05</v>
          </cell>
          <cell r="E550">
            <v>38558</v>
          </cell>
          <cell r="F550">
            <v>38558</v>
          </cell>
          <cell r="G550">
            <v>1</v>
          </cell>
          <cell r="H550" t="str">
            <v>ng</v>
          </cell>
          <cell r="I550">
            <v>0</v>
          </cell>
          <cell r="J550">
            <v>0</v>
          </cell>
          <cell r="K550">
            <v>109</v>
          </cell>
          <cell r="L550">
            <v>0</v>
          </cell>
          <cell r="M550">
            <v>43221755</v>
          </cell>
          <cell r="N550" t="str">
            <v>2005. július 05-i ÁFA pénzügyi rendezése</v>
          </cell>
          <cell r="O550" t="str">
            <v>ÁFA</v>
          </cell>
          <cell r="P550" t="str">
            <v>2005 június</v>
          </cell>
          <cell r="Q550" t="str">
            <v>nekr</v>
          </cell>
          <cell r="R550">
            <v>0</v>
          </cell>
          <cell r="S550">
            <v>0</v>
          </cell>
          <cell r="T550" t="str">
            <v>t</v>
          </cell>
          <cell r="U550" t="str">
            <v>Tax</v>
          </cell>
        </row>
        <row r="551">
          <cell r="A551">
            <v>0</v>
          </cell>
          <cell r="B551" t="str">
            <v>ID-</v>
          </cell>
          <cell r="C551">
            <v>222</v>
          </cell>
          <cell r="D551" t="str">
            <v>/05</v>
          </cell>
          <cell r="E551">
            <v>38558</v>
          </cell>
          <cell r="F551">
            <v>38558</v>
          </cell>
          <cell r="G551">
            <v>1</v>
          </cell>
          <cell r="H551" t="str">
            <v>ng</v>
          </cell>
          <cell r="I551">
            <v>0</v>
          </cell>
          <cell r="J551">
            <v>0</v>
          </cell>
          <cell r="K551">
            <v>109</v>
          </cell>
          <cell r="L551">
            <v>0</v>
          </cell>
          <cell r="M551">
            <v>2048227</v>
          </cell>
          <cell r="N551" t="str">
            <v xml:space="preserve">2005. június havi SzJA pénzügyi rendezése  </v>
          </cell>
          <cell r="O551" t="str">
            <v>SZJA</v>
          </cell>
          <cell r="P551" t="str">
            <v>2005 június</v>
          </cell>
          <cell r="Q551" t="str">
            <v>nekr</v>
          </cell>
          <cell r="R551">
            <v>0</v>
          </cell>
          <cell r="S551">
            <v>0</v>
          </cell>
          <cell r="T551" t="str">
            <v>t</v>
          </cell>
          <cell r="U551" t="str">
            <v>Tax</v>
          </cell>
        </row>
        <row r="552">
          <cell r="A552">
            <v>0</v>
          </cell>
          <cell r="B552" t="str">
            <v>ID-</v>
          </cell>
          <cell r="C552">
            <v>222</v>
          </cell>
          <cell r="D552" t="str">
            <v>/05</v>
          </cell>
          <cell r="E552">
            <v>38558</v>
          </cell>
          <cell r="F552">
            <v>38558</v>
          </cell>
          <cell r="G552">
            <v>2</v>
          </cell>
          <cell r="H552" t="str">
            <v>ng</v>
          </cell>
          <cell r="I552">
            <v>0</v>
          </cell>
          <cell r="J552">
            <v>0</v>
          </cell>
          <cell r="K552">
            <v>109</v>
          </cell>
          <cell r="L552">
            <v>0</v>
          </cell>
          <cell r="M552">
            <v>24150</v>
          </cell>
          <cell r="N552" t="str">
            <v xml:space="preserve">2005. június havi EHO pénzügyi rendezése  </v>
          </cell>
          <cell r="O552" t="str">
            <v>EHO</v>
          </cell>
          <cell r="P552" t="str">
            <v>2005 június</v>
          </cell>
          <cell r="Q552" t="str">
            <v>nekr</v>
          </cell>
          <cell r="R552">
            <v>0</v>
          </cell>
          <cell r="S552">
            <v>0</v>
          </cell>
          <cell r="T552" t="str">
            <v>t</v>
          </cell>
          <cell r="U552" t="str">
            <v>Tax</v>
          </cell>
        </row>
        <row r="553">
          <cell r="A553">
            <v>0</v>
          </cell>
          <cell r="B553" t="str">
            <v>ID-</v>
          </cell>
          <cell r="C553">
            <v>222</v>
          </cell>
          <cell r="D553" t="str">
            <v>/05</v>
          </cell>
          <cell r="E553">
            <v>38558</v>
          </cell>
          <cell r="F553">
            <v>38558</v>
          </cell>
          <cell r="G553">
            <v>3</v>
          </cell>
          <cell r="H553" t="str">
            <v>ng</v>
          </cell>
          <cell r="I553">
            <v>0</v>
          </cell>
          <cell r="J553">
            <v>0</v>
          </cell>
          <cell r="K553">
            <v>109</v>
          </cell>
          <cell r="L553">
            <v>0</v>
          </cell>
          <cell r="M553">
            <v>55000</v>
          </cell>
          <cell r="N553" t="str">
            <v xml:space="preserve">2005. június havi SZEHO pénzügyi rendezése  </v>
          </cell>
          <cell r="O553" t="str">
            <v>SZEHO</v>
          </cell>
          <cell r="P553" t="str">
            <v>2005 június</v>
          </cell>
          <cell r="Q553" t="str">
            <v>nekr</v>
          </cell>
          <cell r="R553">
            <v>0</v>
          </cell>
          <cell r="S553">
            <v>0</v>
          </cell>
          <cell r="T553" t="str">
            <v>t</v>
          </cell>
          <cell r="U553" t="str">
            <v>Tax</v>
          </cell>
        </row>
        <row r="554">
          <cell r="A554">
            <v>0</v>
          </cell>
          <cell r="B554" t="str">
            <v>ID-</v>
          </cell>
          <cell r="C554">
            <v>222</v>
          </cell>
          <cell r="D554" t="str">
            <v>/05</v>
          </cell>
          <cell r="E554">
            <v>38558</v>
          </cell>
          <cell r="F554">
            <v>38558</v>
          </cell>
          <cell r="G554">
            <v>4</v>
          </cell>
          <cell r="H554" t="str">
            <v>ng</v>
          </cell>
          <cell r="I554">
            <v>0</v>
          </cell>
          <cell r="J554">
            <v>0</v>
          </cell>
          <cell r="K554">
            <v>109</v>
          </cell>
          <cell r="L554">
            <v>0</v>
          </cell>
          <cell r="M554">
            <v>927169</v>
          </cell>
          <cell r="N554" t="str">
            <v xml:space="preserve">2005. június havi Ny. Bizt. Alap pénzügyi rendezése         </v>
          </cell>
          <cell r="O554" t="str">
            <v>NYUGBIZT</v>
          </cell>
          <cell r="P554" t="str">
            <v>2005 június</v>
          </cell>
          <cell r="Q554" t="str">
            <v>nekr</v>
          </cell>
          <cell r="R554">
            <v>0</v>
          </cell>
          <cell r="S554">
            <v>0</v>
          </cell>
          <cell r="T554" t="str">
            <v>t</v>
          </cell>
          <cell r="U554" t="str">
            <v>Tax</v>
          </cell>
        </row>
        <row r="555">
          <cell r="A555">
            <v>0</v>
          </cell>
          <cell r="B555" t="str">
            <v>ID-</v>
          </cell>
          <cell r="C555">
            <v>222</v>
          </cell>
          <cell r="D555" t="str">
            <v>/05</v>
          </cell>
          <cell r="E555">
            <v>38558</v>
          </cell>
          <cell r="F555">
            <v>38558</v>
          </cell>
          <cell r="G555">
            <v>5</v>
          </cell>
          <cell r="H555" t="str">
            <v>ng</v>
          </cell>
          <cell r="I555">
            <v>0</v>
          </cell>
          <cell r="J555">
            <v>0</v>
          </cell>
          <cell r="K555">
            <v>109</v>
          </cell>
          <cell r="L555">
            <v>0</v>
          </cell>
          <cell r="M555">
            <v>733011</v>
          </cell>
          <cell r="N555" t="str">
            <v xml:space="preserve">2005. június havi Eg. Bizt. Alap pénzügyi rendezése         </v>
          </cell>
          <cell r="O555" t="str">
            <v>EGBIZT</v>
          </cell>
          <cell r="P555" t="str">
            <v>2005 június</v>
          </cell>
          <cell r="Q555" t="str">
            <v>nekr</v>
          </cell>
          <cell r="R555">
            <v>0</v>
          </cell>
          <cell r="S555">
            <v>0</v>
          </cell>
          <cell r="T555" t="str">
            <v>t</v>
          </cell>
          <cell r="U555" t="str">
            <v>Tax</v>
          </cell>
        </row>
        <row r="556">
          <cell r="A556">
            <v>0</v>
          </cell>
          <cell r="B556" t="str">
            <v>ID-</v>
          </cell>
          <cell r="C556">
            <v>223</v>
          </cell>
          <cell r="D556" t="str">
            <v>/05</v>
          </cell>
          <cell r="E556">
            <v>38558</v>
          </cell>
          <cell r="F556">
            <v>38558</v>
          </cell>
          <cell r="G556">
            <v>1</v>
          </cell>
          <cell r="H556" t="str">
            <v>ng</v>
          </cell>
          <cell r="I556">
            <v>0</v>
          </cell>
          <cell r="J556">
            <v>0</v>
          </cell>
          <cell r="K556">
            <v>108</v>
          </cell>
          <cell r="L556">
            <v>0</v>
          </cell>
          <cell r="M556">
            <v>4184111</v>
          </cell>
          <cell r="N556" t="str">
            <v xml:space="preserve">June, 2005 - Personal Income Tax financial settlement  </v>
          </cell>
          <cell r="O556" t="str">
            <v>SZJA</v>
          </cell>
          <cell r="P556" t="str">
            <v>2005 június</v>
          </cell>
          <cell r="Q556" t="str">
            <v>wp</v>
          </cell>
          <cell r="R556">
            <v>0</v>
          </cell>
          <cell r="S556">
            <v>0</v>
          </cell>
          <cell r="T556" t="str">
            <v>t</v>
          </cell>
          <cell r="U556" t="str">
            <v>Tax</v>
          </cell>
        </row>
        <row r="557">
          <cell r="A557">
            <v>0</v>
          </cell>
          <cell r="B557" t="str">
            <v>ID-</v>
          </cell>
          <cell r="C557">
            <v>223</v>
          </cell>
          <cell r="D557" t="str">
            <v>/05</v>
          </cell>
          <cell r="E557">
            <v>38558</v>
          </cell>
          <cell r="F557">
            <v>38558</v>
          </cell>
          <cell r="G557">
            <v>2</v>
          </cell>
          <cell r="H557" t="str">
            <v>ng</v>
          </cell>
          <cell r="I557">
            <v>0</v>
          </cell>
          <cell r="J557">
            <v>0</v>
          </cell>
          <cell r="K557">
            <v>108</v>
          </cell>
          <cell r="L557">
            <v>0</v>
          </cell>
          <cell r="M557">
            <v>153813</v>
          </cell>
          <cell r="N557" t="str">
            <v xml:space="preserve">June, 2005 - Health Contribution (FLAT) financial settlement      </v>
          </cell>
          <cell r="O557" t="str">
            <v>EHO</v>
          </cell>
          <cell r="P557" t="str">
            <v>2005 június</v>
          </cell>
          <cell r="Q557" t="str">
            <v>wp</v>
          </cell>
          <cell r="R557">
            <v>0</v>
          </cell>
          <cell r="S557">
            <v>0</v>
          </cell>
          <cell r="T557" t="str">
            <v>t</v>
          </cell>
          <cell r="U557" t="str">
            <v>Tax</v>
          </cell>
        </row>
        <row r="558">
          <cell r="A558">
            <v>0</v>
          </cell>
          <cell r="B558" t="str">
            <v>ID-</v>
          </cell>
          <cell r="C558">
            <v>223</v>
          </cell>
          <cell r="D558" t="str">
            <v>/05</v>
          </cell>
          <cell r="E558">
            <v>38558</v>
          </cell>
          <cell r="F558">
            <v>38558</v>
          </cell>
          <cell r="G558">
            <v>3</v>
          </cell>
          <cell r="H558" t="str">
            <v>ng</v>
          </cell>
          <cell r="I558">
            <v>0</v>
          </cell>
          <cell r="J558">
            <v>0</v>
          </cell>
          <cell r="K558">
            <v>108</v>
          </cell>
          <cell r="L558">
            <v>0</v>
          </cell>
          <cell r="M558">
            <v>0</v>
          </cell>
          <cell r="N558" t="str">
            <v xml:space="preserve">June, 2005 - Health Contribution (%) financial settlement      </v>
          </cell>
          <cell r="O558" t="str">
            <v>SZEHO</v>
          </cell>
          <cell r="P558" t="str">
            <v>2005 június</v>
          </cell>
          <cell r="Q558" t="str">
            <v>wp</v>
          </cell>
          <cell r="R558">
            <v>0</v>
          </cell>
          <cell r="S558">
            <v>0</v>
          </cell>
          <cell r="T558" t="str">
            <v>t</v>
          </cell>
          <cell r="U558" t="str">
            <v>Tax</v>
          </cell>
        </row>
        <row r="559">
          <cell r="A559">
            <v>0</v>
          </cell>
          <cell r="B559" t="str">
            <v>ID-</v>
          </cell>
          <cell r="C559">
            <v>223</v>
          </cell>
          <cell r="D559" t="str">
            <v>/05</v>
          </cell>
          <cell r="E559">
            <v>38558</v>
          </cell>
          <cell r="F559">
            <v>38558</v>
          </cell>
          <cell r="G559">
            <v>4</v>
          </cell>
          <cell r="H559" t="str">
            <v>ng</v>
          </cell>
          <cell r="I559">
            <v>0</v>
          </cell>
          <cell r="J559">
            <v>0</v>
          </cell>
          <cell r="K559">
            <v>108</v>
          </cell>
          <cell r="L559">
            <v>0</v>
          </cell>
          <cell r="M559">
            <v>3014943</v>
          </cell>
          <cell r="N559" t="str">
            <v xml:space="preserve">June, 2005 - Pension Fund Contribution financial settlement  </v>
          </cell>
          <cell r="O559" t="str">
            <v>NYUGBIZT</v>
          </cell>
          <cell r="P559" t="str">
            <v>2005 június</v>
          </cell>
          <cell r="Q559" t="str">
            <v>wp</v>
          </cell>
          <cell r="R559">
            <v>0</v>
          </cell>
          <cell r="S559">
            <v>0</v>
          </cell>
          <cell r="T559" t="str">
            <v>t</v>
          </cell>
          <cell r="U559" t="str">
            <v>Tax</v>
          </cell>
        </row>
        <row r="560">
          <cell r="A560">
            <v>0</v>
          </cell>
          <cell r="B560" t="str">
            <v>ID-</v>
          </cell>
          <cell r="C560">
            <v>223</v>
          </cell>
          <cell r="D560" t="str">
            <v>/05</v>
          </cell>
          <cell r="E560">
            <v>38558</v>
          </cell>
          <cell r="F560">
            <v>38558</v>
          </cell>
          <cell r="G560">
            <v>5</v>
          </cell>
          <cell r="H560" t="str">
            <v>ng</v>
          </cell>
          <cell r="I560">
            <v>0</v>
          </cell>
          <cell r="J560">
            <v>0</v>
          </cell>
          <cell r="K560">
            <v>108</v>
          </cell>
          <cell r="L560">
            <v>0</v>
          </cell>
          <cell r="M560">
            <v>2055702</v>
          </cell>
          <cell r="N560" t="str">
            <v xml:space="preserve">June, 2005 - Health Fund Contribution financial settlement  </v>
          </cell>
          <cell r="O560" t="str">
            <v>EGBIZT</v>
          </cell>
          <cell r="P560" t="str">
            <v>2005 június</v>
          </cell>
          <cell r="Q560" t="str">
            <v>wp</v>
          </cell>
          <cell r="R560">
            <v>0</v>
          </cell>
          <cell r="S560">
            <v>0</v>
          </cell>
          <cell r="T560" t="str">
            <v>t</v>
          </cell>
          <cell r="U560" t="str">
            <v>Tax</v>
          </cell>
        </row>
        <row r="561">
          <cell r="A561">
            <v>0</v>
          </cell>
          <cell r="B561" t="str">
            <v>ID-</v>
          </cell>
          <cell r="C561">
            <v>224</v>
          </cell>
          <cell r="D561" t="str">
            <v>/05</v>
          </cell>
          <cell r="E561">
            <v>38558</v>
          </cell>
          <cell r="F561">
            <v>38558</v>
          </cell>
          <cell r="G561">
            <v>1</v>
          </cell>
          <cell r="H561" t="str">
            <v>ng</v>
          </cell>
          <cell r="I561">
            <v>0</v>
          </cell>
          <cell r="J561">
            <v>0</v>
          </cell>
          <cell r="K561">
            <v>101</v>
          </cell>
          <cell r="L561">
            <v>0</v>
          </cell>
          <cell r="M561">
            <v>-104763609</v>
          </cell>
          <cell r="N561" t="str">
            <v>2005. július 20-i ÁFA átvezetése</v>
          </cell>
          <cell r="O561" t="str">
            <v>ÁFA</v>
          </cell>
          <cell r="P561" t="str">
            <v>2005 június</v>
          </cell>
          <cell r="Q561" t="str">
            <v>eb</v>
          </cell>
          <cell r="R561">
            <v>0</v>
          </cell>
          <cell r="S561">
            <v>0</v>
          </cell>
          <cell r="T561" t="str">
            <v>t</v>
          </cell>
          <cell r="U561" t="str">
            <v>Tax</v>
          </cell>
        </row>
        <row r="562">
          <cell r="A562">
            <v>22402</v>
          </cell>
          <cell r="B562" t="str">
            <v>ID-</v>
          </cell>
          <cell r="C562">
            <v>224</v>
          </cell>
          <cell r="D562" t="str">
            <v>/05</v>
          </cell>
          <cell r="E562">
            <v>38558</v>
          </cell>
          <cell r="F562">
            <v>38558</v>
          </cell>
          <cell r="G562">
            <v>2</v>
          </cell>
          <cell r="H562" t="str">
            <v>ng</v>
          </cell>
          <cell r="I562" t="str">
            <v>Nagy Gabriella</v>
          </cell>
          <cell r="J562" t="str">
            <v>Tax</v>
          </cell>
          <cell r="K562">
            <v>101</v>
          </cell>
          <cell r="L562" t="str">
            <v>GEH Rt., Consumer Products division</v>
          </cell>
          <cell r="M562">
            <v>66611165</v>
          </cell>
          <cell r="N562" t="str">
            <v xml:space="preserve">2005. június havi Munkaadói járulék pénzügyi rendezése  </v>
          </cell>
          <cell r="O562" t="str">
            <v>MADÓI</v>
          </cell>
          <cell r="P562" t="str">
            <v>2005 június</v>
          </cell>
          <cell r="Q562" t="str">
            <v>eb</v>
          </cell>
          <cell r="R562" t="str">
            <v>Erika Balog</v>
          </cell>
          <cell r="S562" t="str">
            <v>1340 Budapest Váci út 77.</v>
          </cell>
          <cell r="T562" t="str">
            <v>t</v>
          </cell>
          <cell r="U562" t="str">
            <v>Tax</v>
          </cell>
        </row>
        <row r="563">
          <cell r="A563">
            <v>22403</v>
          </cell>
          <cell r="B563" t="str">
            <v>ID-</v>
          </cell>
          <cell r="C563">
            <v>224</v>
          </cell>
          <cell r="D563" t="str">
            <v>/05</v>
          </cell>
          <cell r="E563">
            <v>38558</v>
          </cell>
          <cell r="F563">
            <v>38558</v>
          </cell>
          <cell r="G563">
            <v>3</v>
          </cell>
          <cell r="H563" t="str">
            <v>ng</v>
          </cell>
          <cell r="I563" t="str">
            <v>Nagy Gabriella</v>
          </cell>
          <cell r="J563" t="str">
            <v>Tax</v>
          </cell>
          <cell r="K563">
            <v>101</v>
          </cell>
          <cell r="L563" t="str">
            <v>GEH Rt., Consumer Products division</v>
          </cell>
          <cell r="M563">
            <v>20043694</v>
          </cell>
          <cell r="N563" t="str">
            <v xml:space="preserve">2005. június havi Munkavállalói járulék pénzügyi rendezése  </v>
          </cell>
          <cell r="O563" t="str">
            <v>MVÁLLALÓI</v>
          </cell>
          <cell r="P563" t="str">
            <v>2005 június</v>
          </cell>
          <cell r="Q563" t="str">
            <v>eb</v>
          </cell>
          <cell r="R563" t="str">
            <v>Erika Balog</v>
          </cell>
          <cell r="S563" t="str">
            <v>1340 Budapest Váci út 77.</v>
          </cell>
          <cell r="T563" t="str">
            <v>t</v>
          </cell>
          <cell r="U563" t="str">
            <v>Tax</v>
          </cell>
        </row>
        <row r="564">
          <cell r="A564">
            <v>22404</v>
          </cell>
          <cell r="B564" t="str">
            <v>ID-</v>
          </cell>
          <cell r="C564">
            <v>224</v>
          </cell>
          <cell r="D564" t="str">
            <v>/05</v>
          </cell>
          <cell r="E564">
            <v>38558</v>
          </cell>
          <cell r="F564">
            <v>38558</v>
          </cell>
          <cell r="G564">
            <v>4</v>
          </cell>
          <cell r="H564" t="str">
            <v>ng</v>
          </cell>
          <cell r="I564" t="str">
            <v>Nagy Gabriella</v>
          </cell>
          <cell r="J564" t="str">
            <v>Tax</v>
          </cell>
          <cell r="K564">
            <v>101</v>
          </cell>
          <cell r="L564" t="str">
            <v>GEH Rt., Consumer Products division</v>
          </cell>
          <cell r="M564">
            <v>18108750</v>
          </cell>
          <cell r="N564" t="str">
            <v xml:space="preserve">2005. II. negyedév rehabilitációs hozzájárulás előleg pénzügyi rendezése </v>
          </cell>
          <cell r="O564" t="str">
            <v>REHAB</v>
          </cell>
          <cell r="P564" t="str">
            <v>2005 Q2</v>
          </cell>
          <cell r="Q564" t="str">
            <v>eb</v>
          </cell>
          <cell r="R564" t="str">
            <v>Erika Balog</v>
          </cell>
          <cell r="S564" t="str">
            <v>1340 Budapest Váci út 77.</v>
          </cell>
          <cell r="T564" t="str">
            <v>t</v>
          </cell>
          <cell r="U564" t="str">
            <v>Tax</v>
          </cell>
        </row>
        <row r="565">
          <cell r="A565">
            <v>22501</v>
          </cell>
          <cell r="B565" t="str">
            <v>ID-</v>
          </cell>
          <cell r="C565">
            <v>225</v>
          </cell>
          <cell r="D565" t="str">
            <v>/05</v>
          </cell>
          <cell r="E565">
            <v>38558</v>
          </cell>
          <cell r="F565">
            <v>38558</v>
          </cell>
          <cell r="G565">
            <v>1</v>
          </cell>
          <cell r="H565" t="str">
            <v>ng</v>
          </cell>
          <cell r="I565" t="str">
            <v>Nagy Gabriella</v>
          </cell>
          <cell r="J565" t="str">
            <v>Tax</v>
          </cell>
          <cell r="K565">
            <v>102</v>
          </cell>
          <cell r="L565" t="str">
            <v>GEH Rt., Power Controls division</v>
          </cell>
          <cell r="M565">
            <v>22154415</v>
          </cell>
          <cell r="N565" t="str">
            <v>2005. július 20-i ÁFA pénzügyi rendezése</v>
          </cell>
          <cell r="O565" t="str">
            <v>ÁFA</v>
          </cell>
          <cell r="P565" t="str">
            <v>2005 június</v>
          </cell>
          <cell r="Q565" t="str">
            <v>kb</v>
          </cell>
          <cell r="R565" t="str">
            <v>Kate Botházy</v>
          </cell>
          <cell r="S565" t="str">
            <v>3600 Ózd, Dózsa Gy. Út 54.</v>
          </cell>
          <cell r="T565" t="str">
            <v>t</v>
          </cell>
          <cell r="U565" t="str">
            <v>Tax</v>
          </cell>
        </row>
        <row r="566">
          <cell r="A566">
            <v>22601</v>
          </cell>
          <cell r="B566" t="str">
            <v>ID-</v>
          </cell>
          <cell r="C566">
            <v>226</v>
          </cell>
          <cell r="D566" t="str">
            <v>/05</v>
          </cell>
          <cell r="E566">
            <v>38558</v>
          </cell>
          <cell r="F566">
            <v>38558</v>
          </cell>
          <cell r="G566">
            <v>1</v>
          </cell>
          <cell r="H566" t="str">
            <v>ng</v>
          </cell>
          <cell r="I566" t="str">
            <v>Nagy Gabriella</v>
          </cell>
          <cell r="J566" t="str">
            <v>Tax</v>
          </cell>
          <cell r="K566">
            <v>102</v>
          </cell>
          <cell r="L566" t="str">
            <v>GEH Rt., Power Controls division</v>
          </cell>
          <cell r="M566">
            <v>3720350</v>
          </cell>
          <cell r="N566" t="str">
            <v xml:space="preserve">2005. június havi Munkaadói járulék pénzügyi rendezése  </v>
          </cell>
          <cell r="O566" t="str">
            <v>MADÓI</v>
          </cell>
          <cell r="P566" t="str">
            <v>2005 június</v>
          </cell>
          <cell r="Q566" t="str">
            <v>kb</v>
          </cell>
          <cell r="R566" t="str">
            <v>Kate Botházy</v>
          </cell>
          <cell r="S566" t="str">
            <v>3600 Ózd, Dózsa Gy. Út 54.</v>
          </cell>
          <cell r="T566" t="str">
            <v>t</v>
          </cell>
          <cell r="U566" t="str">
            <v>Tax</v>
          </cell>
        </row>
        <row r="567">
          <cell r="A567">
            <v>22602</v>
          </cell>
          <cell r="B567" t="str">
            <v>ID-</v>
          </cell>
          <cell r="C567">
            <v>226</v>
          </cell>
          <cell r="D567" t="str">
            <v>/05</v>
          </cell>
          <cell r="E567">
            <v>38558</v>
          </cell>
          <cell r="F567">
            <v>38558</v>
          </cell>
          <cell r="G567">
            <v>2</v>
          </cell>
          <cell r="H567" t="str">
            <v>ng</v>
          </cell>
          <cell r="I567" t="str">
            <v>Nagy Gabriella</v>
          </cell>
          <cell r="J567" t="str">
            <v>Tax</v>
          </cell>
          <cell r="K567">
            <v>102</v>
          </cell>
          <cell r="L567" t="str">
            <v>GEH Rt., Power Controls division</v>
          </cell>
          <cell r="M567">
            <v>1182370</v>
          </cell>
          <cell r="N567" t="str">
            <v xml:space="preserve">2005. június havi Munkavállalói járulék pénzügyi rendezése  </v>
          </cell>
          <cell r="O567" t="str">
            <v>MVÁLLALÓI</v>
          </cell>
          <cell r="P567" t="str">
            <v>2005 június</v>
          </cell>
          <cell r="Q567" t="str">
            <v>kb</v>
          </cell>
          <cell r="R567" t="str">
            <v>Kate Botházy</v>
          </cell>
          <cell r="S567" t="str">
            <v>3600 Ózd, Dózsa Gy. Út 54.</v>
          </cell>
          <cell r="T567" t="str">
            <v>t</v>
          </cell>
          <cell r="U567" t="str">
            <v>Tax</v>
          </cell>
        </row>
        <row r="568">
          <cell r="A568">
            <v>22603</v>
          </cell>
          <cell r="B568" t="str">
            <v>ID-</v>
          </cell>
          <cell r="C568">
            <v>226</v>
          </cell>
          <cell r="D568" t="str">
            <v>/05</v>
          </cell>
          <cell r="E568">
            <v>38558</v>
          </cell>
          <cell r="F568">
            <v>38558</v>
          </cell>
          <cell r="G568">
            <v>3</v>
          </cell>
          <cell r="H568" t="str">
            <v>ng</v>
          </cell>
          <cell r="I568" t="str">
            <v>Nagy Gabriella</v>
          </cell>
          <cell r="J568" t="str">
            <v>Tax</v>
          </cell>
          <cell r="K568">
            <v>102</v>
          </cell>
          <cell r="L568" t="str">
            <v>GEH Rt., Power Controls division</v>
          </cell>
          <cell r="M568">
            <v>1251150</v>
          </cell>
          <cell r="N568" t="str">
            <v xml:space="preserve">2005. II. negyedév rehabilitációs hozzájárulás előleg pénzügyi rendezése </v>
          </cell>
          <cell r="O568" t="str">
            <v>REHAB</v>
          </cell>
          <cell r="P568" t="str">
            <v>2005 Q2</v>
          </cell>
          <cell r="Q568" t="str">
            <v>kb</v>
          </cell>
          <cell r="R568" t="str">
            <v>Kate Botházy</v>
          </cell>
          <cell r="S568" t="str">
            <v>3600 Ózd, Dózsa Gy. Út 54.</v>
          </cell>
          <cell r="T568" t="str">
            <v>t</v>
          </cell>
          <cell r="U568" t="str">
            <v>Tax</v>
          </cell>
        </row>
        <row r="569">
          <cell r="A569">
            <v>22701</v>
          </cell>
          <cell r="B569" t="str">
            <v>ID-</v>
          </cell>
          <cell r="C569">
            <v>227</v>
          </cell>
          <cell r="D569" t="str">
            <v>/05</v>
          </cell>
          <cell r="E569">
            <v>38558</v>
          </cell>
          <cell r="F569">
            <v>38558</v>
          </cell>
          <cell r="G569">
            <v>1</v>
          </cell>
          <cell r="H569" t="str">
            <v>ng</v>
          </cell>
          <cell r="I569" t="str">
            <v>Nagy Gabriella</v>
          </cell>
          <cell r="J569" t="str">
            <v>Tax</v>
          </cell>
          <cell r="K569">
            <v>103</v>
          </cell>
          <cell r="L569" t="str">
            <v>GEH Rt., Aircraft Engines division</v>
          </cell>
          <cell r="M569">
            <v>-2333081</v>
          </cell>
          <cell r="N569" t="str">
            <v>2005. július 20-i ÁFA átvezetése</v>
          </cell>
          <cell r="O569" t="str">
            <v>ÁFA</v>
          </cell>
          <cell r="P569" t="str">
            <v>2005 június</v>
          </cell>
          <cell r="Q569" t="str">
            <v>ml</v>
          </cell>
          <cell r="R569" t="str">
            <v>Margit Lőrincz</v>
          </cell>
          <cell r="S569" t="str">
            <v>2112 Veresegyház, Lévai u. 33.</v>
          </cell>
          <cell r="T569" t="str">
            <v>t</v>
          </cell>
          <cell r="U569" t="str">
            <v>Tax</v>
          </cell>
        </row>
        <row r="570">
          <cell r="A570">
            <v>22702</v>
          </cell>
          <cell r="B570" t="str">
            <v>ID-</v>
          </cell>
          <cell r="C570">
            <v>227</v>
          </cell>
          <cell r="D570" t="str">
            <v>/05</v>
          </cell>
          <cell r="E570">
            <v>38558</v>
          </cell>
          <cell r="F570">
            <v>38558</v>
          </cell>
          <cell r="G570">
            <v>2</v>
          </cell>
          <cell r="H570" t="str">
            <v>ng</v>
          </cell>
          <cell r="I570" t="str">
            <v>Nagy Gabriella</v>
          </cell>
          <cell r="J570" t="str">
            <v>Tax</v>
          </cell>
          <cell r="K570">
            <v>103</v>
          </cell>
          <cell r="L570" t="str">
            <v>GEH Rt., Aircraft Engines division</v>
          </cell>
          <cell r="M570">
            <v>1621794</v>
          </cell>
          <cell r="N570" t="str">
            <v xml:space="preserve">2005. június havi Munkaadói járulék pénzügyi rendezése  </v>
          </cell>
          <cell r="O570" t="str">
            <v>MADÓI</v>
          </cell>
          <cell r="P570" t="str">
            <v>2005 június</v>
          </cell>
          <cell r="Q570" t="str">
            <v>ml</v>
          </cell>
          <cell r="R570" t="str">
            <v>Margit Lőrincz</v>
          </cell>
          <cell r="S570" t="str">
            <v>2112 Veresegyház, Lévai u. 33.</v>
          </cell>
          <cell r="T570" t="str">
            <v>t</v>
          </cell>
          <cell r="U570" t="str">
            <v>Tax</v>
          </cell>
        </row>
        <row r="571">
          <cell r="A571">
            <v>22703</v>
          </cell>
          <cell r="B571" t="str">
            <v>ID-</v>
          </cell>
          <cell r="C571">
            <v>227</v>
          </cell>
          <cell r="D571" t="str">
            <v>/05</v>
          </cell>
          <cell r="E571">
            <v>38558</v>
          </cell>
          <cell r="F571">
            <v>38558</v>
          </cell>
          <cell r="G571">
            <v>3</v>
          </cell>
          <cell r="H571" t="str">
            <v>ng</v>
          </cell>
          <cell r="I571" t="str">
            <v>Nagy Gabriella</v>
          </cell>
          <cell r="J571" t="str">
            <v>Tax</v>
          </cell>
          <cell r="K571">
            <v>103</v>
          </cell>
          <cell r="L571" t="str">
            <v>GEH Rt., Aircraft Engines division</v>
          </cell>
          <cell r="M571">
            <v>513737</v>
          </cell>
          <cell r="N571" t="str">
            <v xml:space="preserve">2005. június havi Munkavállalói járulék pénzügyi rendezése  </v>
          </cell>
          <cell r="O571" t="str">
            <v>MVÁLLALÓI</v>
          </cell>
          <cell r="P571" t="str">
            <v>2005 június</v>
          </cell>
          <cell r="Q571" t="str">
            <v>ml</v>
          </cell>
          <cell r="R571" t="str">
            <v>Margit Lőrincz</v>
          </cell>
          <cell r="S571" t="str">
            <v>2112 Veresegyház, Lévai u. 33.</v>
          </cell>
          <cell r="T571" t="str">
            <v>t</v>
          </cell>
          <cell r="U571" t="str">
            <v>Tax</v>
          </cell>
        </row>
        <row r="572">
          <cell r="A572">
            <v>22704</v>
          </cell>
          <cell r="B572" t="str">
            <v>ID-</v>
          </cell>
          <cell r="C572">
            <v>227</v>
          </cell>
          <cell r="D572" t="str">
            <v>/05</v>
          </cell>
          <cell r="E572">
            <v>38558</v>
          </cell>
          <cell r="F572">
            <v>38558</v>
          </cell>
          <cell r="G572">
            <v>4</v>
          </cell>
          <cell r="H572" t="str">
            <v>ng</v>
          </cell>
          <cell r="I572" t="str">
            <v>Nagy Gabriella</v>
          </cell>
          <cell r="J572" t="str">
            <v>Tax</v>
          </cell>
          <cell r="K572">
            <v>103</v>
          </cell>
          <cell r="L572" t="str">
            <v>GEH Rt., Aircraft Engines division</v>
          </cell>
          <cell r="M572">
            <v>197550</v>
          </cell>
          <cell r="N572" t="str">
            <v xml:space="preserve">2005. II. negyedév rehabilitációs hozzájárulás előleg pénzügyi rendezése </v>
          </cell>
          <cell r="O572" t="str">
            <v>REHAB</v>
          </cell>
          <cell r="P572" t="str">
            <v>2005 Q2</v>
          </cell>
          <cell r="Q572" t="str">
            <v>ml</v>
          </cell>
          <cell r="R572" t="str">
            <v>Margit Lőrincz</v>
          </cell>
          <cell r="S572" t="str">
            <v>2112 Veresegyház, Lévai u. 33.</v>
          </cell>
          <cell r="T572" t="str">
            <v>t</v>
          </cell>
          <cell r="U572" t="str">
            <v>Tax</v>
          </cell>
        </row>
        <row r="573">
          <cell r="A573">
            <v>22801</v>
          </cell>
          <cell r="B573" t="str">
            <v>ID-</v>
          </cell>
          <cell r="C573">
            <v>228</v>
          </cell>
          <cell r="D573" t="str">
            <v>/05</v>
          </cell>
          <cell r="E573">
            <v>38558</v>
          </cell>
          <cell r="F573">
            <v>38558</v>
          </cell>
          <cell r="G573">
            <v>1</v>
          </cell>
          <cell r="H573" t="str">
            <v>ng</v>
          </cell>
          <cell r="I573" t="str">
            <v>Nagy Gabriella</v>
          </cell>
          <cell r="J573" t="str">
            <v>Tax</v>
          </cell>
          <cell r="K573">
            <v>104</v>
          </cell>
          <cell r="L573" t="str">
            <v>GEH Rt., Power Systems division</v>
          </cell>
          <cell r="M573">
            <v>-9616873</v>
          </cell>
          <cell r="N573" t="str">
            <v>2005. július 20-i ÁFA átvezetése</v>
          </cell>
          <cell r="O573" t="str">
            <v>ÁFA</v>
          </cell>
          <cell r="P573" t="str">
            <v>2005 június</v>
          </cell>
          <cell r="Q573" t="str">
            <v>zssz</v>
          </cell>
          <cell r="R573" t="str">
            <v>Zsuzsa Szopori</v>
          </cell>
          <cell r="S573" t="str">
            <v>2112 Veresegyház, Kisrét u. 1.</v>
          </cell>
          <cell r="T573" t="str">
            <v>t</v>
          </cell>
          <cell r="U573" t="str">
            <v>Tax</v>
          </cell>
        </row>
        <row r="574">
          <cell r="A574">
            <v>22802</v>
          </cell>
          <cell r="B574" t="str">
            <v>ID-</v>
          </cell>
          <cell r="C574">
            <v>228</v>
          </cell>
          <cell r="D574" t="str">
            <v>/05</v>
          </cell>
          <cell r="E574">
            <v>38558</v>
          </cell>
          <cell r="F574">
            <v>38558</v>
          </cell>
          <cell r="G574">
            <v>2</v>
          </cell>
          <cell r="H574" t="str">
            <v>ng</v>
          </cell>
          <cell r="I574" t="str">
            <v>Nagy Gabriella</v>
          </cell>
          <cell r="J574" t="str">
            <v>Tax</v>
          </cell>
          <cell r="K574">
            <v>104</v>
          </cell>
          <cell r="L574" t="str">
            <v>GEH Rt., Power Systems division</v>
          </cell>
          <cell r="M574">
            <v>6775671</v>
          </cell>
          <cell r="N574" t="str">
            <v xml:space="preserve">2005. június havi Munkaadói járulék pénzügyi rendezése  </v>
          </cell>
          <cell r="O574" t="str">
            <v>MADÓI</v>
          </cell>
          <cell r="P574" t="str">
            <v>2005 június</v>
          </cell>
          <cell r="Q574" t="str">
            <v>zssz</v>
          </cell>
          <cell r="R574" t="str">
            <v>Zsuzsa Szopori</v>
          </cell>
          <cell r="S574" t="str">
            <v>2112 Veresegyház, Kisrét u. 1.</v>
          </cell>
          <cell r="T574" t="str">
            <v>t</v>
          </cell>
          <cell r="U574" t="str">
            <v>Tax</v>
          </cell>
        </row>
        <row r="575">
          <cell r="A575">
            <v>22803</v>
          </cell>
          <cell r="B575" t="str">
            <v>ID-</v>
          </cell>
          <cell r="C575">
            <v>228</v>
          </cell>
          <cell r="D575" t="str">
            <v>/05</v>
          </cell>
          <cell r="E575">
            <v>38558</v>
          </cell>
          <cell r="F575">
            <v>38558</v>
          </cell>
          <cell r="G575">
            <v>3</v>
          </cell>
          <cell r="H575" t="str">
            <v>ng</v>
          </cell>
          <cell r="I575" t="str">
            <v>Nagy Gabriella</v>
          </cell>
          <cell r="J575" t="str">
            <v>Tax</v>
          </cell>
          <cell r="K575">
            <v>104</v>
          </cell>
          <cell r="L575" t="str">
            <v>GEH Rt., Power Systems division</v>
          </cell>
          <cell r="M575">
            <v>2116852</v>
          </cell>
          <cell r="N575" t="str">
            <v xml:space="preserve">2005. június havi Munkavállalói járulék pénzügyi rendezése  </v>
          </cell>
          <cell r="O575" t="str">
            <v>MVÁLLALÓI</v>
          </cell>
          <cell r="P575" t="str">
            <v>2005 június</v>
          </cell>
          <cell r="Q575" t="str">
            <v>zssz</v>
          </cell>
          <cell r="R575" t="str">
            <v>Zsuzsa Szopori</v>
          </cell>
          <cell r="S575" t="str">
            <v>2112 Veresegyház, Kisrét u. 1.</v>
          </cell>
          <cell r="T575" t="str">
            <v>t</v>
          </cell>
          <cell r="U575" t="str">
            <v>Tax</v>
          </cell>
        </row>
        <row r="576">
          <cell r="A576">
            <v>22804</v>
          </cell>
          <cell r="B576" t="str">
            <v>ID-</v>
          </cell>
          <cell r="C576">
            <v>228</v>
          </cell>
          <cell r="D576" t="str">
            <v>/05</v>
          </cell>
          <cell r="E576">
            <v>38558</v>
          </cell>
          <cell r="F576">
            <v>38558</v>
          </cell>
          <cell r="G576">
            <v>4</v>
          </cell>
          <cell r="H576" t="str">
            <v>ng</v>
          </cell>
          <cell r="I576" t="str">
            <v>Nagy Gabriella</v>
          </cell>
          <cell r="J576" t="str">
            <v>Tax</v>
          </cell>
          <cell r="K576">
            <v>104</v>
          </cell>
          <cell r="L576" t="str">
            <v>GEH Rt., Power Systems division</v>
          </cell>
          <cell r="M576">
            <v>724350</v>
          </cell>
          <cell r="N576" t="str">
            <v xml:space="preserve">2005. II. negyedév rehabilitációs hozzájárulás előleg pénzügyi rendezése </v>
          </cell>
          <cell r="O576" t="str">
            <v>REHAB</v>
          </cell>
          <cell r="P576" t="str">
            <v>2005 Q2</v>
          </cell>
          <cell r="Q576" t="str">
            <v>zssz</v>
          </cell>
          <cell r="R576" t="str">
            <v>Zsuzsa Szopori</v>
          </cell>
          <cell r="S576" t="str">
            <v>2112 Veresegyház, Kisrét u. 1.</v>
          </cell>
          <cell r="T576" t="str">
            <v>t</v>
          </cell>
          <cell r="U576" t="str">
            <v>Tax</v>
          </cell>
        </row>
        <row r="577">
          <cell r="A577">
            <v>22901</v>
          </cell>
          <cell r="B577" t="str">
            <v>ID-</v>
          </cell>
          <cell r="C577">
            <v>229</v>
          </cell>
          <cell r="D577" t="str">
            <v>/05</v>
          </cell>
          <cell r="E577">
            <v>38558</v>
          </cell>
          <cell r="F577">
            <v>38558</v>
          </cell>
          <cell r="G577">
            <v>1</v>
          </cell>
          <cell r="H577" t="str">
            <v>ng</v>
          </cell>
          <cell r="I577" t="str">
            <v>Nagy Gabriella</v>
          </cell>
          <cell r="J577" t="str">
            <v>Tax</v>
          </cell>
          <cell r="K577">
            <v>106</v>
          </cell>
          <cell r="L577" t="str">
            <v>GEH Rt., Platform division</v>
          </cell>
          <cell r="M577">
            <v>733950</v>
          </cell>
          <cell r="N577" t="str">
            <v xml:space="preserve">2005. június havi Munkaadói járulék pénzügyi rendezése  </v>
          </cell>
          <cell r="O577" t="str">
            <v>MADÓI</v>
          </cell>
          <cell r="P577" t="str">
            <v>2005 június</v>
          </cell>
          <cell r="Q577" t="str">
            <v>tb</v>
          </cell>
          <cell r="R577" t="str">
            <v>Tünde Brenda</v>
          </cell>
          <cell r="S577" t="str">
            <v>1340 Budapest, Váci út 77.</v>
          </cell>
          <cell r="T577" t="str">
            <v>t</v>
          </cell>
          <cell r="U577" t="str">
            <v>Tax</v>
          </cell>
        </row>
        <row r="578">
          <cell r="A578">
            <v>22902</v>
          </cell>
          <cell r="B578" t="str">
            <v>ID-</v>
          </cell>
          <cell r="C578">
            <v>229</v>
          </cell>
          <cell r="D578" t="str">
            <v>/05</v>
          </cell>
          <cell r="E578">
            <v>38558</v>
          </cell>
          <cell r="F578">
            <v>38558</v>
          </cell>
          <cell r="G578">
            <v>2</v>
          </cell>
          <cell r="H578" t="str">
            <v>ng</v>
          </cell>
          <cell r="I578" t="str">
            <v>Nagy Gabriella</v>
          </cell>
          <cell r="J578" t="str">
            <v>Tax</v>
          </cell>
          <cell r="K578">
            <v>106</v>
          </cell>
          <cell r="L578" t="str">
            <v>GEH Rt., Platform division</v>
          </cell>
          <cell r="M578">
            <v>241073</v>
          </cell>
          <cell r="N578" t="str">
            <v xml:space="preserve">2005. június havi Munkavállalói járulék pénzügyi rendezése  </v>
          </cell>
          <cell r="O578" t="str">
            <v>MVÁLLALÓI</v>
          </cell>
          <cell r="P578" t="str">
            <v>2005 június</v>
          </cell>
          <cell r="Q578" t="str">
            <v>tb</v>
          </cell>
          <cell r="R578" t="str">
            <v>Tünde Brenda</v>
          </cell>
          <cell r="S578" t="str">
            <v>1340 Budapest, Váci út 77.</v>
          </cell>
          <cell r="T578" t="str">
            <v>t</v>
          </cell>
          <cell r="U578" t="str">
            <v>Tax</v>
          </cell>
        </row>
        <row r="579">
          <cell r="A579">
            <v>22903</v>
          </cell>
          <cell r="B579" t="str">
            <v>ID-</v>
          </cell>
          <cell r="C579">
            <v>229</v>
          </cell>
          <cell r="D579" t="str">
            <v>/05</v>
          </cell>
          <cell r="E579">
            <v>38558</v>
          </cell>
          <cell r="F579">
            <v>38558</v>
          </cell>
          <cell r="G579">
            <v>3</v>
          </cell>
          <cell r="H579" t="str">
            <v>ng</v>
          </cell>
          <cell r="I579" t="str">
            <v>Nagy Gabriella</v>
          </cell>
          <cell r="J579" t="str">
            <v>Tax</v>
          </cell>
          <cell r="K579">
            <v>106</v>
          </cell>
          <cell r="L579" t="str">
            <v>GEH Rt., Platform division</v>
          </cell>
          <cell r="M579">
            <v>32925</v>
          </cell>
          <cell r="N579" t="str">
            <v xml:space="preserve">2005. II. negyedév rehabilitációs hozzájárulás előleg pénzügyi rendezése </v>
          </cell>
          <cell r="O579" t="str">
            <v>REHAB</v>
          </cell>
          <cell r="P579" t="str">
            <v>2005 Q2</v>
          </cell>
          <cell r="Q579" t="str">
            <v>tb</v>
          </cell>
          <cell r="R579" t="str">
            <v>Tünde Brenda</v>
          </cell>
          <cell r="S579" t="str">
            <v>1340 Budapest, Váci út 77.</v>
          </cell>
          <cell r="T579" t="str">
            <v>t</v>
          </cell>
          <cell r="U579" t="str">
            <v>Tax</v>
          </cell>
        </row>
        <row r="580">
          <cell r="A580">
            <v>23001</v>
          </cell>
          <cell r="B580" t="str">
            <v>ID-</v>
          </cell>
          <cell r="C580">
            <v>230</v>
          </cell>
          <cell r="D580" t="str">
            <v>/05</v>
          </cell>
          <cell r="E580">
            <v>38558</v>
          </cell>
          <cell r="F580">
            <v>38558</v>
          </cell>
          <cell r="G580">
            <v>1</v>
          </cell>
          <cell r="H580" t="str">
            <v>ng</v>
          </cell>
          <cell r="I580" t="str">
            <v>Nagy Gabriella</v>
          </cell>
          <cell r="J580" t="str">
            <v>Tax</v>
          </cell>
          <cell r="K580">
            <v>106</v>
          </cell>
          <cell r="L580" t="str">
            <v>GEH Rt., Platform division</v>
          </cell>
          <cell r="M580">
            <v>4331769</v>
          </cell>
          <cell r="N580" t="str">
            <v>2005. július 20-i ÁFA pénzügyi rendezése</v>
          </cell>
          <cell r="O580" t="str">
            <v>ÁFA</v>
          </cell>
          <cell r="P580" t="str">
            <v>2005 június</v>
          </cell>
          <cell r="Q580" t="str">
            <v>tb</v>
          </cell>
          <cell r="R580" t="str">
            <v>Tünde Brenda</v>
          </cell>
          <cell r="S580" t="str">
            <v>1340 Budapest, Váci út 77.</v>
          </cell>
          <cell r="T580" t="str">
            <v>t</v>
          </cell>
          <cell r="U580" t="str">
            <v>Tax</v>
          </cell>
        </row>
        <row r="581">
          <cell r="A581">
            <v>23101</v>
          </cell>
          <cell r="B581" t="str">
            <v>ID-</v>
          </cell>
          <cell r="C581">
            <v>231</v>
          </cell>
          <cell r="D581" t="str">
            <v>/05</v>
          </cell>
          <cell r="E581">
            <v>38558</v>
          </cell>
          <cell r="F581">
            <v>38558</v>
          </cell>
          <cell r="G581">
            <v>1</v>
          </cell>
          <cell r="H581" t="str">
            <v>ng</v>
          </cell>
          <cell r="I581" t="str">
            <v>Nagy Gabriella</v>
          </cell>
          <cell r="J581" t="str">
            <v>Tax</v>
          </cell>
          <cell r="K581">
            <v>105</v>
          </cell>
          <cell r="L581" t="str">
            <v>GEH Rt., Medical Systems division</v>
          </cell>
          <cell r="M581">
            <v>4277489</v>
          </cell>
          <cell r="N581" t="str">
            <v xml:space="preserve">2005. június havi Munkaadói járulék pénzügyi rendezése  </v>
          </cell>
          <cell r="O581" t="str">
            <v>MADÓI</v>
          </cell>
          <cell r="P581" t="str">
            <v>2005 június</v>
          </cell>
          <cell r="Q581" t="str">
            <v>szv</v>
          </cell>
          <cell r="R581" t="str">
            <v>Szvetla Vajnai</v>
          </cell>
          <cell r="S581" t="str">
            <v>1097 Budapest, Illatos út 9.</v>
          </cell>
          <cell r="T581" t="str">
            <v>t</v>
          </cell>
          <cell r="U581" t="str">
            <v>Tax</v>
          </cell>
        </row>
        <row r="582">
          <cell r="A582">
            <v>23102</v>
          </cell>
          <cell r="B582" t="str">
            <v>ID-</v>
          </cell>
          <cell r="C582">
            <v>231</v>
          </cell>
          <cell r="D582" t="str">
            <v>/05</v>
          </cell>
          <cell r="E582">
            <v>38558</v>
          </cell>
          <cell r="F582">
            <v>38558</v>
          </cell>
          <cell r="G582">
            <v>2</v>
          </cell>
          <cell r="H582" t="str">
            <v>ng</v>
          </cell>
          <cell r="I582" t="str">
            <v>Nagy Gabriella</v>
          </cell>
          <cell r="J582" t="str">
            <v>Tax</v>
          </cell>
          <cell r="K582">
            <v>105</v>
          </cell>
          <cell r="L582" t="str">
            <v>GEH Rt., Medical Systems division</v>
          </cell>
          <cell r="M582">
            <v>1302394</v>
          </cell>
          <cell r="N582" t="str">
            <v xml:space="preserve">2005. június havi Munkavállalói járulék pénzügyi rendezése  </v>
          </cell>
          <cell r="O582" t="str">
            <v>MVÁLLALÓI</v>
          </cell>
          <cell r="P582" t="str">
            <v>2005 június</v>
          </cell>
          <cell r="Q582" t="str">
            <v>szv</v>
          </cell>
          <cell r="R582" t="str">
            <v>Szvetla Vajnai</v>
          </cell>
          <cell r="S582" t="str">
            <v>1097 Budapest, Illatos út 9.</v>
          </cell>
          <cell r="T582" t="str">
            <v>t</v>
          </cell>
          <cell r="U582" t="str">
            <v>Tax</v>
          </cell>
        </row>
        <row r="583">
          <cell r="A583">
            <v>23103</v>
          </cell>
          <cell r="B583" t="str">
            <v>ID-</v>
          </cell>
          <cell r="C583">
            <v>231</v>
          </cell>
          <cell r="D583" t="str">
            <v>/05</v>
          </cell>
          <cell r="E583">
            <v>38558</v>
          </cell>
          <cell r="F583">
            <v>38558</v>
          </cell>
          <cell r="G583">
            <v>3</v>
          </cell>
          <cell r="H583" t="str">
            <v>ng</v>
          </cell>
          <cell r="I583" t="str">
            <v>Nagy Gabriella</v>
          </cell>
          <cell r="J583" t="str">
            <v>Tax</v>
          </cell>
          <cell r="K583">
            <v>105</v>
          </cell>
          <cell r="L583" t="str">
            <v>GEH Rt., Medical Systems division</v>
          </cell>
          <cell r="M583">
            <v>395100</v>
          </cell>
          <cell r="N583" t="str">
            <v xml:space="preserve">2005. II. negyedév rehabilitációs hozzájárulás előleg pénzügyi rendezése </v>
          </cell>
          <cell r="O583" t="str">
            <v>REHAB</v>
          </cell>
          <cell r="P583" t="str">
            <v>2005 Q2</v>
          </cell>
          <cell r="Q583" t="str">
            <v>szv</v>
          </cell>
          <cell r="R583" t="str">
            <v>Szvetla Vajnai</v>
          </cell>
          <cell r="S583" t="str">
            <v>1097 Budapest, Illatos út 9.</v>
          </cell>
          <cell r="T583" t="str">
            <v>t</v>
          </cell>
          <cell r="U583" t="str">
            <v>Tax</v>
          </cell>
        </row>
        <row r="584">
          <cell r="A584">
            <v>23201</v>
          </cell>
          <cell r="B584" t="str">
            <v>ID-</v>
          </cell>
          <cell r="C584">
            <v>232</v>
          </cell>
          <cell r="D584" t="str">
            <v>/05</v>
          </cell>
          <cell r="E584">
            <v>38558</v>
          </cell>
          <cell r="F584">
            <v>38558</v>
          </cell>
          <cell r="G584">
            <v>1</v>
          </cell>
          <cell r="H584" t="str">
            <v>ng</v>
          </cell>
          <cell r="I584" t="str">
            <v>Nagy Gabriella</v>
          </cell>
          <cell r="J584" t="str">
            <v>Tax</v>
          </cell>
          <cell r="K584">
            <v>105</v>
          </cell>
          <cell r="L584" t="str">
            <v>GEH Rt., Medical Systems division</v>
          </cell>
          <cell r="M584">
            <v>13730089</v>
          </cell>
          <cell r="N584" t="str">
            <v>2005. július 20-i ÁFA pénzügyi rendezése</v>
          </cell>
          <cell r="O584" t="str">
            <v>ÁFA</v>
          </cell>
          <cell r="P584" t="str">
            <v>2005 június</v>
          </cell>
          <cell r="Q584" t="str">
            <v>szv</v>
          </cell>
          <cell r="R584" t="str">
            <v>Szvetla Vajnai</v>
          </cell>
          <cell r="S584" t="str">
            <v>1097 Budapest, Illatos út 9.</v>
          </cell>
          <cell r="T584" t="str">
            <v>t</v>
          </cell>
          <cell r="U584" t="str">
            <v>Tax</v>
          </cell>
        </row>
        <row r="585">
          <cell r="A585">
            <v>23301</v>
          </cell>
          <cell r="B585" t="str">
            <v>ID-</v>
          </cell>
          <cell r="C585">
            <v>233</v>
          </cell>
          <cell r="D585" t="str">
            <v>/05</v>
          </cell>
          <cell r="E585">
            <v>38558</v>
          </cell>
          <cell r="F585">
            <v>38558</v>
          </cell>
          <cell r="G585">
            <v>1</v>
          </cell>
          <cell r="H585" t="str">
            <v>ng</v>
          </cell>
          <cell r="I585" t="str">
            <v>Nagy Gabriella</v>
          </cell>
          <cell r="J585" t="str">
            <v>Tax</v>
          </cell>
          <cell r="K585">
            <v>106</v>
          </cell>
          <cell r="L585" t="str">
            <v>GEH Rt., Platform division</v>
          </cell>
          <cell r="M585">
            <v>32925</v>
          </cell>
          <cell r="N585" t="str">
            <v>2005. II. negyedév rehabilitációs hozzájárulás előleg - EOS</v>
          </cell>
          <cell r="O585" t="str">
            <v>REHAB</v>
          </cell>
          <cell r="P585" t="str">
            <v>2005 Q2</v>
          </cell>
          <cell r="Q585" t="str">
            <v>tb</v>
          </cell>
          <cell r="R585" t="str">
            <v>Tünde Brenda</v>
          </cell>
          <cell r="S585" t="str">
            <v>1340 Budapest, Váci út 77.</v>
          </cell>
          <cell r="T585" t="str">
            <v>t</v>
          </cell>
          <cell r="U585" t="str">
            <v>Tax</v>
          </cell>
        </row>
        <row r="586">
          <cell r="A586">
            <v>23401</v>
          </cell>
          <cell r="B586" t="str">
            <v>ID-</v>
          </cell>
          <cell r="C586">
            <v>234</v>
          </cell>
          <cell r="D586" t="str">
            <v>/05</v>
          </cell>
          <cell r="E586">
            <v>38558</v>
          </cell>
          <cell r="F586">
            <v>38558</v>
          </cell>
          <cell r="G586">
            <v>1</v>
          </cell>
          <cell r="H586" t="str">
            <v>ng</v>
          </cell>
          <cell r="I586" t="str">
            <v>Nagy Gabriella</v>
          </cell>
          <cell r="J586" t="str">
            <v>Tax</v>
          </cell>
          <cell r="K586">
            <v>109</v>
          </cell>
          <cell r="L586" t="str">
            <v>GEH Rt., Plastics division</v>
          </cell>
          <cell r="M586">
            <v>149109</v>
          </cell>
          <cell r="N586" t="str">
            <v xml:space="preserve">2005. június havi Munkaadói járulék pénzügyi rendezése  </v>
          </cell>
          <cell r="O586" t="str">
            <v>MADÓI</v>
          </cell>
          <cell r="P586" t="str">
            <v>2005 június</v>
          </cell>
          <cell r="Q586" t="str">
            <v>nekr</v>
          </cell>
          <cell r="R586" t="str">
            <v>Németh Krisztina</v>
          </cell>
          <cell r="S586" t="str">
            <v>1340 Budapest, Váci út 77.</v>
          </cell>
          <cell r="T586" t="str">
            <v>t</v>
          </cell>
          <cell r="U586" t="str">
            <v>Tax</v>
          </cell>
        </row>
        <row r="587">
          <cell r="A587">
            <v>23402</v>
          </cell>
          <cell r="B587" t="str">
            <v>ID-</v>
          </cell>
          <cell r="C587">
            <v>234</v>
          </cell>
          <cell r="D587" t="str">
            <v>/05</v>
          </cell>
          <cell r="E587">
            <v>38558</v>
          </cell>
          <cell r="F587">
            <v>38558</v>
          </cell>
          <cell r="G587">
            <v>2</v>
          </cell>
          <cell r="H587" t="str">
            <v>ng</v>
          </cell>
          <cell r="I587" t="str">
            <v>Nagy Gabriella</v>
          </cell>
          <cell r="J587" t="str">
            <v>Tax</v>
          </cell>
          <cell r="K587">
            <v>109</v>
          </cell>
          <cell r="L587" t="str">
            <v>GEH Rt., Plastics division</v>
          </cell>
          <cell r="M587">
            <v>46586</v>
          </cell>
          <cell r="N587" t="str">
            <v xml:space="preserve">2005. június havi Munkavállalói járulék pénzügyi rendezése  </v>
          </cell>
          <cell r="O587" t="str">
            <v>MVÁLLALÓI</v>
          </cell>
          <cell r="P587" t="str">
            <v>2005 június</v>
          </cell>
          <cell r="Q587" t="str">
            <v>nekr</v>
          </cell>
          <cell r="R587" t="str">
            <v>Németh Krisztina</v>
          </cell>
          <cell r="S587" t="str">
            <v>1340 Budapest, Váci út 77.</v>
          </cell>
          <cell r="T587" t="str">
            <v>t</v>
          </cell>
          <cell r="U587" t="str">
            <v>Tax</v>
          </cell>
        </row>
        <row r="588">
          <cell r="A588">
            <v>23403</v>
          </cell>
          <cell r="B588" t="str">
            <v>ID-</v>
          </cell>
          <cell r="C588">
            <v>234</v>
          </cell>
          <cell r="D588" t="str">
            <v>/05</v>
          </cell>
          <cell r="E588">
            <v>38558</v>
          </cell>
          <cell r="F588">
            <v>38558</v>
          </cell>
          <cell r="G588">
            <v>3</v>
          </cell>
          <cell r="H588" t="str">
            <v>ng</v>
          </cell>
          <cell r="I588" t="str">
            <v>Nagy Gabriella</v>
          </cell>
          <cell r="J588" t="str">
            <v>Tax</v>
          </cell>
          <cell r="K588">
            <v>109</v>
          </cell>
          <cell r="L588" t="str">
            <v>GEH Rt., Plastics division</v>
          </cell>
          <cell r="M588">
            <v>0</v>
          </cell>
          <cell r="N588" t="str">
            <v xml:space="preserve">2005. II. negyedév rehabilitációs hozzájárulás előleg pénzügyi rendezése </v>
          </cell>
          <cell r="O588" t="str">
            <v>REHAB</v>
          </cell>
          <cell r="P588" t="str">
            <v>2005 Q2</v>
          </cell>
          <cell r="Q588" t="str">
            <v>nekr</v>
          </cell>
          <cell r="R588" t="str">
            <v>Németh Krisztina</v>
          </cell>
          <cell r="S588" t="str">
            <v>1340 Budapest, Váci út 77.</v>
          </cell>
          <cell r="T588" t="str">
            <v>t</v>
          </cell>
          <cell r="U588" t="str">
            <v>Tax</v>
          </cell>
        </row>
        <row r="589">
          <cell r="A589">
            <v>23501</v>
          </cell>
          <cell r="B589" t="str">
            <v>ID-</v>
          </cell>
          <cell r="C589">
            <v>235</v>
          </cell>
          <cell r="D589" t="str">
            <v>/05</v>
          </cell>
          <cell r="E589">
            <v>38558</v>
          </cell>
          <cell r="F589">
            <v>38558</v>
          </cell>
          <cell r="G589">
            <v>1</v>
          </cell>
          <cell r="H589" t="str">
            <v>ng</v>
          </cell>
          <cell r="I589" t="str">
            <v>Nagy Gabriella</v>
          </cell>
          <cell r="J589" t="str">
            <v>Tax</v>
          </cell>
          <cell r="K589">
            <v>109</v>
          </cell>
          <cell r="L589" t="str">
            <v>GEH Rt., Plastics division</v>
          </cell>
          <cell r="M589">
            <v>68077837</v>
          </cell>
          <cell r="N589" t="str">
            <v>2005. július 20-i ÁFA pénzügyi rendezése</v>
          </cell>
          <cell r="O589" t="str">
            <v>ÁFA</v>
          </cell>
          <cell r="P589" t="str">
            <v>2005 június</v>
          </cell>
          <cell r="Q589" t="str">
            <v>nekr</v>
          </cell>
          <cell r="R589" t="str">
            <v>Németh Krisztina</v>
          </cell>
          <cell r="S589" t="str">
            <v>1340 Budapest, Váci út 77.</v>
          </cell>
          <cell r="T589" t="str">
            <v>t</v>
          </cell>
          <cell r="U589" t="str">
            <v>Tax</v>
          </cell>
        </row>
        <row r="590">
          <cell r="A590">
            <v>23601</v>
          </cell>
          <cell r="B590" t="str">
            <v>ID-</v>
          </cell>
          <cell r="C590">
            <v>236</v>
          </cell>
          <cell r="D590" t="str">
            <v>/05</v>
          </cell>
          <cell r="E590">
            <v>38558</v>
          </cell>
          <cell r="F590">
            <v>38558</v>
          </cell>
          <cell r="G590">
            <v>1</v>
          </cell>
          <cell r="H590" t="str">
            <v>ng</v>
          </cell>
          <cell r="I590" t="str">
            <v>Nagy Gabriella</v>
          </cell>
          <cell r="J590" t="str">
            <v>Tax</v>
          </cell>
          <cell r="K590">
            <v>108</v>
          </cell>
          <cell r="L590" t="str">
            <v>GEH Rt., PR division</v>
          </cell>
          <cell r="M590">
            <v>413993</v>
          </cell>
          <cell r="N590" t="str">
            <v xml:space="preserve">June, 2005 - Employer's contribution financial settlement </v>
          </cell>
          <cell r="O590" t="str">
            <v>MADÓI</v>
          </cell>
          <cell r="P590" t="str">
            <v>2005 június</v>
          </cell>
          <cell r="Q590" t="str">
            <v>wp</v>
          </cell>
          <cell r="R590" t="str">
            <v>Wolf van der Ploeg</v>
          </cell>
          <cell r="S590" t="str">
            <v>1340 Budapest, Váci út 77.</v>
          </cell>
          <cell r="T590" t="str">
            <v>t</v>
          </cell>
          <cell r="U590" t="str">
            <v>Tax</v>
          </cell>
        </row>
        <row r="591">
          <cell r="A591">
            <v>23602</v>
          </cell>
          <cell r="B591" t="str">
            <v>ID-</v>
          </cell>
          <cell r="C591">
            <v>236</v>
          </cell>
          <cell r="D591" t="str">
            <v>/05</v>
          </cell>
          <cell r="E591">
            <v>38558</v>
          </cell>
          <cell r="F591">
            <v>38558</v>
          </cell>
          <cell r="G591">
            <v>2</v>
          </cell>
          <cell r="H591" t="str">
            <v>ng</v>
          </cell>
          <cell r="I591" t="str">
            <v>Nagy Gabriella</v>
          </cell>
          <cell r="J591" t="str">
            <v>Tax</v>
          </cell>
          <cell r="K591">
            <v>108</v>
          </cell>
          <cell r="L591" t="str">
            <v>GEH Rt., PR division</v>
          </cell>
          <cell r="M591">
            <v>136233</v>
          </cell>
          <cell r="N591" t="str">
            <v>June, 2005 - Employees' contribution financial settlement</v>
          </cell>
          <cell r="O591" t="str">
            <v>MVÁLLALÓI</v>
          </cell>
          <cell r="P591" t="str">
            <v>2005 június</v>
          </cell>
          <cell r="Q591" t="str">
            <v>wp</v>
          </cell>
          <cell r="R591" t="str">
            <v>Wolf van der Ploeg</v>
          </cell>
          <cell r="S591" t="str">
            <v>1340 Budapest, Váci út 77.</v>
          </cell>
          <cell r="T591" t="str">
            <v>t</v>
          </cell>
          <cell r="U591" t="str">
            <v>Tax</v>
          </cell>
        </row>
        <row r="592">
          <cell r="A592">
            <v>23603</v>
          </cell>
          <cell r="B592" t="str">
            <v>ID-</v>
          </cell>
          <cell r="C592">
            <v>236</v>
          </cell>
          <cell r="D592" t="str">
            <v>/05</v>
          </cell>
          <cell r="E592">
            <v>38558</v>
          </cell>
          <cell r="F592">
            <v>38558</v>
          </cell>
          <cell r="G592">
            <v>3</v>
          </cell>
          <cell r="H592" t="str">
            <v>ng</v>
          </cell>
          <cell r="I592" t="str">
            <v>Nagy Gabriella</v>
          </cell>
          <cell r="J592" t="str">
            <v>Tax</v>
          </cell>
          <cell r="K592">
            <v>108</v>
          </cell>
          <cell r="L592" t="str">
            <v>GEH Rt., PR division</v>
          </cell>
          <cell r="M592">
            <v>65850</v>
          </cell>
          <cell r="N592" t="str">
            <v>2005 Q2 Rehabilitation contribution</v>
          </cell>
          <cell r="O592" t="str">
            <v>REHAB</v>
          </cell>
          <cell r="P592" t="str">
            <v>2005 Q2</v>
          </cell>
          <cell r="Q592" t="str">
            <v>wp</v>
          </cell>
          <cell r="R592" t="str">
            <v>Wolf van der Ploeg</v>
          </cell>
          <cell r="S592" t="str">
            <v>1340 Budapest, Váci út 77.</v>
          </cell>
          <cell r="T592" t="str">
            <v>t</v>
          </cell>
          <cell r="U592" t="str">
            <v>Tax</v>
          </cell>
        </row>
        <row r="593">
          <cell r="A593">
            <v>0</v>
          </cell>
          <cell r="B593" t="str">
            <v>ID-</v>
          </cell>
          <cell r="C593">
            <v>237</v>
          </cell>
          <cell r="D593" t="str">
            <v>/05</v>
          </cell>
          <cell r="E593">
            <v>38561</v>
          </cell>
          <cell r="F593">
            <v>38561</v>
          </cell>
          <cell r="G593">
            <v>1</v>
          </cell>
          <cell r="H593" t="str">
            <v>nk</v>
          </cell>
          <cell r="I593">
            <v>0</v>
          </cell>
          <cell r="J593">
            <v>0</v>
          </cell>
          <cell r="K593">
            <v>108</v>
          </cell>
          <cell r="L593">
            <v>0</v>
          </cell>
          <cell r="M593">
            <v>-339582</v>
          </cell>
          <cell r="N593" t="str">
            <v>May, 2005 - Credit on prior year's PIT obligation</v>
          </cell>
          <cell r="O593" t="str">
            <v>SZJA</v>
          </cell>
          <cell r="P593" t="str">
            <v>2005 május</v>
          </cell>
          <cell r="Q593" t="str">
            <v>wp</v>
          </cell>
          <cell r="R593">
            <v>0</v>
          </cell>
          <cell r="S593">
            <v>0</v>
          </cell>
          <cell r="T593" t="str">
            <v>t</v>
          </cell>
          <cell r="U593" t="str">
            <v>Tax</v>
          </cell>
        </row>
        <row r="594">
          <cell r="A594">
            <v>0</v>
          </cell>
          <cell r="B594" t="str">
            <v>ID-</v>
          </cell>
          <cell r="C594">
            <v>238</v>
          </cell>
          <cell r="D594" t="str">
            <v>/05</v>
          </cell>
          <cell r="E594">
            <v>38565</v>
          </cell>
          <cell r="F594">
            <v>38569</v>
          </cell>
          <cell r="G594">
            <v>1</v>
          </cell>
          <cell r="H594" t="str">
            <v>nk</v>
          </cell>
          <cell r="I594">
            <v>0</v>
          </cell>
          <cell r="J594">
            <v>0</v>
          </cell>
          <cell r="K594">
            <v>101</v>
          </cell>
          <cell r="L594">
            <v>0</v>
          </cell>
          <cell r="M594">
            <v>25000</v>
          </cell>
          <cell r="N594" t="str">
            <v>APEH mulasztási bírság_2005 Q1 EPL hibás teljesítése Acc# 59266990</v>
          </cell>
          <cell r="O594" t="str">
            <v>BÍRSÁG</v>
          </cell>
          <cell r="P594" t="str">
            <v>2005 augusztus</v>
          </cell>
          <cell r="Q594" t="str">
            <v>kb</v>
          </cell>
          <cell r="R594">
            <v>0</v>
          </cell>
          <cell r="S594">
            <v>0</v>
          </cell>
          <cell r="T594" t="str">
            <v>t</v>
          </cell>
          <cell r="U594" t="str">
            <v>Tax</v>
          </cell>
        </row>
        <row r="595">
          <cell r="A595">
            <v>0</v>
          </cell>
          <cell r="B595" t="str">
            <v>ID-</v>
          </cell>
          <cell r="C595">
            <v>239</v>
          </cell>
          <cell r="D595" t="str">
            <v>/05</v>
          </cell>
          <cell r="E595">
            <v>38565</v>
          </cell>
          <cell r="F595">
            <v>38569</v>
          </cell>
          <cell r="G595">
            <v>1</v>
          </cell>
          <cell r="H595" t="str">
            <v>nk</v>
          </cell>
          <cell r="I595">
            <v>0</v>
          </cell>
          <cell r="J595">
            <v>0</v>
          </cell>
          <cell r="K595">
            <v>102</v>
          </cell>
          <cell r="L595">
            <v>0</v>
          </cell>
          <cell r="M595">
            <v>25000</v>
          </cell>
          <cell r="N595" t="str">
            <v>APEH mulasztási bírság_2005 Q1 EPL hibás teljesítése</v>
          </cell>
          <cell r="O595" t="str">
            <v>BÍRSÁG</v>
          </cell>
          <cell r="P595" t="str">
            <v>2005 augusztus</v>
          </cell>
          <cell r="Q595" t="str">
            <v>kb</v>
          </cell>
          <cell r="R595">
            <v>0</v>
          </cell>
          <cell r="S595">
            <v>0</v>
          </cell>
          <cell r="T595" t="str">
            <v>t</v>
          </cell>
          <cell r="U595" t="str">
            <v>Tax</v>
          </cell>
        </row>
        <row r="596">
          <cell r="A596">
            <v>0</v>
          </cell>
          <cell r="B596" t="str">
            <v>ID-</v>
          </cell>
          <cell r="C596">
            <v>240</v>
          </cell>
          <cell r="D596" t="str">
            <v>/05</v>
          </cell>
          <cell r="E596">
            <v>38565</v>
          </cell>
          <cell r="F596">
            <v>38569</v>
          </cell>
          <cell r="G596">
            <v>1</v>
          </cell>
          <cell r="H596" t="str">
            <v>nk</v>
          </cell>
          <cell r="I596">
            <v>0</v>
          </cell>
          <cell r="J596">
            <v>0</v>
          </cell>
          <cell r="K596">
            <v>104</v>
          </cell>
          <cell r="L596">
            <v>0</v>
          </cell>
          <cell r="M596">
            <v>25000</v>
          </cell>
          <cell r="N596" t="str">
            <v>APEH mulasztási bírság_2005 Q1 EPL hibás teljesítése</v>
          </cell>
          <cell r="O596" t="str">
            <v>BÍRSÁG</v>
          </cell>
          <cell r="P596" t="str">
            <v>2005 augusztus</v>
          </cell>
          <cell r="Q596" t="str">
            <v>zssz</v>
          </cell>
          <cell r="R596">
            <v>0</v>
          </cell>
          <cell r="S596">
            <v>0</v>
          </cell>
          <cell r="T596" t="str">
            <v>t</v>
          </cell>
          <cell r="U596" t="str">
            <v>Tax</v>
          </cell>
        </row>
        <row r="597">
          <cell r="A597">
            <v>0</v>
          </cell>
          <cell r="B597" t="str">
            <v>ID-</v>
          </cell>
          <cell r="C597">
            <v>241</v>
          </cell>
          <cell r="D597" t="str">
            <v>/05</v>
          </cell>
          <cell r="E597">
            <v>38565</v>
          </cell>
          <cell r="F597">
            <v>38569</v>
          </cell>
          <cell r="G597">
            <v>1</v>
          </cell>
          <cell r="H597" t="str">
            <v>nk</v>
          </cell>
          <cell r="I597">
            <v>0</v>
          </cell>
          <cell r="J597">
            <v>0</v>
          </cell>
          <cell r="K597">
            <v>105</v>
          </cell>
          <cell r="L597">
            <v>0</v>
          </cell>
          <cell r="M597">
            <v>25000</v>
          </cell>
          <cell r="N597" t="str">
            <v>APEH mulasztási bírság_2005 Q1 EPL hibás teljesítése</v>
          </cell>
          <cell r="O597" t="str">
            <v>BÍRSÁG</v>
          </cell>
          <cell r="P597" t="str">
            <v>2006 augusztus</v>
          </cell>
          <cell r="Q597" t="str">
            <v>szv</v>
          </cell>
          <cell r="R597">
            <v>0</v>
          </cell>
          <cell r="S597">
            <v>0</v>
          </cell>
          <cell r="T597" t="str">
            <v>t</v>
          </cell>
          <cell r="U597" t="str">
            <v>Tax</v>
          </cell>
        </row>
        <row r="598">
          <cell r="A598">
            <v>0</v>
          </cell>
          <cell r="B598" t="str">
            <v>ID-</v>
          </cell>
          <cell r="C598">
            <v>242</v>
          </cell>
          <cell r="D598" t="str">
            <v>/05</v>
          </cell>
          <cell r="E598">
            <v>38569</v>
          </cell>
          <cell r="F598">
            <v>38569</v>
          </cell>
          <cell r="G598">
            <v>1</v>
          </cell>
          <cell r="H598" t="str">
            <v>ng</v>
          </cell>
          <cell r="I598">
            <v>0</v>
          </cell>
          <cell r="J598">
            <v>0</v>
          </cell>
          <cell r="K598">
            <v>101</v>
          </cell>
          <cell r="L598">
            <v>0</v>
          </cell>
          <cell r="M598">
            <v>-307186843</v>
          </cell>
          <cell r="N598" t="str">
            <v>2005 01 P2 ÁFA visszaigénylés</v>
          </cell>
          <cell r="O598" t="str">
            <v>ÁFA</v>
          </cell>
          <cell r="P598" t="str">
            <v>2005 január</v>
          </cell>
          <cell r="Q598" t="str">
            <v>kb</v>
          </cell>
          <cell r="R598">
            <v>0</v>
          </cell>
          <cell r="S598">
            <v>0</v>
          </cell>
          <cell r="T598" t="str">
            <v>t</v>
          </cell>
          <cell r="U598" t="str">
            <v>Tax</v>
          </cell>
        </row>
        <row r="599">
          <cell r="A599">
            <v>0</v>
          </cell>
          <cell r="B599" t="str">
            <v>ID-</v>
          </cell>
          <cell r="C599">
            <v>243</v>
          </cell>
          <cell r="D599" t="str">
            <v>/05</v>
          </cell>
          <cell r="E599">
            <v>38569</v>
          </cell>
          <cell r="F599">
            <v>38569</v>
          </cell>
          <cell r="G599">
            <v>1</v>
          </cell>
          <cell r="H599" t="str">
            <v>ng</v>
          </cell>
          <cell r="I599">
            <v>0</v>
          </cell>
          <cell r="J599">
            <v>0</v>
          </cell>
          <cell r="K599">
            <v>103</v>
          </cell>
          <cell r="L599">
            <v>0</v>
          </cell>
          <cell r="M599">
            <v>-3863774</v>
          </cell>
          <cell r="N599" t="str">
            <v>2005 01 P2 ÁFA visszaigénylés</v>
          </cell>
          <cell r="O599" t="str">
            <v>ÁFA</v>
          </cell>
          <cell r="P599" t="str">
            <v>2005 január</v>
          </cell>
          <cell r="Q599" t="str">
            <v>ml</v>
          </cell>
          <cell r="R599">
            <v>0</v>
          </cell>
          <cell r="S599">
            <v>0</v>
          </cell>
          <cell r="T599" t="str">
            <v>t</v>
          </cell>
          <cell r="U599" t="str">
            <v>Tax</v>
          </cell>
        </row>
        <row r="600">
          <cell r="A600">
            <v>0</v>
          </cell>
          <cell r="B600" t="str">
            <v>ID-</v>
          </cell>
          <cell r="C600">
            <v>244</v>
          </cell>
          <cell r="D600" t="str">
            <v>/05</v>
          </cell>
          <cell r="E600">
            <v>38569</v>
          </cell>
          <cell r="F600">
            <v>38569</v>
          </cell>
          <cell r="G600">
            <v>1</v>
          </cell>
          <cell r="H600" t="str">
            <v>ng</v>
          </cell>
          <cell r="I600">
            <v>0</v>
          </cell>
          <cell r="J600">
            <v>0</v>
          </cell>
          <cell r="K600">
            <v>104</v>
          </cell>
          <cell r="L600">
            <v>0</v>
          </cell>
          <cell r="M600">
            <v>-44257658</v>
          </cell>
          <cell r="N600" t="str">
            <v>2005 01 P2 ÁFA visszaigénylés</v>
          </cell>
          <cell r="O600" t="str">
            <v>ÁFA</v>
          </cell>
          <cell r="P600" t="str">
            <v>2005 január</v>
          </cell>
          <cell r="Q600" t="str">
            <v>zssz</v>
          </cell>
          <cell r="R600">
            <v>0</v>
          </cell>
          <cell r="S600">
            <v>0</v>
          </cell>
          <cell r="T600" t="str">
            <v>t</v>
          </cell>
          <cell r="U600" t="str">
            <v>Tax</v>
          </cell>
        </row>
        <row r="601">
          <cell r="A601">
            <v>0</v>
          </cell>
          <cell r="B601" t="str">
            <v>ID-</v>
          </cell>
          <cell r="C601">
            <v>245</v>
          </cell>
          <cell r="D601" t="str">
            <v>/05</v>
          </cell>
          <cell r="E601">
            <v>38569</v>
          </cell>
          <cell r="F601">
            <v>38569</v>
          </cell>
          <cell r="G601">
            <v>1</v>
          </cell>
          <cell r="H601" t="str">
            <v>ng</v>
          </cell>
          <cell r="I601">
            <v>0</v>
          </cell>
          <cell r="J601">
            <v>0</v>
          </cell>
          <cell r="K601">
            <v>106</v>
          </cell>
          <cell r="L601">
            <v>0</v>
          </cell>
          <cell r="M601">
            <v>-9870615</v>
          </cell>
          <cell r="N601" t="str">
            <v>2005 01 P2 ÁFA visszaigénylés</v>
          </cell>
          <cell r="O601" t="str">
            <v>ÁFA</v>
          </cell>
          <cell r="P601" t="str">
            <v>2005 január</v>
          </cell>
          <cell r="Q601" t="str">
            <v>tb</v>
          </cell>
          <cell r="R601">
            <v>0</v>
          </cell>
          <cell r="S601">
            <v>0</v>
          </cell>
          <cell r="T601" t="str">
            <v>t</v>
          </cell>
          <cell r="U601" t="str">
            <v>Tax</v>
          </cell>
        </row>
        <row r="602">
          <cell r="A602">
            <v>0</v>
          </cell>
          <cell r="B602" t="str">
            <v>ID-</v>
          </cell>
          <cell r="C602">
            <v>246</v>
          </cell>
          <cell r="D602" t="str">
            <v>/05</v>
          </cell>
          <cell r="E602">
            <v>38569</v>
          </cell>
          <cell r="F602">
            <v>38569</v>
          </cell>
          <cell r="G602">
            <v>1</v>
          </cell>
          <cell r="H602" t="str">
            <v>ng</v>
          </cell>
          <cell r="I602">
            <v>0</v>
          </cell>
          <cell r="J602">
            <v>0</v>
          </cell>
          <cell r="K602">
            <v>105</v>
          </cell>
          <cell r="L602">
            <v>0</v>
          </cell>
          <cell r="M602">
            <v>-11999833</v>
          </cell>
          <cell r="N602" t="str">
            <v>2005 01 P2 ÁFA visszaigénylés</v>
          </cell>
          <cell r="O602" t="str">
            <v>ÁFA</v>
          </cell>
          <cell r="P602" t="str">
            <v>2005 január</v>
          </cell>
          <cell r="Q602" t="str">
            <v>szv</v>
          </cell>
          <cell r="R602">
            <v>0</v>
          </cell>
          <cell r="S602">
            <v>0</v>
          </cell>
          <cell r="T602" t="str">
            <v>t</v>
          </cell>
          <cell r="U602" t="str">
            <v>Tax</v>
          </cell>
        </row>
        <row r="603">
          <cell r="A603">
            <v>0</v>
          </cell>
          <cell r="B603" t="str">
            <v>ID-</v>
          </cell>
          <cell r="C603">
            <v>247</v>
          </cell>
          <cell r="D603" t="str">
            <v>/05</v>
          </cell>
          <cell r="E603">
            <v>38569</v>
          </cell>
          <cell r="F603">
            <v>38569</v>
          </cell>
          <cell r="G603">
            <v>1</v>
          </cell>
          <cell r="H603" t="str">
            <v>ng</v>
          </cell>
          <cell r="I603">
            <v>0</v>
          </cell>
          <cell r="J603">
            <v>0</v>
          </cell>
          <cell r="K603">
            <v>101</v>
          </cell>
          <cell r="L603">
            <v>0</v>
          </cell>
          <cell r="M603">
            <v>-315745773</v>
          </cell>
          <cell r="N603" t="str">
            <v>2005 02 P2 ÁFA visszaigénylés</v>
          </cell>
          <cell r="O603" t="str">
            <v>ÁFA</v>
          </cell>
          <cell r="P603" t="str">
            <v>2005 február</v>
          </cell>
          <cell r="Q603" t="str">
            <v>kb</v>
          </cell>
          <cell r="R603">
            <v>0</v>
          </cell>
          <cell r="S603">
            <v>0</v>
          </cell>
          <cell r="T603" t="str">
            <v>t</v>
          </cell>
          <cell r="U603" t="str">
            <v>Tax</v>
          </cell>
        </row>
        <row r="604">
          <cell r="A604">
            <v>0</v>
          </cell>
          <cell r="B604" t="str">
            <v>ID-</v>
          </cell>
          <cell r="C604">
            <v>248</v>
          </cell>
          <cell r="D604" t="str">
            <v>/05</v>
          </cell>
          <cell r="E604">
            <v>38569</v>
          </cell>
          <cell r="F604">
            <v>38569</v>
          </cell>
          <cell r="G604">
            <v>1</v>
          </cell>
          <cell r="H604" t="str">
            <v>ng</v>
          </cell>
          <cell r="I604">
            <v>0</v>
          </cell>
          <cell r="J604">
            <v>0</v>
          </cell>
          <cell r="K604">
            <v>103</v>
          </cell>
          <cell r="L604">
            <v>0</v>
          </cell>
          <cell r="M604">
            <v>-2044271</v>
          </cell>
          <cell r="N604" t="str">
            <v>2005 02 P2 ÁFA visszaigénylés</v>
          </cell>
          <cell r="O604" t="str">
            <v>ÁFA</v>
          </cell>
          <cell r="P604" t="str">
            <v>2005 február</v>
          </cell>
          <cell r="Q604" t="str">
            <v>ml</v>
          </cell>
          <cell r="R604">
            <v>0</v>
          </cell>
          <cell r="S604">
            <v>0</v>
          </cell>
          <cell r="T604" t="str">
            <v>t</v>
          </cell>
          <cell r="U604" t="str">
            <v>Tax</v>
          </cell>
        </row>
        <row r="605">
          <cell r="A605">
            <v>0</v>
          </cell>
          <cell r="B605" t="str">
            <v>ID-</v>
          </cell>
          <cell r="C605">
            <v>249</v>
          </cell>
          <cell r="D605" t="str">
            <v>/05</v>
          </cell>
          <cell r="E605">
            <v>38569</v>
          </cell>
          <cell r="F605">
            <v>38569</v>
          </cell>
          <cell r="G605">
            <v>1</v>
          </cell>
          <cell r="H605" t="str">
            <v>ng</v>
          </cell>
          <cell r="I605">
            <v>0</v>
          </cell>
          <cell r="J605">
            <v>0</v>
          </cell>
          <cell r="K605">
            <v>104</v>
          </cell>
          <cell r="L605">
            <v>0</v>
          </cell>
          <cell r="M605">
            <v>-39835583</v>
          </cell>
          <cell r="N605" t="str">
            <v>2005 02 P2 ÁFA visszaigénylés</v>
          </cell>
          <cell r="O605" t="str">
            <v>ÁFA</v>
          </cell>
          <cell r="P605" t="str">
            <v>2005 február</v>
          </cell>
          <cell r="Q605" t="str">
            <v>zssz</v>
          </cell>
          <cell r="R605">
            <v>0</v>
          </cell>
          <cell r="S605">
            <v>0</v>
          </cell>
          <cell r="T605" t="str">
            <v>t</v>
          </cell>
          <cell r="U605" t="str">
            <v>Tax</v>
          </cell>
        </row>
        <row r="606">
          <cell r="A606">
            <v>0</v>
          </cell>
          <cell r="B606" t="str">
            <v>ID-</v>
          </cell>
          <cell r="C606">
            <v>250</v>
          </cell>
          <cell r="D606" t="str">
            <v>/05</v>
          </cell>
          <cell r="E606">
            <v>38569</v>
          </cell>
          <cell r="F606">
            <v>38569</v>
          </cell>
          <cell r="G606">
            <v>1</v>
          </cell>
          <cell r="H606" t="str">
            <v>ng</v>
          </cell>
          <cell r="I606">
            <v>0</v>
          </cell>
          <cell r="J606">
            <v>0</v>
          </cell>
          <cell r="K606">
            <v>106</v>
          </cell>
          <cell r="L606">
            <v>0</v>
          </cell>
          <cell r="M606">
            <v>-7821079</v>
          </cell>
          <cell r="N606" t="str">
            <v>2005 02 P2 ÁFA visszaigénylés</v>
          </cell>
          <cell r="O606" t="str">
            <v>ÁFA</v>
          </cell>
          <cell r="P606" t="str">
            <v>2005 február</v>
          </cell>
          <cell r="Q606" t="str">
            <v>tb</v>
          </cell>
          <cell r="R606">
            <v>0</v>
          </cell>
          <cell r="S606">
            <v>0</v>
          </cell>
          <cell r="T606" t="str">
            <v>t</v>
          </cell>
          <cell r="U606" t="str">
            <v>Tax</v>
          </cell>
        </row>
        <row r="607">
          <cell r="A607">
            <v>0</v>
          </cell>
          <cell r="B607" t="str">
            <v>ID-</v>
          </cell>
          <cell r="C607">
            <v>251</v>
          </cell>
          <cell r="D607" t="str">
            <v>/05</v>
          </cell>
          <cell r="E607">
            <v>38569</v>
          </cell>
          <cell r="F607">
            <v>38569</v>
          </cell>
          <cell r="G607">
            <v>1</v>
          </cell>
          <cell r="H607" t="str">
            <v>ng</v>
          </cell>
          <cell r="I607">
            <v>0</v>
          </cell>
          <cell r="J607">
            <v>0</v>
          </cell>
          <cell r="K607">
            <v>105</v>
          </cell>
          <cell r="L607">
            <v>0</v>
          </cell>
          <cell r="M607">
            <v>-9214786</v>
          </cell>
          <cell r="N607" t="str">
            <v>2005 02 P2 ÁFA visszaigénylés</v>
          </cell>
          <cell r="O607" t="str">
            <v>ÁFA</v>
          </cell>
          <cell r="P607" t="str">
            <v>2005 február</v>
          </cell>
          <cell r="Q607" t="str">
            <v>szv</v>
          </cell>
          <cell r="R607">
            <v>0</v>
          </cell>
          <cell r="S607">
            <v>0</v>
          </cell>
          <cell r="T607" t="str">
            <v>t</v>
          </cell>
          <cell r="U607" t="str">
            <v>Tax</v>
          </cell>
        </row>
        <row r="608">
          <cell r="A608">
            <v>0</v>
          </cell>
          <cell r="B608" t="str">
            <v>ID-</v>
          </cell>
          <cell r="C608">
            <v>252</v>
          </cell>
          <cell r="D608" t="str">
            <v>/05</v>
          </cell>
          <cell r="E608">
            <v>38569</v>
          </cell>
          <cell r="F608">
            <v>38569</v>
          </cell>
          <cell r="G608">
            <v>1</v>
          </cell>
          <cell r="H608" t="str">
            <v>ng</v>
          </cell>
          <cell r="I608">
            <v>0</v>
          </cell>
          <cell r="J608">
            <v>0</v>
          </cell>
          <cell r="K608">
            <v>101</v>
          </cell>
          <cell r="L608">
            <v>0</v>
          </cell>
          <cell r="M608">
            <v>-257135884</v>
          </cell>
          <cell r="N608" t="str">
            <v>2005 03 P2 ÁFA visszaigénylés</v>
          </cell>
          <cell r="O608" t="str">
            <v>ÁFA</v>
          </cell>
          <cell r="P608" t="str">
            <v>2005 március</v>
          </cell>
          <cell r="Q608" t="str">
            <v>kb</v>
          </cell>
          <cell r="R608">
            <v>0</v>
          </cell>
          <cell r="S608">
            <v>0</v>
          </cell>
          <cell r="T608" t="str">
            <v>t</v>
          </cell>
          <cell r="U608" t="str">
            <v>Tax</v>
          </cell>
        </row>
        <row r="609">
          <cell r="A609">
            <v>0</v>
          </cell>
          <cell r="B609" t="str">
            <v>ID-</v>
          </cell>
          <cell r="C609">
            <v>253</v>
          </cell>
          <cell r="D609" t="str">
            <v>/05</v>
          </cell>
          <cell r="E609">
            <v>38569</v>
          </cell>
          <cell r="F609">
            <v>38569</v>
          </cell>
          <cell r="G609">
            <v>1</v>
          </cell>
          <cell r="H609" t="str">
            <v>ng</v>
          </cell>
          <cell r="I609">
            <v>0</v>
          </cell>
          <cell r="J609">
            <v>0</v>
          </cell>
          <cell r="K609">
            <v>102</v>
          </cell>
          <cell r="L609">
            <v>0</v>
          </cell>
          <cell r="M609">
            <v>-18814880</v>
          </cell>
          <cell r="N609" t="str">
            <v>2005 03 P2 ÁFA visszaigénylés</v>
          </cell>
          <cell r="O609" t="str">
            <v>ÁFA</v>
          </cell>
          <cell r="P609" t="str">
            <v>2005 március</v>
          </cell>
          <cell r="Q609" t="str">
            <v>kb</v>
          </cell>
          <cell r="R609">
            <v>0</v>
          </cell>
          <cell r="S609">
            <v>0</v>
          </cell>
          <cell r="T609" t="str">
            <v>t</v>
          </cell>
          <cell r="U609" t="str">
            <v>Tax</v>
          </cell>
        </row>
        <row r="610">
          <cell r="A610">
            <v>0</v>
          </cell>
          <cell r="B610" t="str">
            <v>ID-</v>
          </cell>
          <cell r="C610">
            <v>254</v>
          </cell>
          <cell r="D610" t="str">
            <v>/05</v>
          </cell>
          <cell r="E610">
            <v>38569</v>
          </cell>
          <cell r="F610">
            <v>38569</v>
          </cell>
          <cell r="G610">
            <v>1</v>
          </cell>
          <cell r="H610" t="str">
            <v>ng</v>
          </cell>
          <cell r="I610">
            <v>0</v>
          </cell>
          <cell r="J610">
            <v>0</v>
          </cell>
          <cell r="K610">
            <v>103</v>
          </cell>
          <cell r="L610">
            <v>0</v>
          </cell>
          <cell r="M610">
            <v>-4040113</v>
          </cell>
          <cell r="N610" t="str">
            <v>2005 03 P2 ÁFA visszaigénylés</v>
          </cell>
          <cell r="O610" t="str">
            <v>ÁFA</v>
          </cell>
          <cell r="P610" t="str">
            <v>2005 március</v>
          </cell>
          <cell r="Q610" t="str">
            <v>ml</v>
          </cell>
          <cell r="R610">
            <v>0</v>
          </cell>
          <cell r="S610">
            <v>0</v>
          </cell>
          <cell r="T610" t="str">
            <v>t</v>
          </cell>
          <cell r="U610" t="str">
            <v>Tax</v>
          </cell>
        </row>
        <row r="611">
          <cell r="A611">
            <v>0</v>
          </cell>
          <cell r="B611" t="str">
            <v>ID-</v>
          </cell>
          <cell r="C611">
            <v>255</v>
          </cell>
          <cell r="D611" t="str">
            <v>/05</v>
          </cell>
          <cell r="E611">
            <v>38569</v>
          </cell>
          <cell r="F611">
            <v>38569</v>
          </cell>
          <cell r="G611">
            <v>1</v>
          </cell>
          <cell r="H611" t="str">
            <v>ng</v>
          </cell>
          <cell r="I611">
            <v>0</v>
          </cell>
          <cell r="J611">
            <v>0</v>
          </cell>
          <cell r="K611">
            <v>104</v>
          </cell>
          <cell r="L611">
            <v>0</v>
          </cell>
          <cell r="M611">
            <v>-71277058</v>
          </cell>
          <cell r="N611" t="str">
            <v>2005 03 P2 ÁFA visszaigénylés</v>
          </cell>
          <cell r="O611" t="str">
            <v>ÁFA</v>
          </cell>
          <cell r="P611" t="str">
            <v>2005 március</v>
          </cell>
          <cell r="Q611" t="str">
            <v>zssz</v>
          </cell>
          <cell r="R611">
            <v>0</v>
          </cell>
          <cell r="S611">
            <v>0</v>
          </cell>
          <cell r="T611" t="str">
            <v>t</v>
          </cell>
          <cell r="U611" t="str">
            <v>Tax</v>
          </cell>
        </row>
        <row r="612">
          <cell r="A612">
            <v>0</v>
          </cell>
          <cell r="B612" t="str">
            <v>ID-</v>
          </cell>
          <cell r="C612">
            <v>256</v>
          </cell>
          <cell r="D612" t="str">
            <v>/05</v>
          </cell>
          <cell r="E612">
            <v>38569</v>
          </cell>
          <cell r="F612">
            <v>38569</v>
          </cell>
          <cell r="G612">
            <v>1</v>
          </cell>
          <cell r="H612" t="str">
            <v>ng</v>
          </cell>
          <cell r="I612">
            <v>0</v>
          </cell>
          <cell r="J612">
            <v>0</v>
          </cell>
          <cell r="K612">
            <v>106</v>
          </cell>
          <cell r="L612">
            <v>0</v>
          </cell>
          <cell r="M612">
            <v>-3357204</v>
          </cell>
          <cell r="N612" t="str">
            <v>2005 03 P2 ÁFA visszaigénylés</v>
          </cell>
          <cell r="O612" t="str">
            <v>ÁFA</v>
          </cell>
          <cell r="P612" t="str">
            <v>2005 március</v>
          </cell>
          <cell r="Q612" t="str">
            <v>tb</v>
          </cell>
          <cell r="R612">
            <v>0</v>
          </cell>
          <cell r="S612">
            <v>0</v>
          </cell>
          <cell r="T612" t="str">
            <v>t</v>
          </cell>
          <cell r="U612" t="str">
            <v>Tax</v>
          </cell>
        </row>
        <row r="613">
          <cell r="A613">
            <v>0</v>
          </cell>
          <cell r="B613" t="str">
            <v>ID-</v>
          </cell>
          <cell r="C613">
            <v>257</v>
          </cell>
          <cell r="D613" t="str">
            <v>/05</v>
          </cell>
          <cell r="E613">
            <v>38579</v>
          </cell>
          <cell r="F613">
            <v>38581</v>
          </cell>
          <cell r="G613">
            <v>1</v>
          </cell>
          <cell r="H613" t="str">
            <v>nk</v>
          </cell>
          <cell r="I613">
            <v>0</v>
          </cell>
          <cell r="J613">
            <v>0</v>
          </cell>
          <cell r="K613">
            <v>101</v>
          </cell>
          <cell r="L613">
            <v>0</v>
          </cell>
          <cell r="M613">
            <v>1955070</v>
          </cell>
          <cell r="N613" t="str">
            <v>környezetterhelési díj_2004 ev vegi rendezes 01/ 01 2193 Acc#59187000</v>
          </cell>
          <cell r="O613" t="str">
            <v>KTDIJ</v>
          </cell>
          <cell r="P613" t="str">
            <v>2004</v>
          </cell>
          <cell r="Q613" t="str">
            <v>kb</v>
          </cell>
          <cell r="R613">
            <v>0</v>
          </cell>
          <cell r="S613">
            <v>0</v>
          </cell>
          <cell r="T613" t="str">
            <v>t</v>
          </cell>
          <cell r="U613" t="str">
            <v>Tax</v>
          </cell>
        </row>
        <row r="614">
          <cell r="A614">
            <v>0</v>
          </cell>
          <cell r="B614" t="str">
            <v>ID-</v>
          </cell>
          <cell r="C614">
            <v>257</v>
          </cell>
          <cell r="D614" t="str">
            <v>/05</v>
          </cell>
          <cell r="E614">
            <v>38579</v>
          </cell>
          <cell r="F614">
            <v>38581</v>
          </cell>
          <cell r="G614">
            <v>2</v>
          </cell>
          <cell r="H614" t="str">
            <v>nk</v>
          </cell>
          <cell r="I614">
            <v>0</v>
          </cell>
          <cell r="J614">
            <v>0</v>
          </cell>
          <cell r="K614">
            <v>101</v>
          </cell>
          <cell r="L614">
            <v>0</v>
          </cell>
          <cell r="M614">
            <v>78840</v>
          </cell>
          <cell r="N614" t="str">
            <v>környezetterhelési díj_2004 ev vegi rendezes 01/ 04 2193 Acc#59187000</v>
          </cell>
          <cell r="O614" t="str">
            <v>KTDIJ</v>
          </cell>
          <cell r="P614" t="str">
            <v>2004</v>
          </cell>
          <cell r="Q614" t="str">
            <v>kb</v>
          </cell>
          <cell r="R614">
            <v>0</v>
          </cell>
          <cell r="S614">
            <v>0</v>
          </cell>
          <cell r="T614" t="str">
            <v>t</v>
          </cell>
          <cell r="U614" t="str">
            <v>Tax</v>
          </cell>
        </row>
        <row r="615">
          <cell r="A615">
            <v>0</v>
          </cell>
          <cell r="B615" t="str">
            <v>ID-</v>
          </cell>
          <cell r="C615">
            <v>257</v>
          </cell>
          <cell r="D615" t="str">
            <v>/05</v>
          </cell>
          <cell r="E615">
            <v>38579</v>
          </cell>
          <cell r="F615">
            <v>38581</v>
          </cell>
          <cell r="G615">
            <v>3</v>
          </cell>
          <cell r="H615" t="str">
            <v>nk</v>
          </cell>
          <cell r="I615">
            <v>0</v>
          </cell>
          <cell r="J615">
            <v>0</v>
          </cell>
          <cell r="K615">
            <v>101</v>
          </cell>
          <cell r="L615">
            <v>0</v>
          </cell>
          <cell r="M615">
            <v>40861</v>
          </cell>
          <cell r="N615" t="str">
            <v>környezetterhelési díj_2004 ev vegi rendezes 01/ 06 2193 Acc#59187000</v>
          </cell>
          <cell r="O615" t="str">
            <v>KTDIJ</v>
          </cell>
          <cell r="P615" t="str">
            <v>2004</v>
          </cell>
          <cell r="Q615" t="str">
            <v>kb</v>
          </cell>
          <cell r="R615">
            <v>0</v>
          </cell>
          <cell r="S615">
            <v>0</v>
          </cell>
          <cell r="T615" t="str">
            <v>t</v>
          </cell>
          <cell r="U615" t="str">
            <v>Tax</v>
          </cell>
        </row>
        <row r="616">
          <cell r="A616">
            <v>0</v>
          </cell>
          <cell r="B616" t="str">
            <v>ID-</v>
          </cell>
          <cell r="C616">
            <v>257</v>
          </cell>
          <cell r="D616" t="str">
            <v>/05</v>
          </cell>
          <cell r="E616">
            <v>38579</v>
          </cell>
          <cell r="F616">
            <v>38581</v>
          </cell>
          <cell r="G616">
            <v>4</v>
          </cell>
          <cell r="H616" t="str">
            <v>nk</v>
          </cell>
          <cell r="I616">
            <v>0</v>
          </cell>
          <cell r="J616">
            <v>0</v>
          </cell>
          <cell r="K616">
            <v>101</v>
          </cell>
          <cell r="L616">
            <v>0</v>
          </cell>
          <cell r="M616">
            <v>73466</v>
          </cell>
          <cell r="N616" t="str">
            <v>környezetterhelési díj_2004 ev vegi rendezes 01/08 2193 Acc#59187000</v>
          </cell>
          <cell r="O616" t="str">
            <v>KTDIJ</v>
          </cell>
          <cell r="P616" t="str">
            <v>2004</v>
          </cell>
          <cell r="Q616" t="str">
            <v>kb</v>
          </cell>
          <cell r="R616">
            <v>0</v>
          </cell>
          <cell r="S616">
            <v>0</v>
          </cell>
          <cell r="T616" t="str">
            <v>t</v>
          </cell>
          <cell r="U616" t="str">
            <v>Tax</v>
          </cell>
        </row>
        <row r="617">
          <cell r="A617">
            <v>0</v>
          </cell>
          <cell r="B617" t="str">
            <v>ID-</v>
          </cell>
          <cell r="C617">
            <v>258</v>
          </cell>
          <cell r="D617" t="str">
            <v>/05</v>
          </cell>
          <cell r="E617">
            <v>38579</v>
          </cell>
          <cell r="F617">
            <v>38581</v>
          </cell>
          <cell r="G617">
            <v>1</v>
          </cell>
          <cell r="H617" t="str">
            <v>nk</v>
          </cell>
          <cell r="I617">
            <v>0</v>
          </cell>
          <cell r="J617">
            <v>0</v>
          </cell>
          <cell r="K617">
            <v>101</v>
          </cell>
          <cell r="L617">
            <v>0</v>
          </cell>
          <cell r="M617">
            <v>-1165228</v>
          </cell>
          <cell r="N617" t="str">
            <v>környezetterhelési díj_2004 ev vegi rendezes 01/ 02 2193 Acc#59187000</v>
          </cell>
          <cell r="O617" t="str">
            <v>KTDIJ</v>
          </cell>
          <cell r="P617" t="str">
            <v>2004</v>
          </cell>
          <cell r="Q617" t="str">
            <v>kb</v>
          </cell>
          <cell r="R617">
            <v>0</v>
          </cell>
          <cell r="S617">
            <v>0</v>
          </cell>
          <cell r="T617" t="str">
            <v>t</v>
          </cell>
          <cell r="U617" t="str">
            <v>Tax</v>
          </cell>
        </row>
        <row r="618">
          <cell r="A618">
            <v>0</v>
          </cell>
          <cell r="B618" t="str">
            <v>ID-</v>
          </cell>
          <cell r="C618">
            <v>258</v>
          </cell>
          <cell r="D618" t="str">
            <v>/05</v>
          </cell>
          <cell r="E618">
            <v>38579</v>
          </cell>
          <cell r="F618">
            <v>38581</v>
          </cell>
          <cell r="G618">
            <v>2</v>
          </cell>
          <cell r="H618" t="str">
            <v>nk</v>
          </cell>
          <cell r="I618">
            <v>0</v>
          </cell>
          <cell r="J618">
            <v>0</v>
          </cell>
          <cell r="K618">
            <v>101</v>
          </cell>
          <cell r="L618">
            <v>0</v>
          </cell>
          <cell r="M618">
            <v>-992056</v>
          </cell>
          <cell r="N618" t="str">
            <v>környezetterhelési díj_2004 ev vegi rendezes 01/03 2193 Acc#59187000</v>
          </cell>
          <cell r="O618" t="str">
            <v>KTDIJ</v>
          </cell>
          <cell r="P618" t="str">
            <v>2004</v>
          </cell>
          <cell r="Q618" t="str">
            <v>kb</v>
          </cell>
          <cell r="R618">
            <v>0</v>
          </cell>
          <cell r="S618">
            <v>0</v>
          </cell>
          <cell r="T618" t="str">
            <v>t</v>
          </cell>
          <cell r="U618" t="str">
            <v>Tax</v>
          </cell>
        </row>
        <row r="619">
          <cell r="A619">
            <v>0</v>
          </cell>
          <cell r="B619" t="str">
            <v>ID-</v>
          </cell>
          <cell r="C619">
            <v>258</v>
          </cell>
          <cell r="D619" t="str">
            <v>/05</v>
          </cell>
          <cell r="E619">
            <v>38579</v>
          </cell>
          <cell r="F619">
            <v>38581</v>
          </cell>
          <cell r="G619">
            <v>3</v>
          </cell>
          <cell r="H619" t="str">
            <v>nk</v>
          </cell>
          <cell r="I619">
            <v>0</v>
          </cell>
          <cell r="J619">
            <v>0</v>
          </cell>
          <cell r="K619">
            <v>101</v>
          </cell>
          <cell r="L619">
            <v>0</v>
          </cell>
          <cell r="M619">
            <v>-15496</v>
          </cell>
          <cell r="N619" t="str">
            <v>környezetterhelési díj_2004 ev vegi rendezes 02/ 40 MC 03 Acc#59187000</v>
          </cell>
          <cell r="O619" t="str">
            <v>KTDIJ</v>
          </cell>
          <cell r="P619" t="str">
            <v>2004</v>
          </cell>
          <cell r="Q619" t="str">
            <v>kb</v>
          </cell>
          <cell r="R619">
            <v>0</v>
          </cell>
          <cell r="S619">
            <v>0</v>
          </cell>
          <cell r="T619" t="str">
            <v>t</v>
          </cell>
          <cell r="U619" t="str">
            <v>Tax</v>
          </cell>
        </row>
        <row r="620">
          <cell r="A620">
            <v>0</v>
          </cell>
          <cell r="B620" t="str">
            <v>ID-</v>
          </cell>
          <cell r="C620">
            <v>258</v>
          </cell>
          <cell r="D620" t="str">
            <v>/05</v>
          </cell>
          <cell r="E620">
            <v>38579</v>
          </cell>
          <cell r="F620">
            <v>38581</v>
          </cell>
          <cell r="G620">
            <v>4</v>
          </cell>
          <cell r="H620" t="str">
            <v>nk</v>
          </cell>
          <cell r="I620">
            <v>0</v>
          </cell>
          <cell r="J620">
            <v>0</v>
          </cell>
          <cell r="K620">
            <v>101</v>
          </cell>
          <cell r="L620">
            <v>0</v>
          </cell>
          <cell r="M620">
            <v>-15140</v>
          </cell>
          <cell r="N620" t="str">
            <v>környezetterhelési díj_2004 ev vegi rendezes 02/41 MC13  Acc#59187000</v>
          </cell>
          <cell r="O620" t="str">
            <v>KTDIJ</v>
          </cell>
          <cell r="P620" t="str">
            <v>2004</v>
          </cell>
          <cell r="Q620" t="str">
            <v>kb</v>
          </cell>
          <cell r="R620">
            <v>0</v>
          </cell>
          <cell r="S620">
            <v>0</v>
          </cell>
          <cell r="T620" t="str">
            <v>t</v>
          </cell>
          <cell r="U620" t="str">
            <v>Tax</v>
          </cell>
        </row>
        <row r="621">
          <cell r="A621">
            <v>0</v>
          </cell>
          <cell r="B621" t="str">
            <v>ID-</v>
          </cell>
          <cell r="C621">
            <v>259</v>
          </cell>
          <cell r="D621" t="str">
            <v>/05</v>
          </cell>
          <cell r="E621">
            <v>38579</v>
          </cell>
          <cell r="F621">
            <v>38581</v>
          </cell>
          <cell r="G621">
            <v>1</v>
          </cell>
          <cell r="H621" t="str">
            <v>nk</v>
          </cell>
          <cell r="I621">
            <v>0</v>
          </cell>
          <cell r="J621">
            <v>0</v>
          </cell>
          <cell r="K621">
            <v>102</v>
          </cell>
          <cell r="L621">
            <v>0</v>
          </cell>
          <cell r="M621">
            <v>7973</v>
          </cell>
          <cell r="N621" t="str">
            <v xml:space="preserve">környezetterhelési díj_2004 ev vegi rendezes </v>
          </cell>
          <cell r="O621" t="str">
            <v>KTDIJ</v>
          </cell>
          <cell r="P621" t="str">
            <v>2004</v>
          </cell>
          <cell r="Q621" t="str">
            <v>kb</v>
          </cell>
          <cell r="R621">
            <v>0</v>
          </cell>
          <cell r="S621">
            <v>0</v>
          </cell>
          <cell r="T621" t="str">
            <v>t</v>
          </cell>
          <cell r="U621" t="str">
            <v>Tax</v>
          </cell>
        </row>
        <row r="622">
          <cell r="A622">
            <v>0</v>
          </cell>
          <cell r="B622" t="str">
            <v>ID-</v>
          </cell>
          <cell r="C622">
            <v>260</v>
          </cell>
          <cell r="D622" t="str">
            <v>/05</v>
          </cell>
          <cell r="E622">
            <v>38579</v>
          </cell>
          <cell r="F622">
            <v>38581</v>
          </cell>
          <cell r="G622">
            <v>1</v>
          </cell>
          <cell r="H622" t="str">
            <v>nk</v>
          </cell>
          <cell r="I622">
            <v>0</v>
          </cell>
          <cell r="J622">
            <v>0</v>
          </cell>
          <cell r="K622">
            <v>104</v>
          </cell>
          <cell r="L622">
            <v>0</v>
          </cell>
          <cell r="M622">
            <v>-131000</v>
          </cell>
          <cell r="N622" t="str">
            <v xml:space="preserve">környezetterhelési díj_2004 ev vegi rendezes </v>
          </cell>
          <cell r="O622" t="str">
            <v>KTDIJ</v>
          </cell>
          <cell r="P622" t="str">
            <v>2004</v>
          </cell>
          <cell r="Q622" t="str">
            <v>azs</v>
          </cell>
          <cell r="R622">
            <v>0</v>
          </cell>
          <cell r="S622">
            <v>0</v>
          </cell>
          <cell r="T622" t="str">
            <v>t</v>
          </cell>
          <cell r="U622" t="str">
            <v>Tax</v>
          </cell>
        </row>
        <row r="623">
          <cell r="A623">
            <v>0</v>
          </cell>
          <cell r="B623" t="str">
            <v>ID-</v>
          </cell>
          <cell r="C623">
            <v>261</v>
          </cell>
          <cell r="D623" t="str">
            <v>/05</v>
          </cell>
          <cell r="E623">
            <v>38579</v>
          </cell>
          <cell r="F623">
            <v>38581</v>
          </cell>
          <cell r="G623">
            <v>1</v>
          </cell>
          <cell r="H623" t="str">
            <v>nk</v>
          </cell>
          <cell r="I623">
            <v>0</v>
          </cell>
          <cell r="J623">
            <v>0</v>
          </cell>
          <cell r="K623">
            <v>103</v>
          </cell>
          <cell r="L623">
            <v>0</v>
          </cell>
          <cell r="M623">
            <v>-8491</v>
          </cell>
          <cell r="N623" t="str">
            <v xml:space="preserve">környezetterhelési díj_2004 ev vegi rendezes </v>
          </cell>
          <cell r="O623" t="str">
            <v>KTDIJ</v>
          </cell>
          <cell r="P623" t="str">
            <v>2004</v>
          </cell>
          <cell r="Q623" t="str">
            <v>ml</v>
          </cell>
          <cell r="R623">
            <v>0</v>
          </cell>
          <cell r="S623">
            <v>0</v>
          </cell>
          <cell r="T623" t="str">
            <v>t</v>
          </cell>
          <cell r="U623" t="str">
            <v>Tax</v>
          </cell>
        </row>
        <row r="624">
          <cell r="A624">
            <v>0</v>
          </cell>
          <cell r="B624" t="str">
            <v>ID-</v>
          </cell>
          <cell r="C624">
            <v>262</v>
          </cell>
          <cell r="D624" t="str">
            <v>/05</v>
          </cell>
          <cell r="E624">
            <v>38579</v>
          </cell>
          <cell r="F624">
            <v>38581</v>
          </cell>
          <cell r="G624">
            <v>1</v>
          </cell>
          <cell r="H624" t="str">
            <v>nk</v>
          </cell>
          <cell r="I624">
            <v>0</v>
          </cell>
          <cell r="J624">
            <v>0</v>
          </cell>
          <cell r="K624">
            <v>105</v>
          </cell>
          <cell r="L624">
            <v>0</v>
          </cell>
          <cell r="M624">
            <v>30868</v>
          </cell>
          <cell r="N624" t="str">
            <v xml:space="preserve">környezetterhelési díj_2004 ev vegi rendezes </v>
          </cell>
          <cell r="O624" t="str">
            <v>KTDIJ</v>
          </cell>
          <cell r="P624" t="str">
            <v>2004</v>
          </cell>
          <cell r="Q624" t="str">
            <v>szv</v>
          </cell>
          <cell r="R624">
            <v>0</v>
          </cell>
          <cell r="S624">
            <v>0</v>
          </cell>
          <cell r="T624" t="str">
            <v>t</v>
          </cell>
          <cell r="U624" t="str">
            <v>Tax</v>
          </cell>
        </row>
        <row r="625">
          <cell r="A625">
            <v>0</v>
          </cell>
          <cell r="B625" t="str">
            <v>ID-</v>
          </cell>
          <cell r="C625">
            <v>263</v>
          </cell>
          <cell r="D625" t="str">
            <v>/05</v>
          </cell>
          <cell r="E625">
            <v>38579</v>
          </cell>
          <cell r="F625">
            <v>38583</v>
          </cell>
          <cell r="G625">
            <v>1</v>
          </cell>
          <cell r="H625" t="str">
            <v>nk</v>
          </cell>
          <cell r="I625">
            <v>0</v>
          </cell>
          <cell r="J625">
            <v>0</v>
          </cell>
          <cell r="K625">
            <v>101</v>
          </cell>
          <cell r="L625">
            <v>0</v>
          </cell>
          <cell r="M625">
            <v>1094663</v>
          </cell>
          <cell r="N625" t="str">
            <v>környezetterhelési díj_2005 Q1 eloleg 01/ 01 2193 Acc#59187000</v>
          </cell>
          <cell r="O625" t="str">
            <v>KTDIJ</v>
          </cell>
          <cell r="P625" t="str">
            <v>2005 Q1</v>
          </cell>
          <cell r="Q625" t="str">
            <v>kb</v>
          </cell>
          <cell r="R625">
            <v>0</v>
          </cell>
          <cell r="S625">
            <v>0</v>
          </cell>
          <cell r="T625" t="str">
            <v>t</v>
          </cell>
          <cell r="U625" t="str">
            <v>Tax</v>
          </cell>
        </row>
        <row r="626">
          <cell r="A626">
            <v>0</v>
          </cell>
          <cell r="B626" t="str">
            <v>ID-</v>
          </cell>
          <cell r="C626">
            <v>263</v>
          </cell>
          <cell r="D626" t="str">
            <v>/05</v>
          </cell>
          <cell r="E626">
            <v>38579</v>
          </cell>
          <cell r="F626">
            <v>38583</v>
          </cell>
          <cell r="G626">
            <v>2</v>
          </cell>
          <cell r="H626" t="str">
            <v>nk</v>
          </cell>
          <cell r="I626">
            <v>0</v>
          </cell>
          <cell r="J626">
            <v>0</v>
          </cell>
          <cell r="K626">
            <v>101</v>
          </cell>
          <cell r="L626">
            <v>0</v>
          </cell>
          <cell r="M626">
            <v>33613</v>
          </cell>
          <cell r="N626" t="str">
            <v>környezetterhelési díj_2005 Q1 eloleg 01/ 08 2193 Acc#59187000</v>
          </cell>
          <cell r="O626" t="str">
            <v>KTDIJ</v>
          </cell>
          <cell r="P626" t="str">
            <v>2005 Q1</v>
          </cell>
          <cell r="Q626" t="str">
            <v>kb</v>
          </cell>
          <cell r="R626">
            <v>0</v>
          </cell>
          <cell r="S626">
            <v>0</v>
          </cell>
          <cell r="T626" t="str">
            <v>t</v>
          </cell>
          <cell r="U626" t="str">
            <v>Tax</v>
          </cell>
        </row>
        <row r="627">
          <cell r="A627">
            <v>0</v>
          </cell>
          <cell r="B627" t="str">
            <v>ID-</v>
          </cell>
          <cell r="C627">
            <v>263</v>
          </cell>
          <cell r="D627" t="str">
            <v>/05</v>
          </cell>
          <cell r="E627">
            <v>38579</v>
          </cell>
          <cell r="F627">
            <v>38583</v>
          </cell>
          <cell r="G627">
            <v>3</v>
          </cell>
          <cell r="H627" t="str">
            <v>nk</v>
          </cell>
          <cell r="I627">
            <v>0</v>
          </cell>
          <cell r="J627">
            <v>0</v>
          </cell>
          <cell r="K627">
            <v>101</v>
          </cell>
          <cell r="L627">
            <v>0</v>
          </cell>
          <cell r="M627">
            <v>143537</v>
          </cell>
          <cell r="N627" t="str">
            <v>környezetterhelési díj_2005 Q1 eloleg 01/ 06 2193 Acc#59187000</v>
          </cell>
          <cell r="O627" t="str">
            <v>KTDIJ</v>
          </cell>
          <cell r="P627" t="str">
            <v>2005 Q1</v>
          </cell>
          <cell r="Q627" t="str">
            <v>kb</v>
          </cell>
          <cell r="R627">
            <v>0</v>
          </cell>
          <cell r="S627">
            <v>0</v>
          </cell>
          <cell r="T627" t="str">
            <v>t</v>
          </cell>
          <cell r="U627" t="str">
            <v>Tax</v>
          </cell>
        </row>
        <row r="628">
          <cell r="A628">
            <v>0</v>
          </cell>
          <cell r="B628" t="str">
            <v>ID-</v>
          </cell>
          <cell r="C628">
            <v>263</v>
          </cell>
          <cell r="D628" t="str">
            <v>/05</v>
          </cell>
          <cell r="E628">
            <v>38579</v>
          </cell>
          <cell r="F628">
            <v>38583</v>
          </cell>
          <cell r="G628">
            <v>4</v>
          </cell>
          <cell r="H628" t="str">
            <v>nk</v>
          </cell>
          <cell r="I628">
            <v>0</v>
          </cell>
          <cell r="J628">
            <v>0</v>
          </cell>
          <cell r="K628">
            <v>101</v>
          </cell>
          <cell r="L628">
            <v>0</v>
          </cell>
          <cell r="M628">
            <v>2293053</v>
          </cell>
          <cell r="N628" t="str">
            <v>környezetterhelési díj_2005 Q1 eloleg 01/02 2193 Acc#59187000</v>
          </cell>
          <cell r="O628" t="str">
            <v>KTDIJ</v>
          </cell>
          <cell r="P628" t="str">
            <v>2005 Q1</v>
          </cell>
          <cell r="Q628" t="str">
            <v>kb</v>
          </cell>
          <cell r="R628">
            <v>0</v>
          </cell>
          <cell r="S628">
            <v>0</v>
          </cell>
          <cell r="T628" t="str">
            <v>t</v>
          </cell>
          <cell r="U628" t="str">
            <v>Tax</v>
          </cell>
        </row>
        <row r="629">
          <cell r="A629">
            <v>0</v>
          </cell>
          <cell r="B629" t="str">
            <v>ID-</v>
          </cell>
          <cell r="C629">
            <v>263</v>
          </cell>
          <cell r="D629" t="str">
            <v>/05</v>
          </cell>
          <cell r="E629">
            <v>38579</v>
          </cell>
          <cell r="F629">
            <v>38583</v>
          </cell>
          <cell r="G629">
            <v>5</v>
          </cell>
          <cell r="H629" t="str">
            <v>nk</v>
          </cell>
          <cell r="I629">
            <v>0</v>
          </cell>
          <cell r="J629">
            <v>0</v>
          </cell>
          <cell r="K629">
            <v>101</v>
          </cell>
          <cell r="L629">
            <v>0</v>
          </cell>
          <cell r="M629">
            <v>1902250</v>
          </cell>
          <cell r="N629" t="str">
            <v>környezetterhelési díj_2005 Q1 eloleg 01/ 03 2193 Acc#59187000</v>
          </cell>
          <cell r="O629" t="str">
            <v>KTDIJ</v>
          </cell>
          <cell r="P629" t="str">
            <v>2005 Q1</v>
          </cell>
          <cell r="Q629" t="str">
            <v>kb</v>
          </cell>
          <cell r="R629">
            <v>0</v>
          </cell>
          <cell r="S629">
            <v>0</v>
          </cell>
          <cell r="T629" t="str">
            <v>t</v>
          </cell>
          <cell r="U629" t="str">
            <v>Tax</v>
          </cell>
        </row>
        <row r="630">
          <cell r="A630">
            <v>0</v>
          </cell>
          <cell r="B630" t="str">
            <v>ID-</v>
          </cell>
          <cell r="C630">
            <v>263</v>
          </cell>
          <cell r="D630" t="str">
            <v>/05</v>
          </cell>
          <cell r="E630">
            <v>38579</v>
          </cell>
          <cell r="F630">
            <v>38583</v>
          </cell>
          <cell r="G630">
            <v>6</v>
          </cell>
          <cell r="H630" t="str">
            <v>nk</v>
          </cell>
          <cell r="I630">
            <v>0</v>
          </cell>
          <cell r="J630">
            <v>0</v>
          </cell>
          <cell r="K630">
            <v>101</v>
          </cell>
          <cell r="L630">
            <v>0</v>
          </cell>
          <cell r="M630">
            <v>208463</v>
          </cell>
          <cell r="N630" t="str">
            <v>környezetterhelési díj_2005 Q1 eloleg 01/04 2193 Acc#59187000</v>
          </cell>
          <cell r="O630" t="str">
            <v>KTDIJ</v>
          </cell>
          <cell r="P630" t="str">
            <v>2005 Q1</v>
          </cell>
          <cell r="Q630" t="str">
            <v>kb</v>
          </cell>
          <cell r="R630">
            <v>0</v>
          </cell>
          <cell r="S630">
            <v>0</v>
          </cell>
          <cell r="T630" t="str">
            <v>t</v>
          </cell>
          <cell r="U630" t="str">
            <v>Tax</v>
          </cell>
        </row>
        <row r="631">
          <cell r="A631">
            <v>0</v>
          </cell>
          <cell r="B631" t="str">
            <v>ID-</v>
          </cell>
          <cell r="C631">
            <v>263</v>
          </cell>
          <cell r="D631" t="str">
            <v>/05</v>
          </cell>
          <cell r="E631">
            <v>38579</v>
          </cell>
          <cell r="F631">
            <v>38583</v>
          </cell>
          <cell r="G631">
            <v>7</v>
          </cell>
          <cell r="H631" t="str">
            <v>nk</v>
          </cell>
          <cell r="I631">
            <v>0</v>
          </cell>
          <cell r="J631">
            <v>0</v>
          </cell>
          <cell r="K631">
            <v>101</v>
          </cell>
          <cell r="L631">
            <v>0</v>
          </cell>
          <cell r="M631">
            <v>146</v>
          </cell>
          <cell r="N631" t="str">
            <v>környezetterhelési díj_2005 Q1 eloleg 02/ 40 MC 03 Acc#59187000</v>
          </cell>
          <cell r="O631" t="str">
            <v>KTDIJ</v>
          </cell>
          <cell r="P631" t="str">
            <v>2005 Q1</v>
          </cell>
          <cell r="Q631" t="str">
            <v>kb</v>
          </cell>
          <cell r="R631">
            <v>0</v>
          </cell>
          <cell r="S631">
            <v>0</v>
          </cell>
          <cell r="T631" t="str">
            <v>t</v>
          </cell>
          <cell r="U631" t="str">
            <v>Tax</v>
          </cell>
        </row>
        <row r="632">
          <cell r="A632">
            <v>0</v>
          </cell>
          <cell r="B632" t="str">
            <v>ID-</v>
          </cell>
          <cell r="C632">
            <v>263</v>
          </cell>
          <cell r="D632" t="str">
            <v>/05</v>
          </cell>
          <cell r="E632">
            <v>38579</v>
          </cell>
          <cell r="F632">
            <v>38583</v>
          </cell>
          <cell r="G632">
            <v>8</v>
          </cell>
          <cell r="H632" t="str">
            <v>nk</v>
          </cell>
          <cell r="I632">
            <v>0</v>
          </cell>
          <cell r="J632">
            <v>0</v>
          </cell>
          <cell r="K632">
            <v>101</v>
          </cell>
          <cell r="L632">
            <v>0</v>
          </cell>
          <cell r="M632">
            <v>86</v>
          </cell>
          <cell r="N632" t="str">
            <v>környezetterhelési díj_2005 Q1 eloleg 02/41 MC13  Acc#59187000</v>
          </cell>
          <cell r="O632" t="str">
            <v>KTDIJ</v>
          </cell>
          <cell r="P632" t="str">
            <v>2005 Q1</v>
          </cell>
          <cell r="Q632" t="str">
            <v>kb</v>
          </cell>
          <cell r="R632">
            <v>0</v>
          </cell>
          <cell r="S632">
            <v>0</v>
          </cell>
          <cell r="T632" t="str">
            <v>t</v>
          </cell>
          <cell r="U632" t="str">
            <v>Tax</v>
          </cell>
        </row>
        <row r="633">
          <cell r="A633">
            <v>0</v>
          </cell>
          <cell r="B633" t="str">
            <v>ID-</v>
          </cell>
          <cell r="C633">
            <v>264</v>
          </cell>
          <cell r="D633" t="str">
            <v>/05</v>
          </cell>
          <cell r="E633">
            <v>38579</v>
          </cell>
          <cell r="F633">
            <v>38583</v>
          </cell>
          <cell r="G633">
            <v>1</v>
          </cell>
          <cell r="H633" t="str">
            <v>nk</v>
          </cell>
          <cell r="I633">
            <v>0</v>
          </cell>
          <cell r="J633">
            <v>0</v>
          </cell>
          <cell r="K633">
            <v>102</v>
          </cell>
          <cell r="L633">
            <v>0</v>
          </cell>
          <cell r="M633">
            <v>4005</v>
          </cell>
          <cell r="N633" t="str">
            <v xml:space="preserve">környezetterhelési díj_2005 Q1 eloleg </v>
          </cell>
          <cell r="O633" t="str">
            <v>KTDIJ</v>
          </cell>
          <cell r="P633" t="str">
            <v>2005 Q1</v>
          </cell>
          <cell r="Q633" t="str">
            <v>kb</v>
          </cell>
          <cell r="R633">
            <v>0</v>
          </cell>
          <cell r="S633">
            <v>0</v>
          </cell>
          <cell r="T633" t="str">
            <v>t</v>
          </cell>
          <cell r="U633" t="str">
            <v>Tax</v>
          </cell>
        </row>
        <row r="634">
          <cell r="A634">
            <v>26501</v>
          </cell>
          <cell r="B634" t="str">
            <v>ID-</v>
          </cell>
          <cell r="C634">
            <v>265</v>
          </cell>
          <cell r="D634" t="str">
            <v>/05</v>
          </cell>
          <cell r="E634">
            <v>38579</v>
          </cell>
          <cell r="F634">
            <v>38583</v>
          </cell>
          <cell r="G634">
            <v>1</v>
          </cell>
          <cell r="H634" t="str">
            <v>nk</v>
          </cell>
          <cell r="I634" t="str">
            <v>Nezo Krisztina</v>
          </cell>
          <cell r="J634" t="str">
            <v>Tax</v>
          </cell>
          <cell r="K634">
            <v>104</v>
          </cell>
          <cell r="L634" t="str">
            <v>GEH Rt., Power Systems division</v>
          </cell>
          <cell r="M634">
            <v>6500</v>
          </cell>
          <cell r="N634" t="str">
            <v xml:space="preserve">környezetterhelési díj_2005 Q1 eloleg </v>
          </cell>
          <cell r="O634" t="str">
            <v>KTDIJ</v>
          </cell>
          <cell r="P634" t="str">
            <v>2005 Q1</v>
          </cell>
          <cell r="Q634" t="str">
            <v>azs</v>
          </cell>
          <cell r="R634" t="str">
            <v>Anita Zsohar</v>
          </cell>
          <cell r="S634" t="str">
            <v>2112 Veresegyház, Kisrét u. 1.</v>
          </cell>
          <cell r="T634" t="str">
            <v>t</v>
          </cell>
          <cell r="U634" t="str">
            <v>Tax</v>
          </cell>
        </row>
        <row r="635">
          <cell r="A635">
            <v>26601</v>
          </cell>
          <cell r="B635" t="str">
            <v>ID-</v>
          </cell>
          <cell r="C635">
            <v>266</v>
          </cell>
          <cell r="D635" t="str">
            <v>/05</v>
          </cell>
          <cell r="E635">
            <v>38579</v>
          </cell>
          <cell r="F635">
            <v>38583</v>
          </cell>
          <cell r="G635">
            <v>1</v>
          </cell>
          <cell r="H635" t="str">
            <v>nk</v>
          </cell>
          <cell r="I635" t="str">
            <v>Nezo Krisztina</v>
          </cell>
          <cell r="J635" t="str">
            <v>Tax</v>
          </cell>
          <cell r="K635">
            <v>103</v>
          </cell>
          <cell r="L635" t="str">
            <v>GEH Rt., Aircraft Engines division</v>
          </cell>
          <cell r="M635">
            <v>11391</v>
          </cell>
          <cell r="N635" t="str">
            <v xml:space="preserve">környezetterhelési díj_2005 Q1 eloleg </v>
          </cell>
          <cell r="O635" t="str">
            <v>KTDIJ</v>
          </cell>
          <cell r="P635" t="str">
            <v>2005 Q1</v>
          </cell>
          <cell r="Q635" t="str">
            <v>ml</v>
          </cell>
          <cell r="R635" t="str">
            <v>Margit Lőrincz</v>
          </cell>
          <cell r="S635" t="str">
            <v>2112 Veresegyház, Lévai u. 33.</v>
          </cell>
          <cell r="T635" t="str">
            <v>t</v>
          </cell>
          <cell r="U635" t="str">
            <v>Tax</v>
          </cell>
        </row>
        <row r="636">
          <cell r="A636">
            <v>26701</v>
          </cell>
          <cell r="B636" t="str">
            <v>ID-</v>
          </cell>
          <cell r="C636">
            <v>267</v>
          </cell>
          <cell r="D636" t="str">
            <v>/05</v>
          </cell>
          <cell r="E636">
            <v>38579</v>
          </cell>
          <cell r="F636">
            <v>38583</v>
          </cell>
          <cell r="G636">
            <v>1</v>
          </cell>
          <cell r="H636" t="str">
            <v>nk</v>
          </cell>
          <cell r="I636" t="str">
            <v>Nezo Krisztina</v>
          </cell>
          <cell r="J636" t="str">
            <v>Tax</v>
          </cell>
          <cell r="K636">
            <v>105</v>
          </cell>
          <cell r="L636" t="str">
            <v>GEH Rt., Medical Systems division</v>
          </cell>
          <cell r="M636">
            <v>17711</v>
          </cell>
          <cell r="N636" t="str">
            <v xml:space="preserve">környezetterhelési díj_2005 Q1 eloleg </v>
          </cell>
          <cell r="O636" t="str">
            <v>KTDIJ</v>
          </cell>
          <cell r="P636" t="str">
            <v>2005 Q1</v>
          </cell>
          <cell r="Q636" t="str">
            <v>szv</v>
          </cell>
          <cell r="R636" t="str">
            <v>Szvetla Vajnai</v>
          </cell>
          <cell r="S636" t="str">
            <v>1097 Budapest, Illatos út 9.</v>
          </cell>
          <cell r="T636" t="str">
            <v>t</v>
          </cell>
          <cell r="U636" t="str">
            <v>Tax</v>
          </cell>
        </row>
        <row r="637">
          <cell r="A637">
            <v>26801</v>
          </cell>
          <cell r="B637" t="str">
            <v>ID-</v>
          </cell>
          <cell r="C637">
            <v>268</v>
          </cell>
          <cell r="D637" t="str">
            <v>/05</v>
          </cell>
          <cell r="E637">
            <v>38579</v>
          </cell>
          <cell r="F637">
            <v>38583</v>
          </cell>
          <cell r="G637">
            <v>1</v>
          </cell>
          <cell r="H637" t="str">
            <v>nk</v>
          </cell>
          <cell r="I637" t="str">
            <v>Nezo Krisztina</v>
          </cell>
          <cell r="J637" t="str">
            <v>Tax</v>
          </cell>
          <cell r="K637">
            <v>101</v>
          </cell>
          <cell r="L637" t="str">
            <v>GEH Rt., Consumer Products division</v>
          </cell>
          <cell r="M637">
            <v>1904663</v>
          </cell>
          <cell r="N637" t="str">
            <v>környezetterhelési díj_2005 Q2 eloleg 01/ 01 2193 Acc#59187000</v>
          </cell>
          <cell r="O637" t="str">
            <v>KTDIJ</v>
          </cell>
          <cell r="P637" t="str">
            <v>2005 Q2</v>
          </cell>
          <cell r="Q637" t="str">
            <v>kb</v>
          </cell>
          <cell r="R637" t="str">
            <v>Kate Botházy</v>
          </cell>
          <cell r="S637" t="str">
            <v>1340 Budapest Váci út 77.</v>
          </cell>
          <cell r="T637" t="str">
            <v>t</v>
          </cell>
          <cell r="U637" t="str">
            <v>Tax</v>
          </cell>
        </row>
        <row r="638">
          <cell r="A638">
            <v>26802</v>
          </cell>
          <cell r="B638" t="str">
            <v>ID-</v>
          </cell>
          <cell r="C638">
            <v>268</v>
          </cell>
          <cell r="D638" t="str">
            <v>/05</v>
          </cell>
          <cell r="E638">
            <v>38579</v>
          </cell>
          <cell r="F638">
            <v>38583</v>
          </cell>
          <cell r="G638">
            <v>2</v>
          </cell>
          <cell r="H638" t="str">
            <v>nk</v>
          </cell>
          <cell r="I638" t="str">
            <v>Nezo Krisztina</v>
          </cell>
          <cell r="J638" t="str">
            <v>Tax</v>
          </cell>
          <cell r="K638">
            <v>101</v>
          </cell>
          <cell r="L638" t="str">
            <v>GEH Rt., Consumer Products division</v>
          </cell>
          <cell r="M638">
            <v>33613</v>
          </cell>
          <cell r="N638" t="str">
            <v>környezetterhelési díj_2005 Q2 eloleg 01/ 08 2193 Acc#59187000</v>
          </cell>
          <cell r="O638" t="str">
            <v>KTDIJ</v>
          </cell>
          <cell r="P638" t="str">
            <v>2005 Q2</v>
          </cell>
          <cell r="Q638" t="str">
            <v>kb</v>
          </cell>
          <cell r="R638" t="str">
            <v>Kate Botházy</v>
          </cell>
          <cell r="S638" t="str">
            <v>1340 Budapest Váci út 77.</v>
          </cell>
          <cell r="T638" t="str">
            <v>t</v>
          </cell>
          <cell r="U638" t="str">
            <v>Tax</v>
          </cell>
        </row>
        <row r="639">
          <cell r="A639">
            <v>26803</v>
          </cell>
          <cell r="B639" t="str">
            <v>ID-</v>
          </cell>
          <cell r="C639">
            <v>268</v>
          </cell>
          <cell r="D639" t="str">
            <v>/05</v>
          </cell>
          <cell r="E639">
            <v>38579</v>
          </cell>
          <cell r="F639">
            <v>38583</v>
          </cell>
          <cell r="G639">
            <v>3</v>
          </cell>
          <cell r="H639" t="str">
            <v>nk</v>
          </cell>
          <cell r="I639" t="str">
            <v>Nezo Krisztina</v>
          </cell>
          <cell r="J639" t="str">
            <v>Tax</v>
          </cell>
          <cell r="K639">
            <v>101</v>
          </cell>
          <cell r="L639" t="str">
            <v>GEH Rt., Consumer Products division</v>
          </cell>
          <cell r="M639">
            <v>143537</v>
          </cell>
          <cell r="N639" t="str">
            <v>környezetterhelési díj_2005 Q2 eloleg 01/ 06 2193 Acc#59187000</v>
          </cell>
          <cell r="O639" t="str">
            <v>KTDIJ</v>
          </cell>
          <cell r="P639" t="str">
            <v>2005 Q2</v>
          </cell>
          <cell r="Q639" t="str">
            <v>kb</v>
          </cell>
          <cell r="R639" t="str">
            <v>Kate Botházy</v>
          </cell>
          <cell r="S639" t="str">
            <v>1340 Budapest Váci út 77.</v>
          </cell>
          <cell r="T639" t="str">
            <v>t</v>
          </cell>
          <cell r="U639" t="str">
            <v>Tax</v>
          </cell>
        </row>
        <row r="640">
          <cell r="A640">
            <v>26804</v>
          </cell>
          <cell r="B640" t="str">
            <v>ID-</v>
          </cell>
          <cell r="C640">
            <v>268</v>
          </cell>
          <cell r="D640" t="str">
            <v>/05</v>
          </cell>
          <cell r="E640">
            <v>38579</v>
          </cell>
          <cell r="F640">
            <v>38583</v>
          </cell>
          <cell r="G640">
            <v>4</v>
          </cell>
          <cell r="H640" t="str">
            <v>nk</v>
          </cell>
          <cell r="I640" t="str">
            <v>Nezo Krisztina</v>
          </cell>
          <cell r="J640" t="str">
            <v>Tax</v>
          </cell>
          <cell r="K640">
            <v>101</v>
          </cell>
          <cell r="L640" t="str">
            <v>GEH Rt., Consumer Products division</v>
          </cell>
          <cell r="M640">
            <v>2292053</v>
          </cell>
          <cell r="N640" t="str">
            <v>környezetterhelési díj_2005 Q2 eloleg 01/02 2193 Acc#59187000</v>
          </cell>
          <cell r="O640" t="str">
            <v>KTDIJ</v>
          </cell>
          <cell r="P640" t="str">
            <v>2005 Q2</v>
          </cell>
          <cell r="Q640" t="str">
            <v>kb</v>
          </cell>
          <cell r="R640" t="str">
            <v>Kate Botházy</v>
          </cell>
          <cell r="S640" t="str">
            <v>1340 Budapest Váci út 77.</v>
          </cell>
          <cell r="T640" t="str">
            <v>t</v>
          </cell>
          <cell r="U640" t="str">
            <v>Tax</v>
          </cell>
        </row>
        <row r="641">
          <cell r="A641">
            <v>26805</v>
          </cell>
          <cell r="B641" t="str">
            <v>ID-</v>
          </cell>
          <cell r="C641">
            <v>268</v>
          </cell>
          <cell r="D641" t="str">
            <v>/05</v>
          </cell>
          <cell r="E641">
            <v>38579</v>
          </cell>
          <cell r="F641">
            <v>38583</v>
          </cell>
          <cell r="G641">
            <v>5</v>
          </cell>
          <cell r="H641" t="str">
            <v>nk</v>
          </cell>
          <cell r="I641" t="str">
            <v>Nezo Krisztina</v>
          </cell>
          <cell r="J641" t="str">
            <v>Tax</v>
          </cell>
          <cell r="K641">
            <v>101</v>
          </cell>
          <cell r="L641" t="str">
            <v>GEH Rt., Consumer Products division</v>
          </cell>
          <cell r="M641">
            <v>1902250</v>
          </cell>
          <cell r="N641" t="str">
            <v>környezetterhelési díj_2005 Q2 eloleg 01/ 03 2193 Acc#59187000</v>
          </cell>
          <cell r="O641" t="str">
            <v>KTDIJ</v>
          </cell>
          <cell r="P641" t="str">
            <v>2005 Q2</v>
          </cell>
          <cell r="Q641" t="str">
            <v>kb</v>
          </cell>
          <cell r="R641" t="str">
            <v>Kate Botházy</v>
          </cell>
          <cell r="S641" t="str">
            <v>1340 Budapest Váci út 77.</v>
          </cell>
          <cell r="T641" t="str">
            <v>t</v>
          </cell>
          <cell r="U641" t="str">
            <v>Tax</v>
          </cell>
        </row>
        <row r="642">
          <cell r="A642">
            <v>26806</v>
          </cell>
          <cell r="B642" t="str">
            <v>ID-</v>
          </cell>
          <cell r="C642">
            <v>268</v>
          </cell>
          <cell r="D642" t="str">
            <v>/05</v>
          </cell>
          <cell r="E642">
            <v>38579</v>
          </cell>
          <cell r="F642">
            <v>38583</v>
          </cell>
          <cell r="G642">
            <v>6</v>
          </cell>
          <cell r="H642" t="str">
            <v>nk</v>
          </cell>
          <cell r="I642" t="str">
            <v>Nezo Krisztina</v>
          </cell>
          <cell r="J642" t="str">
            <v>Tax</v>
          </cell>
          <cell r="K642">
            <v>101</v>
          </cell>
          <cell r="L642" t="str">
            <v>GEH Rt., Consumer Products division</v>
          </cell>
          <cell r="M642">
            <v>208463</v>
          </cell>
          <cell r="N642" t="str">
            <v>környezetterhelési díj_2005 Q2 eloleg 01/04 2193 Acc#59187000</v>
          </cell>
          <cell r="O642" t="str">
            <v>KTDIJ</v>
          </cell>
          <cell r="P642" t="str">
            <v>2005 Q2</v>
          </cell>
          <cell r="Q642" t="str">
            <v>kb</v>
          </cell>
          <cell r="R642" t="str">
            <v>Kate Botházy</v>
          </cell>
          <cell r="S642" t="str">
            <v>1340 Budapest Váci út 77.</v>
          </cell>
          <cell r="T642" t="str">
            <v>t</v>
          </cell>
          <cell r="U642" t="str">
            <v>Tax</v>
          </cell>
        </row>
        <row r="643">
          <cell r="A643">
            <v>26807</v>
          </cell>
          <cell r="B643" t="str">
            <v>ID-</v>
          </cell>
          <cell r="C643">
            <v>268</v>
          </cell>
          <cell r="D643" t="str">
            <v>/05</v>
          </cell>
          <cell r="E643">
            <v>38579</v>
          </cell>
          <cell r="F643">
            <v>38583</v>
          </cell>
          <cell r="G643">
            <v>7</v>
          </cell>
          <cell r="H643" t="str">
            <v>nk</v>
          </cell>
          <cell r="I643" t="str">
            <v>Nezo Krisztina</v>
          </cell>
          <cell r="J643" t="str">
            <v>Tax</v>
          </cell>
          <cell r="K643">
            <v>101</v>
          </cell>
          <cell r="L643" t="str">
            <v>GEH Rt., Consumer Products division</v>
          </cell>
          <cell r="M643">
            <v>146</v>
          </cell>
          <cell r="N643" t="str">
            <v>környezetterhelési díj_2005 Q2 eloleg 02/ 40 MC 03 Acc#59187000</v>
          </cell>
          <cell r="O643" t="str">
            <v>KTDIJ</v>
          </cell>
          <cell r="P643" t="str">
            <v>2005 Q2</v>
          </cell>
          <cell r="Q643" t="str">
            <v>kb</v>
          </cell>
          <cell r="R643" t="str">
            <v>Kate Botházy</v>
          </cell>
          <cell r="S643" t="str">
            <v>1340 Budapest Váci út 77.</v>
          </cell>
          <cell r="T643" t="str">
            <v>t</v>
          </cell>
          <cell r="U643" t="str">
            <v>Tax</v>
          </cell>
        </row>
        <row r="644">
          <cell r="A644">
            <v>26808</v>
          </cell>
          <cell r="B644" t="str">
            <v>ID-</v>
          </cell>
          <cell r="C644">
            <v>268</v>
          </cell>
          <cell r="D644" t="str">
            <v>/05</v>
          </cell>
          <cell r="E644">
            <v>38579</v>
          </cell>
          <cell r="F644">
            <v>38583</v>
          </cell>
          <cell r="G644">
            <v>8</v>
          </cell>
          <cell r="H644" t="str">
            <v>nk</v>
          </cell>
          <cell r="I644" t="str">
            <v>Nezo Krisztina</v>
          </cell>
          <cell r="J644" t="str">
            <v>Tax</v>
          </cell>
          <cell r="K644">
            <v>101</v>
          </cell>
          <cell r="L644" t="str">
            <v>GEH Rt., Consumer Products division</v>
          </cell>
          <cell r="M644">
            <v>86</v>
          </cell>
          <cell r="N644" t="str">
            <v>környezetterhelési díj_2005 Q2 eloleg 02/41 MC13  Acc#59187000</v>
          </cell>
          <cell r="O644" t="str">
            <v>KTDIJ</v>
          </cell>
          <cell r="P644" t="str">
            <v>2005 Q2</v>
          </cell>
          <cell r="Q644" t="str">
            <v>kb</v>
          </cell>
          <cell r="R644" t="str">
            <v>Kate Botházy</v>
          </cell>
          <cell r="S644" t="str">
            <v>1340 Budapest Váci út 77.</v>
          </cell>
          <cell r="T644" t="str">
            <v>t</v>
          </cell>
          <cell r="U644" t="str">
            <v>Tax</v>
          </cell>
        </row>
        <row r="645">
          <cell r="A645">
            <v>26901</v>
          </cell>
          <cell r="B645" t="str">
            <v>ID-</v>
          </cell>
          <cell r="C645">
            <v>269</v>
          </cell>
          <cell r="D645" t="str">
            <v>/05</v>
          </cell>
          <cell r="E645">
            <v>38579</v>
          </cell>
          <cell r="F645">
            <v>38583</v>
          </cell>
          <cell r="G645">
            <v>1</v>
          </cell>
          <cell r="H645" t="str">
            <v>nk</v>
          </cell>
          <cell r="I645" t="str">
            <v>Nezo Krisztina</v>
          </cell>
          <cell r="J645" t="str">
            <v>Tax</v>
          </cell>
          <cell r="K645">
            <v>102</v>
          </cell>
          <cell r="L645" t="str">
            <v>GEH Rt., Power Controls division</v>
          </cell>
          <cell r="M645">
            <v>4005</v>
          </cell>
          <cell r="N645" t="str">
            <v>környezetterhelési díj_2005 Q2 eloleg</v>
          </cell>
          <cell r="O645" t="str">
            <v>KTDIJ</v>
          </cell>
          <cell r="P645" t="str">
            <v>2005 Q2</v>
          </cell>
          <cell r="Q645" t="str">
            <v>kb</v>
          </cell>
          <cell r="R645" t="str">
            <v>Kate Botházy</v>
          </cell>
          <cell r="S645" t="str">
            <v>3600 Ózd, Dózsa Gy. Út 54.</v>
          </cell>
          <cell r="T645" t="str">
            <v>t</v>
          </cell>
          <cell r="U645" t="str">
            <v>Tax</v>
          </cell>
        </row>
        <row r="646">
          <cell r="A646">
            <v>27001</v>
          </cell>
          <cell r="B646" t="str">
            <v>ID-</v>
          </cell>
          <cell r="C646">
            <v>270</v>
          </cell>
          <cell r="D646" t="str">
            <v>/05</v>
          </cell>
          <cell r="E646">
            <v>38579</v>
          </cell>
          <cell r="F646">
            <v>38583</v>
          </cell>
          <cell r="G646">
            <v>1</v>
          </cell>
          <cell r="H646" t="str">
            <v>nk</v>
          </cell>
          <cell r="I646" t="str">
            <v>Nezo Krisztina</v>
          </cell>
          <cell r="J646" t="str">
            <v>Tax</v>
          </cell>
          <cell r="K646">
            <v>104</v>
          </cell>
          <cell r="L646" t="str">
            <v>GEH Rt., Power Systems division</v>
          </cell>
          <cell r="M646">
            <v>6500</v>
          </cell>
          <cell r="N646" t="str">
            <v>környezetterhelési díj_2005 Q2 eloleg</v>
          </cell>
          <cell r="O646" t="str">
            <v>KTDIJ</v>
          </cell>
          <cell r="P646" t="str">
            <v>2005 Q2</v>
          </cell>
          <cell r="Q646" t="str">
            <v>azs</v>
          </cell>
          <cell r="R646" t="str">
            <v>Anita Zsohar</v>
          </cell>
          <cell r="S646" t="str">
            <v>2112 Veresegyház, Kisrét u. 1.</v>
          </cell>
          <cell r="T646" t="str">
            <v>t</v>
          </cell>
          <cell r="U646" t="str">
            <v>Tax</v>
          </cell>
        </row>
        <row r="647">
          <cell r="A647">
            <v>27101</v>
          </cell>
          <cell r="B647" t="str">
            <v>ID-</v>
          </cell>
          <cell r="C647">
            <v>271</v>
          </cell>
          <cell r="D647" t="str">
            <v>/05</v>
          </cell>
          <cell r="E647">
            <v>38579</v>
          </cell>
          <cell r="F647">
            <v>38583</v>
          </cell>
          <cell r="G647">
            <v>1</v>
          </cell>
          <cell r="H647" t="str">
            <v>nk</v>
          </cell>
          <cell r="I647" t="str">
            <v>Nezo Krisztina</v>
          </cell>
          <cell r="J647" t="str">
            <v>Tax</v>
          </cell>
          <cell r="K647">
            <v>103</v>
          </cell>
          <cell r="L647" t="str">
            <v>GEH Rt., Aircraft Engines division</v>
          </cell>
          <cell r="M647">
            <v>11391</v>
          </cell>
          <cell r="N647" t="str">
            <v>környezetterhelési díj_2005 Q2 eloleg</v>
          </cell>
          <cell r="O647" t="str">
            <v>KTDIJ</v>
          </cell>
          <cell r="P647" t="str">
            <v>2005 Q2</v>
          </cell>
          <cell r="Q647" t="str">
            <v>ml</v>
          </cell>
          <cell r="R647" t="str">
            <v>Margit Lőrincz</v>
          </cell>
          <cell r="S647" t="str">
            <v>2112 Veresegyház, Lévai u. 33.</v>
          </cell>
          <cell r="T647" t="str">
            <v>t</v>
          </cell>
          <cell r="U647" t="str">
            <v>Tax</v>
          </cell>
        </row>
        <row r="648">
          <cell r="A648">
            <v>27201</v>
          </cell>
          <cell r="B648" t="str">
            <v>ID-</v>
          </cell>
          <cell r="C648">
            <v>272</v>
          </cell>
          <cell r="D648" t="str">
            <v>/05</v>
          </cell>
          <cell r="E648">
            <v>38579</v>
          </cell>
          <cell r="F648">
            <v>38583</v>
          </cell>
          <cell r="G648">
            <v>1</v>
          </cell>
          <cell r="H648" t="str">
            <v>nk</v>
          </cell>
          <cell r="I648" t="str">
            <v>Nezo Krisztina</v>
          </cell>
          <cell r="J648" t="str">
            <v>Tax</v>
          </cell>
          <cell r="K648">
            <v>105</v>
          </cell>
          <cell r="L648" t="str">
            <v>GEH Rt., Medical Systems division</v>
          </cell>
          <cell r="M648">
            <v>17711</v>
          </cell>
          <cell r="N648" t="str">
            <v>környezetterhelési díj_2005 Q2 eloleg</v>
          </cell>
          <cell r="O648" t="str">
            <v>KTDIJ</v>
          </cell>
          <cell r="P648" t="str">
            <v>2005 Q2</v>
          </cell>
          <cell r="Q648" t="str">
            <v>szv</v>
          </cell>
          <cell r="R648" t="str">
            <v>Szvetla Vajnai</v>
          </cell>
          <cell r="S648" t="str">
            <v>1097 Budapest, Illatos út 9.</v>
          </cell>
          <cell r="T648" t="str">
            <v>t</v>
          </cell>
          <cell r="U648" t="str">
            <v>Tax</v>
          </cell>
        </row>
        <row r="649">
          <cell r="A649">
            <v>27301</v>
          </cell>
          <cell r="B649" t="str">
            <v>ID-</v>
          </cell>
          <cell r="C649">
            <v>273</v>
          </cell>
          <cell r="D649" t="str">
            <v>/05</v>
          </cell>
          <cell r="E649">
            <v>38587</v>
          </cell>
          <cell r="F649">
            <v>38587</v>
          </cell>
          <cell r="G649">
            <v>1</v>
          </cell>
          <cell r="H649" t="str">
            <v>nk</v>
          </cell>
          <cell r="I649" t="str">
            <v>Nezo Krisztina</v>
          </cell>
          <cell r="J649" t="str">
            <v>Tax</v>
          </cell>
          <cell r="K649">
            <v>101</v>
          </cell>
          <cell r="L649" t="str">
            <v>GEH Rt., Consumer Products division</v>
          </cell>
          <cell r="M649">
            <v>-131453489</v>
          </cell>
          <cell r="N649" t="str">
            <v>innovacios jarulek 2004 evi elolegek visszautalasa; Acc# 38180450</v>
          </cell>
          <cell r="O649" t="str">
            <v>R&amp;D</v>
          </cell>
          <cell r="P649" t="str">
            <v>2004</v>
          </cell>
          <cell r="Q649" t="str">
            <v>kb</v>
          </cell>
          <cell r="R649" t="str">
            <v>Kate Botházy</v>
          </cell>
          <cell r="S649" t="str">
            <v>1340 Budapest Váci út 77.</v>
          </cell>
          <cell r="T649" t="str">
            <v>t</v>
          </cell>
          <cell r="U649" t="str">
            <v>Tax</v>
          </cell>
        </row>
        <row r="650">
          <cell r="A650">
            <v>27401</v>
          </cell>
          <cell r="B650" t="str">
            <v>ID-</v>
          </cell>
          <cell r="C650">
            <v>274</v>
          </cell>
          <cell r="D650" t="str">
            <v>/05</v>
          </cell>
          <cell r="E650">
            <v>38587</v>
          </cell>
          <cell r="F650">
            <v>38587</v>
          </cell>
          <cell r="G650">
            <v>1</v>
          </cell>
          <cell r="H650" t="str">
            <v>nk</v>
          </cell>
          <cell r="I650" t="str">
            <v>Nezo Krisztina</v>
          </cell>
          <cell r="J650" t="str">
            <v>Tax</v>
          </cell>
          <cell r="K650">
            <v>102</v>
          </cell>
          <cell r="L650" t="str">
            <v>GEH Rt., Power Controls division</v>
          </cell>
          <cell r="M650">
            <v>-14511752</v>
          </cell>
          <cell r="N650" t="str">
            <v>innovacios jarulek 2004 evi elolegek visszautalasa</v>
          </cell>
          <cell r="O650" t="str">
            <v>R&amp;D</v>
          </cell>
          <cell r="P650" t="str">
            <v>2004</v>
          </cell>
          <cell r="Q650" t="str">
            <v>kh</v>
          </cell>
          <cell r="R650" t="str">
            <v>Krisztina Homolya</v>
          </cell>
          <cell r="S650" t="str">
            <v>3600 Ózd, Dózsa Gy. Út 54.</v>
          </cell>
          <cell r="T650" t="str">
            <v>t</v>
          </cell>
          <cell r="U650" t="str">
            <v>Tax</v>
          </cell>
        </row>
        <row r="651">
          <cell r="A651">
            <v>27501</v>
          </cell>
          <cell r="B651" t="str">
            <v>ID-</v>
          </cell>
          <cell r="C651">
            <v>275</v>
          </cell>
          <cell r="D651" t="str">
            <v>/05</v>
          </cell>
          <cell r="E651">
            <v>38587</v>
          </cell>
          <cell r="F651">
            <v>38587</v>
          </cell>
          <cell r="G651">
            <v>1</v>
          </cell>
          <cell r="H651" t="str">
            <v>nk</v>
          </cell>
          <cell r="I651" t="str">
            <v>Nezo Krisztina</v>
          </cell>
          <cell r="J651" t="str">
            <v>Tax</v>
          </cell>
          <cell r="K651">
            <v>103</v>
          </cell>
          <cell r="L651" t="str">
            <v>GEH Rt., Aircraft Engines division</v>
          </cell>
          <cell r="M651">
            <v>-4224229</v>
          </cell>
          <cell r="N651" t="str">
            <v>innovacios jarulek 2004 evi elolegek visszautalasa</v>
          </cell>
          <cell r="O651" t="str">
            <v>R&amp;D</v>
          </cell>
          <cell r="P651" t="str">
            <v>2004</v>
          </cell>
          <cell r="Q651" t="str">
            <v>ml</v>
          </cell>
          <cell r="R651" t="str">
            <v>Margit Lőrincz</v>
          </cell>
          <cell r="S651" t="str">
            <v>2112 Veresegyház, Lévai u. 33.</v>
          </cell>
          <cell r="T651" t="str">
            <v>t</v>
          </cell>
          <cell r="U651" t="str">
            <v>Tax</v>
          </cell>
        </row>
        <row r="652">
          <cell r="A652">
            <v>27601</v>
          </cell>
          <cell r="B652" t="str">
            <v>ID-</v>
          </cell>
          <cell r="C652">
            <v>276</v>
          </cell>
          <cell r="D652" t="str">
            <v>/05</v>
          </cell>
          <cell r="E652">
            <v>38587</v>
          </cell>
          <cell r="F652">
            <v>38587</v>
          </cell>
          <cell r="G652">
            <v>1</v>
          </cell>
          <cell r="H652" t="str">
            <v>nk</v>
          </cell>
          <cell r="I652" t="str">
            <v>Nezo Krisztina</v>
          </cell>
          <cell r="J652" t="str">
            <v>Tax</v>
          </cell>
          <cell r="K652">
            <v>104</v>
          </cell>
          <cell r="L652" t="str">
            <v>GEH Rt., Power Systems division</v>
          </cell>
          <cell r="M652">
            <v>-155146395</v>
          </cell>
          <cell r="N652" t="str">
            <v>innovacios jarulek 2004 evi elolegek visszautalasa</v>
          </cell>
          <cell r="O652" t="str">
            <v>R&amp;D</v>
          </cell>
          <cell r="P652" t="str">
            <v>2004</v>
          </cell>
          <cell r="Q652" t="str">
            <v>mv</v>
          </cell>
          <cell r="R652" t="str">
            <v>Mira Varga</v>
          </cell>
          <cell r="S652" t="str">
            <v>2112 Veresegyház, Kisrét u. 1.</v>
          </cell>
          <cell r="T652" t="str">
            <v>t</v>
          </cell>
          <cell r="U652" t="str">
            <v>Tax</v>
          </cell>
        </row>
        <row r="653">
          <cell r="A653">
            <v>27701</v>
          </cell>
          <cell r="B653" t="str">
            <v>ID-</v>
          </cell>
          <cell r="C653">
            <v>277</v>
          </cell>
          <cell r="D653" t="str">
            <v>/05</v>
          </cell>
          <cell r="E653">
            <v>38587</v>
          </cell>
          <cell r="F653">
            <v>38587</v>
          </cell>
          <cell r="G653">
            <v>1</v>
          </cell>
          <cell r="H653" t="str">
            <v>nk</v>
          </cell>
          <cell r="I653" t="str">
            <v>Nezo Krisztina</v>
          </cell>
          <cell r="J653" t="str">
            <v>Tax</v>
          </cell>
          <cell r="K653">
            <v>104</v>
          </cell>
          <cell r="L653" t="str">
            <v>GEH Rt., Power Systems division</v>
          </cell>
          <cell r="M653">
            <v>-33834980</v>
          </cell>
          <cell r="N653" t="str">
            <v>innovacios jarulek 2004 evi elolegek visszautalasa</v>
          </cell>
          <cell r="O653" t="str">
            <v>R&amp;D</v>
          </cell>
          <cell r="P653" t="str">
            <v>2004</v>
          </cell>
          <cell r="Q653" t="str">
            <v>azs</v>
          </cell>
          <cell r="R653" t="str">
            <v>Anita Zsohar</v>
          </cell>
          <cell r="S653" t="str">
            <v>2112 Veresegyház, Kisrét u. 1.</v>
          </cell>
          <cell r="T653" t="str">
            <v>t</v>
          </cell>
          <cell r="U653" t="str">
            <v>Tax</v>
          </cell>
        </row>
        <row r="654">
          <cell r="A654">
            <v>27801</v>
          </cell>
          <cell r="B654" t="str">
            <v>ID-</v>
          </cell>
          <cell r="C654">
            <v>278</v>
          </cell>
          <cell r="D654" t="str">
            <v>/05</v>
          </cell>
          <cell r="E654">
            <v>38587</v>
          </cell>
          <cell r="F654">
            <v>38587</v>
          </cell>
          <cell r="G654">
            <v>1</v>
          </cell>
          <cell r="H654" t="str">
            <v>nk</v>
          </cell>
          <cell r="I654" t="str">
            <v>Nezo Krisztina</v>
          </cell>
          <cell r="J654" t="str">
            <v>Tax</v>
          </cell>
          <cell r="K654">
            <v>105</v>
          </cell>
          <cell r="L654" t="str">
            <v>GEH Rt., Medical Systems division</v>
          </cell>
          <cell r="M654">
            <v>-1815918</v>
          </cell>
          <cell r="N654" t="str">
            <v>innovacios jarulek 2004 evi elolegek visszautalasa</v>
          </cell>
          <cell r="O654" t="str">
            <v>R&amp;D</v>
          </cell>
          <cell r="P654" t="str">
            <v>2004</v>
          </cell>
          <cell r="Q654" t="str">
            <v>szv</v>
          </cell>
          <cell r="R654" t="str">
            <v>Szvetla Vajnai</v>
          </cell>
          <cell r="S654" t="str">
            <v>1097 Budapest, Illatos út 9.</v>
          </cell>
          <cell r="T654" t="str">
            <v>t</v>
          </cell>
          <cell r="U654" t="str">
            <v>Tax</v>
          </cell>
        </row>
        <row r="655">
          <cell r="A655">
            <v>27901</v>
          </cell>
          <cell r="B655" t="str">
            <v>ID-</v>
          </cell>
          <cell r="C655">
            <v>279</v>
          </cell>
          <cell r="D655" t="str">
            <v>/05</v>
          </cell>
          <cell r="E655">
            <v>38576</v>
          </cell>
          <cell r="F655">
            <v>38576</v>
          </cell>
          <cell r="G655">
            <v>1</v>
          </cell>
          <cell r="H655" t="str">
            <v>ng</v>
          </cell>
          <cell r="I655" t="str">
            <v>Nagy Gabriella</v>
          </cell>
          <cell r="J655" t="str">
            <v>Tax</v>
          </cell>
          <cell r="K655">
            <v>101</v>
          </cell>
          <cell r="L655" t="str">
            <v>GEH Rt., Consumer Products division</v>
          </cell>
          <cell r="M655">
            <v>501438213</v>
          </cell>
          <cell r="N655" t="str">
            <v xml:space="preserve">2005. július havi SzJA pénzügyi rendezése  </v>
          </cell>
          <cell r="O655" t="str">
            <v>SZJA</v>
          </cell>
          <cell r="P655" t="str">
            <v>2005 július</v>
          </cell>
          <cell r="Q655" t="str">
            <v>kb</v>
          </cell>
          <cell r="R655" t="str">
            <v>Kate Botházy</v>
          </cell>
          <cell r="S655" t="str">
            <v>1340 Budapest Váci út 77.</v>
          </cell>
          <cell r="T655" t="str">
            <v>t</v>
          </cell>
          <cell r="U655" t="str">
            <v>Tax</v>
          </cell>
        </row>
        <row r="656">
          <cell r="A656">
            <v>27902</v>
          </cell>
          <cell r="B656" t="str">
            <v>ID-</v>
          </cell>
          <cell r="C656">
            <v>279</v>
          </cell>
          <cell r="D656" t="str">
            <v>/05</v>
          </cell>
          <cell r="E656">
            <v>38576</v>
          </cell>
          <cell r="F656">
            <v>38576</v>
          </cell>
          <cell r="G656">
            <v>2</v>
          </cell>
          <cell r="H656" t="str">
            <v>ng</v>
          </cell>
          <cell r="I656" t="str">
            <v>Nagy Gabriella</v>
          </cell>
          <cell r="J656" t="str">
            <v>Tax</v>
          </cell>
          <cell r="K656">
            <v>101</v>
          </cell>
          <cell r="L656" t="str">
            <v>GEH Rt., Consumer Products division</v>
          </cell>
          <cell r="M656">
            <v>38833505</v>
          </cell>
          <cell r="N656" t="str">
            <v xml:space="preserve">2005. július havi EHO pénzügyi rendezése  </v>
          </cell>
          <cell r="O656" t="str">
            <v>EHO</v>
          </cell>
          <cell r="P656" t="str">
            <v>2005 július</v>
          </cell>
          <cell r="Q656" t="str">
            <v>kb</v>
          </cell>
          <cell r="R656" t="str">
            <v>Kate Botházy</v>
          </cell>
          <cell r="S656" t="str">
            <v>1340 Budapest Váci út 77.</v>
          </cell>
          <cell r="T656" t="str">
            <v>t</v>
          </cell>
          <cell r="U656" t="str">
            <v>Tax</v>
          </cell>
        </row>
        <row r="657">
          <cell r="A657">
            <v>27903</v>
          </cell>
          <cell r="B657" t="str">
            <v>ID-</v>
          </cell>
          <cell r="C657">
            <v>279</v>
          </cell>
          <cell r="D657" t="str">
            <v>/05</v>
          </cell>
          <cell r="E657">
            <v>38576</v>
          </cell>
          <cell r="F657">
            <v>38576</v>
          </cell>
          <cell r="G657">
            <v>3</v>
          </cell>
          <cell r="H657" t="str">
            <v>ng</v>
          </cell>
          <cell r="I657" t="str">
            <v>Nagy Gabriella</v>
          </cell>
          <cell r="J657" t="str">
            <v>Tax</v>
          </cell>
          <cell r="K657">
            <v>101</v>
          </cell>
          <cell r="L657" t="str">
            <v>GEH Rt., Consumer Products division</v>
          </cell>
          <cell r="M657">
            <v>2482924</v>
          </cell>
          <cell r="N657" t="str">
            <v xml:space="preserve">2005. július havi SZEHO pénzügyi rendezése  </v>
          </cell>
          <cell r="O657" t="str">
            <v>SZEHO</v>
          </cell>
          <cell r="P657" t="str">
            <v>2005 július</v>
          </cell>
          <cell r="Q657" t="str">
            <v>kb</v>
          </cell>
          <cell r="R657" t="str">
            <v>Kate Botházy</v>
          </cell>
          <cell r="S657" t="str">
            <v>1340 Budapest Váci út 77.</v>
          </cell>
          <cell r="T657" t="str">
            <v>t</v>
          </cell>
          <cell r="U657" t="str">
            <v>Tax</v>
          </cell>
        </row>
        <row r="658">
          <cell r="A658">
            <v>27904</v>
          </cell>
          <cell r="B658" t="str">
            <v>ID-</v>
          </cell>
          <cell r="C658">
            <v>279</v>
          </cell>
          <cell r="D658" t="str">
            <v>/05</v>
          </cell>
          <cell r="E658">
            <v>38576</v>
          </cell>
          <cell r="F658">
            <v>38576</v>
          </cell>
          <cell r="G658">
            <v>4</v>
          </cell>
          <cell r="H658" t="str">
            <v>ng</v>
          </cell>
          <cell r="I658" t="str">
            <v>Nagy Gabriella</v>
          </cell>
          <cell r="J658" t="str">
            <v>Tax</v>
          </cell>
          <cell r="K658">
            <v>101</v>
          </cell>
          <cell r="L658" t="str">
            <v>GEH Rt., Consumer Products division</v>
          </cell>
          <cell r="M658">
            <v>465725117</v>
          </cell>
          <cell r="N658" t="str">
            <v xml:space="preserve">2005. július havi Ny. Bizt. Alap pénzügyi rendezése         </v>
          </cell>
          <cell r="O658" t="str">
            <v>NYUGBIZT</v>
          </cell>
          <cell r="P658" t="str">
            <v>2005 július</v>
          </cell>
          <cell r="Q658" t="str">
            <v>kb</v>
          </cell>
          <cell r="R658" t="str">
            <v>Kate Botházy</v>
          </cell>
          <cell r="S658" t="str">
            <v>1340 Budapest Váci út 77.</v>
          </cell>
          <cell r="T658" t="str">
            <v>t</v>
          </cell>
          <cell r="U658" t="str">
            <v>Tax</v>
          </cell>
        </row>
        <row r="659">
          <cell r="A659">
            <v>27905</v>
          </cell>
          <cell r="B659" t="str">
            <v>ID-</v>
          </cell>
          <cell r="C659">
            <v>279</v>
          </cell>
          <cell r="D659" t="str">
            <v>/05</v>
          </cell>
          <cell r="E659">
            <v>38576</v>
          </cell>
          <cell r="F659">
            <v>38576</v>
          </cell>
          <cell r="G659">
            <v>5</v>
          </cell>
          <cell r="H659" t="str">
            <v>ng</v>
          </cell>
          <cell r="I659" t="str">
            <v>Nagy Gabriella</v>
          </cell>
          <cell r="J659" t="str">
            <v>Tax</v>
          </cell>
          <cell r="K659">
            <v>101</v>
          </cell>
          <cell r="L659" t="str">
            <v>GEH Rt., Consumer Products division</v>
          </cell>
          <cell r="M659">
            <v>308139157</v>
          </cell>
          <cell r="N659" t="str">
            <v xml:space="preserve">2005. július havi Eg. Bizt. Alap pénzügyi rendezése         </v>
          </cell>
          <cell r="O659" t="str">
            <v>EGBIZT</v>
          </cell>
          <cell r="P659" t="str">
            <v>2005 július</v>
          </cell>
          <cell r="Q659" t="str">
            <v>kb</v>
          </cell>
          <cell r="R659" t="str">
            <v>Kate Botházy</v>
          </cell>
          <cell r="S659" t="str">
            <v>1340 Budapest Váci út 77.</v>
          </cell>
          <cell r="T659" t="str">
            <v>t</v>
          </cell>
          <cell r="U659" t="str">
            <v>Tax</v>
          </cell>
        </row>
        <row r="660">
          <cell r="A660">
            <v>28001</v>
          </cell>
          <cell r="B660" t="str">
            <v>ID-</v>
          </cell>
          <cell r="C660">
            <v>280</v>
          </cell>
          <cell r="D660" t="str">
            <v>/05</v>
          </cell>
          <cell r="E660">
            <v>38576</v>
          </cell>
          <cell r="F660">
            <v>38576</v>
          </cell>
          <cell r="G660">
            <v>1</v>
          </cell>
          <cell r="H660" t="str">
            <v>ng</v>
          </cell>
          <cell r="I660" t="str">
            <v>Nagy Gabriella</v>
          </cell>
          <cell r="J660" t="str">
            <v>Tax</v>
          </cell>
          <cell r="K660">
            <v>102</v>
          </cell>
          <cell r="L660" t="str">
            <v>GEH Rt., Power Controls division</v>
          </cell>
          <cell r="M660">
            <v>22032405</v>
          </cell>
          <cell r="N660" t="str">
            <v xml:space="preserve">2005. július havi SzJA pénzügyi rendezése  </v>
          </cell>
          <cell r="O660" t="str">
            <v>SZJA</v>
          </cell>
          <cell r="P660" t="str">
            <v>2005 július</v>
          </cell>
          <cell r="Q660" t="str">
            <v>kb</v>
          </cell>
          <cell r="R660" t="str">
            <v>Kate Botházy</v>
          </cell>
          <cell r="S660" t="str">
            <v>3600 Ózd, Dózsa Gy. Út 54.</v>
          </cell>
          <cell r="T660" t="str">
            <v>t</v>
          </cell>
          <cell r="U660" t="str">
            <v>Tax</v>
          </cell>
        </row>
        <row r="661">
          <cell r="A661">
            <v>28002</v>
          </cell>
          <cell r="B661" t="str">
            <v>ID-</v>
          </cell>
          <cell r="C661">
            <v>280</v>
          </cell>
          <cell r="D661" t="str">
            <v>/05</v>
          </cell>
          <cell r="E661">
            <v>38576</v>
          </cell>
          <cell r="F661">
            <v>38576</v>
          </cell>
          <cell r="G661">
            <v>2</v>
          </cell>
          <cell r="H661" t="str">
            <v>ng</v>
          </cell>
          <cell r="I661" t="str">
            <v>Nagy Gabriella</v>
          </cell>
          <cell r="J661" t="str">
            <v>Tax</v>
          </cell>
          <cell r="K661">
            <v>102</v>
          </cell>
          <cell r="L661" t="str">
            <v>GEH Rt., Power Controls division</v>
          </cell>
          <cell r="M661">
            <v>2791654</v>
          </cell>
          <cell r="N661" t="str">
            <v xml:space="preserve">2005. július havi EHO pénzügyi rendezése  </v>
          </cell>
          <cell r="O661" t="str">
            <v>EHO</v>
          </cell>
          <cell r="P661" t="str">
            <v>2005 július</v>
          </cell>
          <cell r="Q661" t="str">
            <v>kb</v>
          </cell>
          <cell r="R661" t="str">
            <v>Kate Botházy</v>
          </cell>
          <cell r="S661" t="str">
            <v>3600 Ózd, Dózsa Gy. Út 54.</v>
          </cell>
          <cell r="T661" t="str">
            <v>t</v>
          </cell>
          <cell r="U661" t="str">
            <v>Tax</v>
          </cell>
        </row>
        <row r="662">
          <cell r="A662">
            <v>28003</v>
          </cell>
          <cell r="B662" t="str">
            <v>ID-</v>
          </cell>
          <cell r="C662">
            <v>280</v>
          </cell>
          <cell r="D662" t="str">
            <v>/05</v>
          </cell>
          <cell r="E662">
            <v>38576</v>
          </cell>
          <cell r="F662">
            <v>38576</v>
          </cell>
          <cell r="G662">
            <v>3</v>
          </cell>
          <cell r="H662" t="str">
            <v>ng</v>
          </cell>
          <cell r="I662" t="str">
            <v>Nagy Gabriella</v>
          </cell>
          <cell r="J662" t="str">
            <v>Tax</v>
          </cell>
          <cell r="K662">
            <v>102</v>
          </cell>
          <cell r="L662" t="str">
            <v>GEH Rt., Power Controls division</v>
          </cell>
          <cell r="M662">
            <v>135693</v>
          </cell>
          <cell r="N662" t="str">
            <v xml:space="preserve">2005. július havi SZEHO pénzügyi rendezése  </v>
          </cell>
          <cell r="O662" t="str">
            <v>SZEHO</v>
          </cell>
          <cell r="P662" t="str">
            <v>2005 július</v>
          </cell>
          <cell r="Q662" t="str">
            <v>kb</v>
          </cell>
          <cell r="R662" t="str">
            <v>Kate Botházy</v>
          </cell>
          <cell r="S662" t="str">
            <v>3600 Ózd, Dózsa Gy. Út 54.</v>
          </cell>
          <cell r="T662" t="str">
            <v>t</v>
          </cell>
          <cell r="U662" t="str">
            <v>Tax</v>
          </cell>
        </row>
        <row r="663">
          <cell r="A663">
            <v>28004</v>
          </cell>
          <cell r="B663" t="str">
            <v>ID-</v>
          </cell>
          <cell r="C663">
            <v>280</v>
          </cell>
          <cell r="D663" t="str">
            <v>/05</v>
          </cell>
          <cell r="E663">
            <v>38576</v>
          </cell>
          <cell r="F663">
            <v>38576</v>
          </cell>
          <cell r="G663">
            <v>4</v>
          </cell>
          <cell r="H663" t="str">
            <v>ng</v>
          </cell>
          <cell r="I663" t="str">
            <v>Nagy Gabriella</v>
          </cell>
          <cell r="J663" t="str">
            <v>Tax</v>
          </cell>
          <cell r="K663">
            <v>102</v>
          </cell>
          <cell r="L663" t="str">
            <v>GEH Rt., Power Controls division</v>
          </cell>
          <cell r="M663">
            <v>23347568</v>
          </cell>
          <cell r="N663" t="str">
            <v xml:space="preserve">2005. július havi Ny. Bizt. Alap pénzügyi rendezése         </v>
          </cell>
          <cell r="O663" t="str">
            <v>NYUGBIZT</v>
          </cell>
          <cell r="P663" t="str">
            <v>2005 július</v>
          </cell>
          <cell r="Q663" t="str">
            <v>kb</v>
          </cell>
          <cell r="R663" t="str">
            <v>Kate Botházy</v>
          </cell>
          <cell r="S663" t="str">
            <v>3600 Ózd, Dózsa Gy. Út 54.</v>
          </cell>
          <cell r="T663" t="str">
            <v>t</v>
          </cell>
          <cell r="U663" t="str">
            <v>Tax</v>
          </cell>
        </row>
        <row r="664">
          <cell r="A664">
            <v>28005</v>
          </cell>
          <cell r="B664" t="str">
            <v>ID-</v>
          </cell>
          <cell r="C664">
            <v>280</v>
          </cell>
          <cell r="D664" t="str">
            <v>/05</v>
          </cell>
          <cell r="E664">
            <v>38576</v>
          </cell>
          <cell r="F664">
            <v>38576</v>
          </cell>
          <cell r="G664">
            <v>5</v>
          </cell>
          <cell r="H664" t="str">
            <v>ng</v>
          </cell>
          <cell r="I664" t="str">
            <v>Nagy Gabriella</v>
          </cell>
          <cell r="J664" t="str">
            <v>Tax</v>
          </cell>
          <cell r="K664">
            <v>102</v>
          </cell>
          <cell r="L664" t="str">
            <v>GEH Rt., Power Controls division</v>
          </cell>
          <cell r="M664">
            <v>17435192</v>
          </cell>
          <cell r="N664" t="str">
            <v xml:space="preserve">2005. július havi Eg. Bizt. Alap pénzügyi rendezése         </v>
          </cell>
          <cell r="O664" t="str">
            <v>EGBIZT</v>
          </cell>
          <cell r="P664" t="str">
            <v>2005 július</v>
          </cell>
          <cell r="Q664" t="str">
            <v>kb</v>
          </cell>
          <cell r="R664" t="str">
            <v>Kate Botházy</v>
          </cell>
          <cell r="S664" t="str">
            <v>3600 Ózd, Dózsa Gy. Út 54.</v>
          </cell>
          <cell r="T664" t="str">
            <v>t</v>
          </cell>
          <cell r="U664" t="str">
            <v>Tax</v>
          </cell>
        </row>
        <row r="665">
          <cell r="A665">
            <v>28101</v>
          </cell>
          <cell r="B665" t="str">
            <v>ID-</v>
          </cell>
          <cell r="C665">
            <v>281</v>
          </cell>
          <cell r="D665" t="str">
            <v>/05</v>
          </cell>
          <cell r="E665">
            <v>38576</v>
          </cell>
          <cell r="F665">
            <v>38576</v>
          </cell>
          <cell r="G665">
            <v>1</v>
          </cell>
          <cell r="H665" t="str">
            <v>ng</v>
          </cell>
          <cell r="I665" t="str">
            <v>Nagy Gabriella</v>
          </cell>
          <cell r="J665" t="str">
            <v>Tax</v>
          </cell>
          <cell r="K665">
            <v>103</v>
          </cell>
          <cell r="L665" t="str">
            <v>GEH Rt., Aircraft Engines division</v>
          </cell>
          <cell r="M665">
            <v>18425259</v>
          </cell>
          <cell r="N665" t="str">
            <v xml:space="preserve">2005. július havi SzJA pénzügyi rendezése  </v>
          </cell>
          <cell r="O665" t="str">
            <v>SZJA</v>
          </cell>
          <cell r="P665" t="str">
            <v>2005 július</v>
          </cell>
          <cell r="Q665" t="str">
            <v>ml</v>
          </cell>
          <cell r="R665" t="str">
            <v>Margit Lőrincz</v>
          </cell>
          <cell r="S665" t="str">
            <v>2112 Veresegyház, Lévai u. 33.</v>
          </cell>
          <cell r="T665" t="str">
            <v>t</v>
          </cell>
          <cell r="U665" t="str">
            <v>Tax</v>
          </cell>
        </row>
        <row r="666">
          <cell r="A666">
            <v>28102</v>
          </cell>
          <cell r="B666" t="str">
            <v>ID-</v>
          </cell>
          <cell r="C666">
            <v>281</v>
          </cell>
          <cell r="D666" t="str">
            <v>/05</v>
          </cell>
          <cell r="E666">
            <v>38576</v>
          </cell>
          <cell r="F666">
            <v>38576</v>
          </cell>
          <cell r="G666">
            <v>2</v>
          </cell>
          <cell r="H666" t="str">
            <v>ng</v>
          </cell>
          <cell r="I666" t="str">
            <v>Nagy Gabriella</v>
          </cell>
          <cell r="J666" t="str">
            <v>Tax</v>
          </cell>
          <cell r="K666">
            <v>103</v>
          </cell>
          <cell r="L666" t="str">
            <v>GEH Rt., Aircraft Engines division</v>
          </cell>
          <cell r="M666">
            <v>540615</v>
          </cell>
          <cell r="N666" t="str">
            <v xml:space="preserve">2005. július havi EHO pénzügyi rendezése  </v>
          </cell>
          <cell r="O666" t="str">
            <v>EHO</v>
          </cell>
          <cell r="P666" t="str">
            <v>2005 július</v>
          </cell>
          <cell r="Q666" t="str">
            <v>ml</v>
          </cell>
          <cell r="R666" t="str">
            <v>Margit Lőrincz</v>
          </cell>
          <cell r="S666" t="str">
            <v>2112 Veresegyház, Lévai u. 33.</v>
          </cell>
          <cell r="T666" t="str">
            <v>t</v>
          </cell>
          <cell r="U666" t="str">
            <v>Tax</v>
          </cell>
        </row>
        <row r="667">
          <cell r="A667">
            <v>28103</v>
          </cell>
          <cell r="B667" t="str">
            <v>ID-</v>
          </cell>
          <cell r="C667">
            <v>281</v>
          </cell>
          <cell r="D667" t="str">
            <v>/05</v>
          </cell>
          <cell r="E667">
            <v>38576</v>
          </cell>
          <cell r="F667">
            <v>38576</v>
          </cell>
          <cell r="G667">
            <v>3</v>
          </cell>
          <cell r="H667" t="str">
            <v>ng</v>
          </cell>
          <cell r="I667" t="str">
            <v>Nagy Gabriella</v>
          </cell>
          <cell r="J667" t="str">
            <v>Tax</v>
          </cell>
          <cell r="K667">
            <v>103</v>
          </cell>
          <cell r="L667" t="str">
            <v>GEH Rt., Aircraft Engines division</v>
          </cell>
          <cell r="M667">
            <v>118316</v>
          </cell>
          <cell r="N667" t="str">
            <v xml:space="preserve">2005. július havi SZEHO pénzügyi rendezése  </v>
          </cell>
          <cell r="O667" t="str">
            <v>SZEHO</v>
          </cell>
          <cell r="P667" t="str">
            <v>2005 július</v>
          </cell>
          <cell r="Q667" t="str">
            <v>ml</v>
          </cell>
          <cell r="R667" t="str">
            <v>Margit Lőrincz</v>
          </cell>
          <cell r="S667" t="str">
            <v>2112 Veresegyház, Lévai u. 33.</v>
          </cell>
          <cell r="T667" t="str">
            <v>t</v>
          </cell>
          <cell r="U667" t="str">
            <v>Tax</v>
          </cell>
        </row>
        <row r="668">
          <cell r="A668">
            <v>28104</v>
          </cell>
          <cell r="B668" t="str">
            <v>ID-</v>
          </cell>
          <cell r="C668">
            <v>281</v>
          </cell>
          <cell r="D668" t="str">
            <v>/05</v>
          </cell>
          <cell r="E668">
            <v>38576</v>
          </cell>
          <cell r="F668">
            <v>38576</v>
          </cell>
          <cell r="G668">
            <v>4</v>
          </cell>
          <cell r="H668" t="str">
            <v>ng</v>
          </cell>
          <cell r="I668" t="str">
            <v>Nagy Gabriella</v>
          </cell>
          <cell r="J668" t="str">
            <v>Tax</v>
          </cell>
          <cell r="K668">
            <v>103</v>
          </cell>
          <cell r="L668" t="str">
            <v>GEH Rt., Aircraft Engines division</v>
          </cell>
          <cell r="M668">
            <v>11345756</v>
          </cell>
          <cell r="N668" t="str">
            <v xml:space="preserve">2005. július havi Ny. Bizt. Alap pénzügyi rendezése         </v>
          </cell>
          <cell r="O668" t="str">
            <v>NYUGBIZT</v>
          </cell>
          <cell r="P668" t="str">
            <v>2005 július</v>
          </cell>
          <cell r="Q668" t="str">
            <v>ml</v>
          </cell>
          <cell r="R668" t="str">
            <v>Margit Lőrincz</v>
          </cell>
          <cell r="S668" t="str">
            <v>2112 Veresegyház, Lévai u. 33.</v>
          </cell>
          <cell r="T668" t="str">
            <v>t</v>
          </cell>
          <cell r="U668" t="str">
            <v>Tax</v>
          </cell>
        </row>
        <row r="669">
          <cell r="A669">
            <v>28105</v>
          </cell>
          <cell r="B669" t="str">
            <v>ID-</v>
          </cell>
          <cell r="C669">
            <v>281</v>
          </cell>
          <cell r="D669" t="str">
            <v>/05</v>
          </cell>
          <cell r="E669">
            <v>38576</v>
          </cell>
          <cell r="F669">
            <v>38576</v>
          </cell>
          <cell r="G669">
            <v>5</v>
          </cell>
          <cell r="H669" t="str">
            <v>ng</v>
          </cell>
          <cell r="I669" t="str">
            <v>Nagy Gabriella</v>
          </cell>
          <cell r="J669" t="str">
            <v>Tax</v>
          </cell>
          <cell r="K669">
            <v>103</v>
          </cell>
          <cell r="L669" t="str">
            <v>GEH Rt., Aircraft Engines division</v>
          </cell>
          <cell r="M669">
            <v>8496488</v>
          </cell>
          <cell r="N669" t="str">
            <v xml:space="preserve">2005. július havi Eg. Bizt. Alap pénzügyi rendezése         </v>
          </cell>
          <cell r="O669" t="str">
            <v>EGBIZT</v>
          </cell>
          <cell r="P669" t="str">
            <v>2005 július</v>
          </cell>
          <cell r="Q669" t="str">
            <v>ml</v>
          </cell>
          <cell r="R669" t="str">
            <v>Margit Lőrincz</v>
          </cell>
          <cell r="S669" t="str">
            <v>2112 Veresegyház, Lévai u. 33.</v>
          </cell>
          <cell r="T669" t="str">
            <v>t</v>
          </cell>
          <cell r="U669" t="str">
            <v>Tax</v>
          </cell>
        </row>
        <row r="670">
          <cell r="A670">
            <v>28201</v>
          </cell>
          <cell r="B670" t="str">
            <v>ID-</v>
          </cell>
          <cell r="C670">
            <v>282</v>
          </cell>
          <cell r="D670" t="str">
            <v>/05</v>
          </cell>
          <cell r="E670">
            <v>38576</v>
          </cell>
          <cell r="F670">
            <v>38576</v>
          </cell>
          <cell r="G670">
            <v>1</v>
          </cell>
          <cell r="H670" t="str">
            <v>ng</v>
          </cell>
          <cell r="I670" t="str">
            <v>Nagy Gabriella</v>
          </cell>
          <cell r="J670" t="str">
            <v>Tax</v>
          </cell>
          <cell r="K670">
            <v>104</v>
          </cell>
          <cell r="L670" t="str">
            <v>GEH Rt., Power Systems division</v>
          </cell>
          <cell r="M670">
            <v>72973585</v>
          </cell>
          <cell r="N670" t="str">
            <v xml:space="preserve">2005. július havi SzJA pénzügyi rendezése  </v>
          </cell>
          <cell r="O670" t="str">
            <v>SZJA</v>
          </cell>
          <cell r="P670" t="str">
            <v>2005 július</v>
          </cell>
          <cell r="Q670" t="str">
            <v>azs</v>
          </cell>
          <cell r="R670" t="str">
            <v>Anita Zsohar</v>
          </cell>
          <cell r="S670" t="str">
            <v>2112 Veresegyház, Kisrét u. 1.</v>
          </cell>
          <cell r="T670" t="str">
            <v>t</v>
          </cell>
          <cell r="U670" t="str">
            <v>Tax</v>
          </cell>
        </row>
        <row r="671">
          <cell r="A671">
            <v>28202</v>
          </cell>
          <cell r="B671" t="str">
            <v>ID-</v>
          </cell>
          <cell r="C671">
            <v>282</v>
          </cell>
          <cell r="D671" t="str">
            <v>/05</v>
          </cell>
          <cell r="E671">
            <v>38576</v>
          </cell>
          <cell r="F671">
            <v>38576</v>
          </cell>
          <cell r="G671">
            <v>2</v>
          </cell>
          <cell r="H671" t="str">
            <v>ng</v>
          </cell>
          <cell r="I671" t="str">
            <v>Nagy Gabriella</v>
          </cell>
          <cell r="J671" t="str">
            <v>Tax</v>
          </cell>
          <cell r="K671">
            <v>104</v>
          </cell>
          <cell r="L671" t="str">
            <v>GEH Rt., Power Systems division</v>
          </cell>
          <cell r="M671">
            <v>1730405</v>
          </cell>
          <cell r="N671" t="str">
            <v xml:space="preserve">2005. július havi EHO pénzügyi rendezése  </v>
          </cell>
          <cell r="O671" t="str">
            <v>EHO</v>
          </cell>
          <cell r="P671" t="str">
            <v>2005 július</v>
          </cell>
          <cell r="Q671" t="str">
            <v>azs</v>
          </cell>
          <cell r="R671" t="str">
            <v>Anita Zsohar</v>
          </cell>
          <cell r="S671" t="str">
            <v>2112 Veresegyház, Kisrét u. 1.</v>
          </cell>
          <cell r="T671" t="str">
            <v>t</v>
          </cell>
          <cell r="U671" t="str">
            <v>Tax</v>
          </cell>
        </row>
        <row r="672">
          <cell r="A672">
            <v>28203</v>
          </cell>
          <cell r="B672" t="str">
            <v>ID-</v>
          </cell>
          <cell r="C672">
            <v>282</v>
          </cell>
          <cell r="D672" t="str">
            <v>/05</v>
          </cell>
          <cell r="E672">
            <v>38576</v>
          </cell>
          <cell r="F672">
            <v>38576</v>
          </cell>
          <cell r="G672">
            <v>3</v>
          </cell>
          <cell r="H672" t="str">
            <v>ng</v>
          </cell>
          <cell r="I672" t="str">
            <v>Nagy Gabriella</v>
          </cell>
          <cell r="J672" t="str">
            <v>Tax</v>
          </cell>
          <cell r="K672">
            <v>104</v>
          </cell>
          <cell r="L672" t="str">
            <v>GEH Rt., Power Systems division</v>
          </cell>
          <cell r="M672">
            <v>648093</v>
          </cell>
          <cell r="N672" t="str">
            <v xml:space="preserve">2005. július havi SZEHO pénzügyi rendezése  </v>
          </cell>
          <cell r="O672" t="str">
            <v>SZEHO</v>
          </cell>
          <cell r="P672" t="str">
            <v>2005 július</v>
          </cell>
          <cell r="Q672" t="str">
            <v>azs</v>
          </cell>
          <cell r="R672" t="str">
            <v>Anita Zsohar</v>
          </cell>
          <cell r="S672" t="str">
            <v>2112 Veresegyház, Kisrét u. 1.</v>
          </cell>
          <cell r="T672" t="str">
            <v>t</v>
          </cell>
          <cell r="U672" t="str">
            <v>Tax</v>
          </cell>
        </row>
        <row r="673">
          <cell r="A673">
            <v>28204</v>
          </cell>
          <cell r="B673" t="str">
            <v>ID-</v>
          </cell>
          <cell r="C673">
            <v>282</v>
          </cell>
          <cell r="D673" t="str">
            <v>/05</v>
          </cell>
          <cell r="E673">
            <v>38576</v>
          </cell>
          <cell r="F673">
            <v>38576</v>
          </cell>
          <cell r="G673">
            <v>4</v>
          </cell>
          <cell r="H673" t="str">
            <v>ng</v>
          </cell>
          <cell r="I673" t="str">
            <v>Nagy Gabriella</v>
          </cell>
          <cell r="J673" t="str">
            <v>Tax</v>
          </cell>
          <cell r="K673">
            <v>104</v>
          </cell>
          <cell r="L673" t="str">
            <v>GEH Rt., Power Systems division</v>
          </cell>
          <cell r="M673">
            <v>43723769</v>
          </cell>
          <cell r="N673" t="str">
            <v xml:space="preserve">2005. július havi Ny. Bizt. Alap pénzügyi rendezése         </v>
          </cell>
          <cell r="O673" t="str">
            <v>NYUGBIZT</v>
          </cell>
          <cell r="P673" t="str">
            <v>2005 július</v>
          </cell>
          <cell r="Q673" t="str">
            <v>azs</v>
          </cell>
          <cell r="R673" t="str">
            <v>Anita Zsohar</v>
          </cell>
          <cell r="S673" t="str">
            <v>2112 Veresegyház, Kisrét u. 1.</v>
          </cell>
          <cell r="T673" t="str">
            <v>t</v>
          </cell>
          <cell r="U673" t="str">
            <v>Tax</v>
          </cell>
        </row>
        <row r="674">
          <cell r="A674">
            <v>28205</v>
          </cell>
          <cell r="B674" t="str">
            <v>ID-</v>
          </cell>
          <cell r="C674">
            <v>282</v>
          </cell>
          <cell r="D674" t="str">
            <v>/05</v>
          </cell>
          <cell r="E674">
            <v>38576</v>
          </cell>
          <cell r="F674">
            <v>38576</v>
          </cell>
          <cell r="G674">
            <v>5</v>
          </cell>
          <cell r="H674" t="str">
            <v>ng</v>
          </cell>
          <cell r="I674" t="str">
            <v>Nagy Gabriella</v>
          </cell>
          <cell r="J674" t="str">
            <v>Tax</v>
          </cell>
          <cell r="K674">
            <v>104</v>
          </cell>
          <cell r="L674" t="str">
            <v>GEH Rt., Power Systems division</v>
          </cell>
          <cell r="M674">
            <v>32141064</v>
          </cell>
          <cell r="N674" t="str">
            <v xml:space="preserve">2005. július havi Eg. Bizt. Alap pénzügyi rendezése         </v>
          </cell>
          <cell r="O674" t="str">
            <v>EGBIZT</v>
          </cell>
          <cell r="P674" t="str">
            <v>2005 július</v>
          </cell>
          <cell r="Q674" t="str">
            <v>azs</v>
          </cell>
          <cell r="R674" t="str">
            <v>Anita Zsohar</v>
          </cell>
          <cell r="S674" t="str">
            <v>2112 Veresegyház, Kisrét u. 1.</v>
          </cell>
          <cell r="T674" t="str">
            <v>t</v>
          </cell>
          <cell r="U674" t="str">
            <v>Tax</v>
          </cell>
        </row>
        <row r="675">
          <cell r="A675">
            <v>28301</v>
          </cell>
          <cell r="B675" t="str">
            <v>ID-</v>
          </cell>
          <cell r="C675">
            <v>283</v>
          </cell>
          <cell r="D675" t="str">
            <v>/05</v>
          </cell>
          <cell r="E675">
            <v>38576</v>
          </cell>
          <cell r="F675">
            <v>38576</v>
          </cell>
          <cell r="G675">
            <v>1</v>
          </cell>
          <cell r="H675" t="str">
            <v>ng</v>
          </cell>
          <cell r="I675" t="str">
            <v>Nagy Gabriella</v>
          </cell>
          <cell r="J675" t="str">
            <v>Tax</v>
          </cell>
          <cell r="K675">
            <v>106</v>
          </cell>
          <cell r="L675" t="str">
            <v>GEH Rt., Platform division</v>
          </cell>
          <cell r="M675">
            <v>9201064</v>
          </cell>
          <cell r="N675" t="str">
            <v xml:space="preserve">2005. július havi SzJA pénzügyi rendezése  </v>
          </cell>
          <cell r="O675" t="str">
            <v>SZJA</v>
          </cell>
          <cell r="P675" t="str">
            <v>2005 július</v>
          </cell>
          <cell r="Q675" t="str">
            <v>tb</v>
          </cell>
          <cell r="R675" t="str">
            <v>Tünde Brenda</v>
          </cell>
          <cell r="S675" t="str">
            <v>1340 Budapest, Váci út 77.</v>
          </cell>
          <cell r="T675" t="str">
            <v>t</v>
          </cell>
          <cell r="U675" t="str">
            <v>Tax</v>
          </cell>
        </row>
        <row r="676">
          <cell r="A676">
            <v>28302</v>
          </cell>
          <cell r="B676" t="str">
            <v>ID-</v>
          </cell>
          <cell r="C676">
            <v>283</v>
          </cell>
          <cell r="D676" t="str">
            <v>/05</v>
          </cell>
          <cell r="E676">
            <v>38576</v>
          </cell>
          <cell r="F676">
            <v>38576</v>
          </cell>
          <cell r="G676">
            <v>2</v>
          </cell>
          <cell r="H676" t="str">
            <v>ng</v>
          </cell>
          <cell r="I676" t="str">
            <v>Nagy Gabriella</v>
          </cell>
          <cell r="J676" t="str">
            <v>Tax</v>
          </cell>
          <cell r="K676">
            <v>106</v>
          </cell>
          <cell r="L676" t="str">
            <v>GEH Rt., Platform division</v>
          </cell>
          <cell r="M676">
            <v>70840</v>
          </cell>
          <cell r="N676" t="str">
            <v xml:space="preserve">2005. július havi EHO pénzügyi rendezése  </v>
          </cell>
          <cell r="O676" t="str">
            <v>EHO</v>
          </cell>
          <cell r="P676" t="str">
            <v>2005 július</v>
          </cell>
          <cell r="Q676" t="str">
            <v>tb</v>
          </cell>
          <cell r="R676" t="str">
            <v>Tünde Brenda</v>
          </cell>
          <cell r="S676" t="str">
            <v>1340 Budapest, Váci út 77.</v>
          </cell>
          <cell r="T676" t="str">
            <v>t</v>
          </cell>
          <cell r="U676" t="str">
            <v>Tax</v>
          </cell>
        </row>
        <row r="677">
          <cell r="A677">
            <v>28303</v>
          </cell>
          <cell r="B677" t="str">
            <v>ID-</v>
          </cell>
          <cell r="C677">
            <v>283</v>
          </cell>
          <cell r="D677" t="str">
            <v>/05</v>
          </cell>
          <cell r="E677">
            <v>38576</v>
          </cell>
          <cell r="F677">
            <v>38576</v>
          </cell>
          <cell r="G677">
            <v>3</v>
          </cell>
          <cell r="H677" t="str">
            <v>ng</v>
          </cell>
          <cell r="I677" t="str">
            <v>Nagy Gabriella</v>
          </cell>
          <cell r="J677" t="str">
            <v>Tax</v>
          </cell>
          <cell r="K677">
            <v>106</v>
          </cell>
          <cell r="L677" t="str">
            <v>GEH Rt., Platform division</v>
          </cell>
          <cell r="M677">
            <v>89045</v>
          </cell>
          <cell r="N677" t="str">
            <v xml:space="preserve">2005. július havi SZEHO pénzügyi rendezése  </v>
          </cell>
          <cell r="O677" t="str">
            <v>SZEHO</v>
          </cell>
          <cell r="P677" t="str">
            <v>2005 július</v>
          </cell>
          <cell r="Q677" t="str">
            <v>tb</v>
          </cell>
          <cell r="R677" t="str">
            <v>Tünde Brenda</v>
          </cell>
          <cell r="S677" t="str">
            <v>1340 Budapest, Váci út 77.</v>
          </cell>
          <cell r="T677" t="str">
            <v>t</v>
          </cell>
          <cell r="U677" t="str">
            <v>Tax</v>
          </cell>
        </row>
        <row r="678">
          <cell r="A678">
            <v>28304</v>
          </cell>
          <cell r="B678" t="str">
            <v>ID-</v>
          </cell>
          <cell r="C678">
            <v>283</v>
          </cell>
          <cell r="D678" t="str">
            <v>/05</v>
          </cell>
          <cell r="E678">
            <v>38576</v>
          </cell>
          <cell r="F678">
            <v>38576</v>
          </cell>
          <cell r="G678">
            <v>4</v>
          </cell>
          <cell r="H678" t="str">
            <v>ng</v>
          </cell>
          <cell r="I678" t="str">
            <v>Nagy Gabriella</v>
          </cell>
          <cell r="J678" t="str">
            <v>Tax</v>
          </cell>
          <cell r="K678">
            <v>106</v>
          </cell>
          <cell r="L678" t="str">
            <v>GEH Rt., Platform division</v>
          </cell>
          <cell r="M678">
            <v>4487373</v>
          </cell>
          <cell r="N678" t="str">
            <v xml:space="preserve">2005. július havi Ny. Bizt. Alap pénzügyi rendezése         </v>
          </cell>
          <cell r="O678" t="str">
            <v>NYUGBIZT</v>
          </cell>
          <cell r="P678" t="str">
            <v>2005 július</v>
          </cell>
          <cell r="Q678" t="str">
            <v>tb</v>
          </cell>
          <cell r="R678" t="str">
            <v>Tünde Brenda</v>
          </cell>
          <cell r="S678" t="str">
            <v>1340 Budapest, Váci út 77.</v>
          </cell>
          <cell r="T678" t="str">
            <v>t</v>
          </cell>
          <cell r="U678" t="str">
            <v>Tax</v>
          </cell>
        </row>
        <row r="679">
          <cell r="A679">
            <v>28305</v>
          </cell>
          <cell r="B679" t="str">
            <v>ID-</v>
          </cell>
          <cell r="C679">
            <v>283</v>
          </cell>
          <cell r="D679" t="str">
            <v>/05</v>
          </cell>
          <cell r="E679">
            <v>38576</v>
          </cell>
          <cell r="F679">
            <v>38576</v>
          </cell>
          <cell r="G679">
            <v>5</v>
          </cell>
          <cell r="H679" t="str">
            <v>ng</v>
          </cell>
          <cell r="I679" t="str">
            <v>Nagy Gabriella</v>
          </cell>
          <cell r="J679" t="str">
            <v>Tax</v>
          </cell>
          <cell r="K679">
            <v>106</v>
          </cell>
          <cell r="L679" t="str">
            <v>GEH Rt., Platform division</v>
          </cell>
          <cell r="M679">
            <v>3667000</v>
          </cell>
          <cell r="N679" t="str">
            <v xml:space="preserve">2005. július havi Eg. Bizt. Alap pénzügyi rendezése         </v>
          </cell>
          <cell r="O679" t="str">
            <v>EGBIZT</v>
          </cell>
          <cell r="P679" t="str">
            <v>2005 július</v>
          </cell>
          <cell r="Q679" t="str">
            <v>tb</v>
          </cell>
          <cell r="R679" t="str">
            <v>Tünde Brenda</v>
          </cell>
          <cell r="S679" t="str">
            <v>1340 Budapest, Váci út 77.</v>
          </cell>
          <cell r="T679" t="str">
            <v>t</v>
          </cell>
          <cell r="U679" t="str">
            <v>Tax</v>
          </cell>
        </row>
        <row r="680">
          <cell r="A680">
            <v>28401</v>
          </cell>
          <cell r="B680" t="str">
            <v>ID-</v>
          </cell>
          <cell r="C680">
            <v>284</v>
          </cell>
          <cell r="D680" t="str">
            <v>/05</v>
          </cell>
          <cell r="E680">
            <v>38576</v>
          </cell>
          <cell r="F680">
            <v>38576</v>
          </cell>
          <cell r="G680">
            <v>1</v>
          </cell>
          <cell r="H680" t="str">
            <v>ng</v>
          </cell>
          <cell r="I680" t="str">
            <v>Nagy Gabriella</v>
          </cell>
          <cell r="J680" t="str">
            <v>Tax</v>
          </cell>
          <cell r="K680">
            <v>105</v>
          </cell>
          <cell r="L680" t="str">
            <v>GEH Rt., Medical Systems division</v>
          </cell>
          <cell r="M680">
            <v>53713838</v>
          </cell>
          <cell r="N680" t="str">
            <v xml:space="preserve">2005. július havi SzJA pénzügyi rendezése  </v>
          </cell>
          <cell r="O680" t="str">
            <v>SZJA</v>
          </cell>
          <cell r="P680" t="str">
            <v>2005 július</v>
          </cell>
          <cell r="Q680" t="str">
            <v>szv</v>
          </cell>
          <cell r="R680" t="str">
            <v>Szvetla Vajnai</v>
          </cell>
          <cell r="S680" t="str">
            <v>1097 Budapest, Illatos út 9.</v>
          </cell>
          <cell r="T680" t="str">
            <v>t</v>
          </cell>
          <cell r="U680" t="str">
            <v>Tax</v>
          </cell>
        </row>
        <row r="681">
          <cell r="A681">
            <v>28402</v>
          </cell>
          <cell r="B681" t="str">
            <v>ID-</v>
          </cell>
          <cell r="C681">
            <v>284</v>
          </cell>
          <cell r="D681" t="str">
            <v>/05</v>
          </cell>
          <cell r="E681">
            <v>38576</v>
          </cell>
          <cell r="F681">
            <v>38576</v>
          </cell>
          <cell r="G681">
            <v>2</v>
          </cell>
          <cell r="H681" t="str">
            <v>ng</v>
          </cell>
          <cell r="I681" t="str">
            <v>Nagy Gabriella</v>
          </cell>
          <cell r="J681" t="str">
            <v>Tax</v>
          </cell>
          <cell r="K681">
            <v>105</v>
          </cell>
          <cell r="L681" t="str">
            <v>GEH Rt., Medical Systems division</v>
          </cell>
          <cell r="M681">
            <v>791374</v>
          </cell>
          <cell r="N681" t="str">
            <v xml:space="preserve">2005. július havi EHO pénzügyi rendezése  </v>
          </cell>
          <cell r="O681" t="str">
            <v>EHO</v>
          </cell>
          <cell r="P681" t="str">
            <v>2005 július</v>
          </cell>
          <cell r="Q681" t="str">
            <v>szv</v>
          </cell>
          <cell r="R681" t="str">
            <v>Szvetla Vajnai</v>
          </cell>
          <cell r="S681" t="str">
            <v>1097 Budapest, Illatos út 9.</v>
          </cell>
          <cell r="T681" t="str">
            <v>t</v>
          </cell>
          <cell r="U681" t="str">
            <v>Tax</v>
          </cell>
        </row>
        <row r="682">
          <cell r="A682">
            <v>28403</v>
          </cell>
          <cell r="B682" t="str">
            <v>ID-</v>
          </cell>
          <cell r="C682">
            <v>284</v>
          </cell>
          <cell r="D682" t="str">
            <v>/05</v>
          </cell>
          <cell r="E682">
            <v>38576</v>
          </cell>
          <cell r="F682">
            <v>38576</v>
          </cell>
          <cell r="G682">
            <v>3</v>
          </cell>
          <cell r="H682" t="str">
            <v>ng</v>
          </cell>
          <cell r="I682" t="str">
            <v>Nagy Gabriella</v>
          </cell>
          <cell r="J682" t="str">
            <v>Tax</v>
          </cell>
          <cell r="K682">
            <v>105</v>
          </cell>
          <cell r="L682" t="str">
            <v>GEH Rt., Medical Systems division</v>
          </cell>
          <cell r="M682">
            <v>560250</v>
          </cell>
          <cell r="N682" t="str">
            <v xml:space="preserve">2005. július havi SZEHO pénzügyi rendezése  </v>
          </cell>
          <cell r="O682" t="str">
            <v>SZEHO</v>
          </cell>
          <cell r="P682" t="str">
            <v>2005 július</v>
          </cell>
          <cell r="Q682" t="str">
            <v>szv</v>
          </cell>
          <cell r="R682" t="str">
            <v>Szvetla Vajnai</v>
          </cell>
          <cell r="S682" t="str">
            <v>1097 Budapest, Illatos út 9.</v>
          </cell>
          <cell r="T682" t="str">
            <v>t</v>
          </cell>
          <cell r="U682" t="str">
            <v>Tax</v>
          </cell>
        </row>
        <row r="683">
          <cell r="A683">
            <v>28404</v>
          </cell>
          <cell r="B683" t="str">
            <v>ID-</v>
          </cell>
          <cell r="C683">
            <v>284</v>
          </cell>
          <cell r="D683" t="str">
            <v>/05</v>
          </cell>
          <cell r="E683">
            <v>38576</v>
          </cell>
          <cell r="F683">
            <v>38576</v>
          </cell>
          <cell r="G683">
            <v>4</v>
          </cell>
          <cell r="H683" t="str">
            <v>ng</v>
          </cell>
          <cell r="I683" t="str">
            <v>Nagy Gabriella</v>
          </cell>
          <cell r="J683" t="str">
            <v>Tax</v>
          </cell>
          <cell r="K683">
            <v>105</v>
          </cell>
          <cell r="L683" t="str">
            <v>GEH Rt., Medical Systems division</v>
          </cell>
          <cell r="M683">
            <v>29298668</v>
          </cell>
          <cell r="N683" t="str">
            <v xml:space="preserve">2005. július havi Ny. Bizt. Alap pénzügyi rendezése         </v>
          </cell>
          <cell r="O683" t="str">
            <v>NYUGBIZT</v>
          </cell>
          <cell r="P683" t="str">
            <v>2005 július</v>
          </cell>
          <cell r="Q683" t="str">
            <v>szv</v>
          </cell>
          <cell r="R683" t="str">
            <v>Szvetla Vajnai</v>
          </cell>
          <cell r="S683" t="str">
            <v>1097 Budapest, Illatos út 9.</v>
          </cell>
          <cell r="T683" t="str">
            <v>t</v>
          </cell>
          <cell r="U683" t="str">
            <v>Tax</v>
          </cell>
        </row>
        <row r="684">
          <cell r="A684">
            <v>28405</v>
          </cell>
          <cell r="B684" t="str">
            <v>ID-</v>
          </cell>
          <cell r="C684">
            <v>284</v>
          </cell>
          <cell r="D684" t="str">
            <v>/05</v>
          </cell>
          <cell r="E684">
            <v>38576</v>
          </cell>
          <cell r="F684">
            <v>38576</v>
          </cell>
          <cell r="G684">
            <v>5</v>
          </cell>
          <cell r="H684" t="str">
            <v>ng</v>
          </cell>
          <cell r="I684" t="str">
            <v>Nagy Gabriella</v>
          </cell>
          <cell r="J684" t="str">
            <v>Tax</v>
          </cell>
          <cell r="K684">
            <v>105</v>
          </cell>
          <cell r="L684" t="str">
            <v>GEH Rt., Medical Systems division</v>
          </cell>
          <cell r="M684">
            <v>22121057</v>
          </cell>
          <cell r="N684" t="str">
            <v xml:space="preserve">2005. július havi Eg. Bizt. Alap pénzügyi rendezése         </v>
          </cell>
          <cell r="O684" t="str">
            <v>EGBIZT</v>
          </cell>
          <cell r="P684" t="str">
            <v>2005 július</v>
          </cell>
          <cell r="Q684" t="str">
            <v>szv</v>
          </cell>
          <cell r="R684" t="str">
            <v>Szvetla Vajnai</v>
          </cell>
          <cell r="S684" t="str">
            <v>1097 Budapest, Illatos út 9.</v>
          </cell>
          <cell r="T684" t="str">
            <v>t</v>
          </cell>
          <cell r="U684" t="str">
            <v>Tax</v>
          </cell>
        </row>
        <row r="685">
          <cell r="A685">
            <v>28501</v>
          </cell>
          <cell r="B685" t="str">
            <v>ID-</v>
          </cell>
          <cell r="C685">
            <v>285</v>
          </cell>
          <cell r="D685" t="str">
            <v>/05</v>
          </cell>
          <cell r="E685">
            <v>38576</v>
          </cell>
          <cell r="F685">
            <v>38576</v>
          </cell>
          <cell r="G685">
            <v>1</v>
          </cell>
          <cell r="H685" t="str">
            <v>ng</v>
          </cell>
          <cell r="I685" t="str">
            <v>Nagy Gabriella</v>
          </cell>
          <cell r="J685" t="str">
            <v>Tax</v>
          </cell>
          <cell r="K685">
            <v>109</v>
          </cell>
          <cell r="L685" t="str">
            <v>GEH Rt., Plastics division</v>
          </cell>
          <cell r="M685">
            <v>2176326</v>
          </cell>
          <cell r="N685" t="str">
            <v xml:space="preserve">2005. július havi SzJA pénzügyi rendezése  </v>
          </cell>
          <cell r="O685" t="str">
            <v>SZJA</v>
          </cell>
          <cell r="P685" t="str">
            <v>2005 július</v>
          </cell>
          <cell r="Q685" t="str">
            <v>nekr</v>
          </cell>
          <cell r="R685" t="str">
            <v>Németh Krisztina</v>
          </cell>
          <cell r="S685" t="str">
            <v>1340 Budapest, Váci út 77.</v>
          </cell>
          <cell r="T685" t="str">
            <v>t</v>
          </cell>
          <cell r="U685" t="str">
            <v>Tax</v>
          </cell>
        </row>
        <row r="686">
          <cell r="A686">
            <v>28502</v>
          </cell>
          <cell r="B686" t="str">
            <v>ID-</v>
          </cell>
          <cell r="C686">
            <v>285</v>
          </cell>
          <cell r="D686" t="str">
            <v>/05</v>
          </cell>
          <cell r="E686">
            <v>38576</v>
          </cell>
          <cell r="F686">
            <v>38576</v>
          </cell>
          <cell r="G686">
            <v>2</v>
          </cell>
          <cell r="H686" t="str">
            <v>ng</v>
          </cell>
          <cell r="I686" t="str">
            <v>Nagy Gabriella</v>
          </cell>
          <cell r="J686" t="str">
            <v>Tax</v>
          </cell>
          <cell r="K686">
            <v>109</v>
          </cell>
          <cell r="L686" t="str">
            <v>GEH Rt., Plastics division</v>
          </cell>
          <cell r="M686">
            <v>26105</v>
          </cell>
          <cell r="N686" t="str">
            <v xml:space="preserve">2005. július havi EHO pénzügyi rendezése  </v>
          </cell>
          <cell r="O686" t="str">
            <v>EHO</v>
          </cell>
          <cell r="P686" t="str">
            <v>2005 július</v>
          </cell>
          <cell r="Q686" t="str">
            <v>nekr</v>
          </cell>
          <cell r="R686" t="str">
            <v>Németh Krisztina</v>
          </cell>
          <cell r="S686" t="str">
            <v>1340 Budapest, Váci út 77.</v>
          </cell>
          <cell r="T686" t="str">
            <v>t</v>
          </cell>
          <cell r="U686" t="str">
            <v>Tax</v>
          </cell>
        </row>
        <row r="687">
          <cell r="A687">
            <v>28503</v>
          </cell>
          <cell r="B687" t="str">
            <v>ID-</v>
          </cell>
          <cell r="C687">
            <v>285</v>
          </cell>
          <cell r="D687" t="str">
            <v>/05</v>
          </cell>
          <cell r="E687">
            <v>38576</v>
          </cell>
          <cell r="F687">
            <v>38576</v>
          </cell>
          <cell r="G687">
            <v>3</v>
          </cell>
          <cell r="H687" t="str">
            <v>ng</v>
          </cell>
          <cell r="I687" t="str">
            <v>Nagy Gabriella</v>
          </cell>
          <cell r="J687" t="str">
            <v>Tax</v>
          </cell>
          <cell r="K687">
            <v>109</v>
          </cell>
          <cell r="L687" t="str">
            <v>GEH Rt., Plastics division</v>
          </cell>
          <cell r="M687">
            <v>55000</v>
          </cell>
          <cell r="N687" t="str">
            <v xml:space="preserve">2005. július havi SZEHO pénzügyi rendezése  </v>
          </cell>
          <cell r="O687" t="str">
            <v>SZEHO</v>
          </cell>
          <cell r="P687" t="str">
            <v>2005 július</v>
          </cell>
          <cell r="Q687" t="str">
            <v>nekr</v>
          </cell>
          <cell r="R687" t="str">
            <v>Németh Krisztina</v>
          </cell>
          <cell r="S687" t="str">
            <v>1340 Budapest, Váci út 77.</v>
          </cell>
          <cell r="T687" t="str">
            <v>t</v>
          </cell>
          <cell r="U687" t="str">
            <v>Tax</v>
          </cell>
        </row>
        <row r="688">
          <cell r="A688">
            <v>28504</v>
          </cell>
          <cell r="B688" t="str">
            <v>ID-</v>
          </cell>
          <cell r="C688">
            <v>285</v>
          </cell>
          <cell r="D688" t="str">
            <v>/05</v>
          </cell>
          <cell r="E688">
            <v>38576</v>
          </cell>
          <cell r="F688">
            <v>38576</v>
          </cell>
          <cell r="G688">
            <v>4</v>
          </cell>
          <cell r="H688" t="str">
            <v>ng</v>
          </cell>
          <cell r="I688" t="str">
            <v>Nagy Gabriella</v>
          </cell>
          <cell r="J688" t="str">
            <v>Tax</v>
          </cell>
          <cell r="K688">
            <v>109</v>
          </cell>
          <cell r="L688" t="str">
            <v>GEH Rt., Plastics division</v>
          </cell>
          <cell r="M688">
            <v>1085524</v>
          </cell>
          <cell r="N688" t="str">
            <v xml:space="preserve">2005. július havi Ny. Bizt. Alap pénzügyi rendezése         </v>
          </cell>
          <cell r="O688" t="str">
            <v>NYUGBIZT</v>
          </cell>
          <cell r="P688" t="str">
            <v>2005 július</v>
          </cell>
          <cell r="Q688" t="str">
            <v>nekr</v>
          </cell>
          <cell r="R688" t="str">
            <v>Németh Krisztina</v>
          </cell>
          <cell r="S688" t="str">
            <v>1340 Budapest, Váci út 77.</v>
          </cell>
          <cell r="T688" t="str">
            <v>t</v>
          </cell>
          <cell r="U688" t="str">
            <v>Tax</v>
          </cell>
        </row>
        <row r="689">
          <cell r="A689">
            <v>28505</v>
          </cell>
          <cell r="B689" t="str">
            <v>ID-</v>
          </cell>
          <cell r="C689">
            <v>285</v>
          </cell>
          <cell r="D689" t="str">
            <v>/05</v>
          </cell>
          <cell r="E689">
            <v>38576</v>
          </cell>
          <cell r="F689">
            <v>38576</v>
          </cell>
          <cell r="G689">
            <v>5</v>
          </cell>
          <cell r="H689" t="str">
            <v>ng</v>
          </cell>
          <cell r="I689" t="str">
            <v>Nagy Gabriella</v>
          </cell>
          <cell r="J689" t="str">
            <v>Tax</v>
          </cell>
          <cell r="K689">
            <v>109</v>
          </cell>
          <cell r="L689" t="str">
            <v>GEH Rt., Plastics division</v>
          </cell>
          <cell r="M689">
            <v>867300</v>
          </cell>
          <cell r="N689" t="str">
            <v xml:space="preserve">2005. július havi Eg. Bizt. Alap pénzügyi rendezése         </v>
          </cell>
          <cell r="O689" t="str">
            <v>EGBIZT</v>
          </cell>
          <cell r="P689" t="str">
            <v>2005 július</v>
          </cell>
          <cell r="Q689" t="str">
            <v>nekr</v>
          </cell>
          <cell r="R689" t="str">
            <v>Németh Krisztina</v>
          </cell>
          <cell r="S689" t="str">
            <v>1340 Budapest, Váci út 77.</v>
          </cell>
          <cell r="T689" t="str">
            <v>t</v>
          </cell>
          <cell r="U689" t="str">
            <v>Tax</v>
          </cell>
        </row>
        <row r="690">
          <cell r="A690">
            <v>28601</v>
          </cell>
          <cell r="B690" t="str">
            <v>ID-</v>
          </cell>
          <cell r="C690">
            <v>286</v>
          </cell>
          <cell r="D690" t="str">
            <v>/05</v>
          </cell>
          <cell r="E690">
            <v>38576</v>
          </cell>
          <cell r="F690">
            <v>38576</v>
          </cell>
          <cell r="G690">
            <v>1</v>
          </cell>
          <cell r="H690" t="str">
            <v>ng</v>
          </cell>
          <cell r="I690" t="str">
            <v>Nagy Gabriella</v>
          </cell>
          <cell r="J690" t="str">
            <v>Tax</v>
          </cell>
          <cell r="K690">
            <v>114</v>
          </cell>
          <cell r="L690" t="str">
            <v>GEH Rt., Supply division</v>
          </cell>
          <cell r="M690">
            <v>1585851</v>
          </cell>
          <cell r="N690" t="str">
            <v xml:space="preserve">2005. július havi SzJA pénzügyi rendezése  </v>
          </cell>
          <cell r="O690" t="str">
            <v>SZJA</v>
          </cell>
          <cell r="P690" t="str">
            <v>2005 július</v>
          </cell>
          <cell r="Q690" t="str">
            <v>ne</v>
          </cell>
          <cell r="R690" t="str">
            <v>Nagy Erzsébet</v>
          </cell>
          <cell r="S690" t="str">
            <v>1340 Budapest Fóti út 141.</v>
          </cell>
          <cell r="T690" t="str">
            <v>t</v>
          </cell>
          <cell r="U690" t="str">
            <v>Tax</v>
          </cell>
        </row>
        <row r="691">
          <cell r="A691">
            <v>28602</v>
          </cell>
          <cell r="B691" t="str">
            <v>ID-</v>
          </cell>
          <cell r="C691">
            <v>286</v>
          </cell>
          <cell r="D691" t="str">
            <v>/05</v>
          </cell>
          <cell r="E691">
            <v>38576</v>
          </cell>
          <cell r="F691">
            <v>38576</v>
          </cell>
          <cell r="G691">
            <v>2</v>
          </cell>
          <cell r="H691" t="str">
            <v>ng</v>
          </cell>
          <cell r="I691" t="str">
            <v>Nagy Gabriella</v>
          </cell>
          <cell r="J691" t="str">
            <v>Tax</v>
          </cell>
          <cell r="K691">
            <v>114</v>
          </cell>
          <cell r="L691" t="str">
            <v>GEH Rt., Supply division</v>
          </cell>
          <cell r="M691">
            <v>24150</v>
          </cell>
          <cell r="N691" t="str">
            <v xml:space="preserve">2005. július havi EHO pénzügyi rendezése  </v>
          </cell>
          <cell r="O691" t="str">
            <v>EHO</v>
          </cell>
          <cell r="P691" t="str">
            <v>2005 július</v>
          </cell>
          <cell r="Q691" t="str">
            <v>ne</v>
          </cell>
          <cell r="R691" t="str">
            <v>Nagy Erzsébet</v>
          </cell>
          <cell r="S691" t="str">
            <v>1340 Budapest Fóti út 141.</v>
          </cell>
          <cell r="T691" t="str">
            <v>t</v>
          </cell>
          <cell r="U691" t="str">
            <v>Tax</v>
          </cell>
        </row>
        <row r="692">
          <cell r="A692">
            <v>28603</v>
          </cell>
          <cell r="B692" t="str">
            <v>ID-</v>
          </cell>
          <cell r="C692">
            <v>286</v>
          </cell>
          <cell r="D692" t="str">
            <v>/05</v>
          </cell>
          <cell r="E692">
            <v>38576</v>
          </cell>
          <cell r="F692">
            <v>38576</v>
          </cell>
          <cell r="G692">
            <v>3</v>
          </cell>
          <cell r="H692" t="str">
            <v>ng</v>
          </cell>
          <cell r="I692" t="str">
            <v>Nagy Gabriella</v>
          </cell>
          <cell r="J692" t="str">
            <v>Tax</v>
          </cell>
          <cell r="K692">
            <v>114</v>
          </cell>
          <cell r="L692" t="str">
            <v>GEH Rt., Supply division</v>
          </cell>
          <cell r="M692">
            <v>23500</v>
          </cell>
          <cell r="N692" t="str">
            <v xml:space="preserve">2005. július havi SZEHO pénzügyi rendezése  </v>
          </cell>
          <cell r="O692" t="str">
            <v>SZEHO</v>
          </cell>
          <cell r="P692" t="str">
            <v>2005 július</v>
          </cell>
          <cell r="Q692" t="str">
            <v>ne</v>
          </cell>
          <cell r="R692" t="str">
            <v>Nagy Erzsébet</v>
          </cell>
          <cell r="S692" t="str">
            <v>1340 Budapest Fóti út 141.</v>
          </cell>
          <cell r="T692" t="str">
            <v>t</v>
          </cell>
          <cell r="U692" t="str">
            <v>Tax</v>
          </cell>
        </row>
        <row r="693">
          <cell r="A693">
            <v>28604</v>
          </cell>
          <cell r="B693" t="str">
            <v>ID-</v>
          </cell>
          <cell r="C693">
            <v>286</v>
          </cell>
          <cell r="D693" t="str">
            <v>/05</v>
          </cell>
          <cell r="E693">
            <v>38576</v>
          </cell>
          <cell r="F693">
            <v>38576</v>
          </cell>
          <cell r="G693">
            <v>4</v>
          </cell>
          <cell r="H693" t="str">
            <v>ng</v>
          </cell>
          <cell r="I693" t="str">
            <v>Nagy Gabriella</v>
          </cell>
          <cell r="J693" t="str">
            <v>Tax</v>
          </cell>
          <cell r="K693">
            <v>114</v>
          </cell>
          <cell r="L693" t="str">
            <v>GEH Rt., Supply division</v>
          </cell>
          <cell r="M693">
            <v>833697</v>
          </cell>
          <cell r="N693" t="str">
            <v xml:space="preserve">2005. július havi Ny. Bizt. Alap pénzügyi rendezése         </v>
          </cell>
          <cell r="O693" t="str">
            <v>NYUGBIZT</v>
          </cell>
          <cell r="P693" t="str">
            <v>2005 július</v>
          </cell>
          <cell r="Q693" t="str">
            <v>ne</v>
          </cell>
          <cell r="R693" t="str">
            <v>Nagy Erzsébet</v>
          </cell>
          <cell r="S693" t="str">
            <v>1340 Budapest Fóti út 141.</v>
          </cell>
          <cell r="T693" t="str">
            <v>t</v>
          </cell>
          <cell r="U693" t="str">
            <v>Tax</v>
          </cell>
        </row>
        <row r="694">
          <cell r="A694">
            <v>28605</v>
          </cell>
          <cell r="B694" t="str">
            <v>ID-</v>
          </cell>
          <cell r="C694">
            <v>286</v>
          </cell>
          <cell r="D694" t="str">
            <v>/05</v>
          </cell>
          <cell r="E694">
            <v>38576</v>
          </cell>
          <cell r="F694">
            <v>38576</v>
          </cell>
          <cell r="G694">
            <v>5</v>
          </cell>
          <cell r="H694" t="str">
            <v>ng</v>
          </cell>
          <cell r="I694" t="str">
            <v>Nagy Gabriella</v>
          </cell>
          <cell r="J694" t="str">
            <v>Tax</v>
          </cell>
          <cell r="K694">
            <v>114</v>
          </cell>
          <cell r="L694" t="str">
            <v>GEH Rt., Supply division</v>
          </cell>
          <cell r="M694">
            <v>659130</v>
          </cell>
          <cell r="N694" t="str">
            <v xml:space="preserve">2005. július havi Eg. Bizt. Alap pénzügyi rendezése         </v>
          </cell>
          <cell r="O694" t="str">
            <v>EGBIZT</v>
          </cell>
          <cell r="P694" t="str">
            <v>2005 július</v>
          </cell>
          <cell r="Q694" t="str">
            <v>ne</v>
          </cell>
          <cell r="R694" t="str">
            <v>Nagy Erzsébet</v>
          </cell>
          <cell r="S694" t="str">
            <v>1340 Budapest Fóti út 141.</v>
          </cell>
          <cell r="T694" t="str">
            <v>t</v>
          </cell>
          <cell r="U694" t="str">
            <v>Tax</v>
          </cell>
        </row>
        <row r="695">
          <cell r="A695">
            <v>28701</v>
          </cell>
          <cell r="B695" t="str">
            <v>ID-</v>
          </cell>
          <cell r="C695">
            <v>287</v>
          </cell>
          <cell r="D695" t="str">
            <v>/05</v>
          </cell>
          <cell r="E695">
            <v>38576</v>
          </cell>
          <cell r="F695">
            <v>38576</v>
          </cell>
          <cell r="G695">
            <v>1</v>
          </cell>
          <cell r="H695" t="str">
            <v>ng</v>
          </cell>
          <cell r="I695" t="str">
            <v>Nagy Gabriella</v>
          </cell>
          <cell r="J695" t="str">
            <v>Tax</v>
          </cell>
          <cell r="K695">
            <v>108</v>
          </cell>
          <cell r="L695" t="str">
            <v>GEH Rt., PR division</v>
          </cell>
          <cell r="M695">
            <v>4166340</v>
          </cell>
          <cell r="N695" t="str">
            <v xml:space="preserve">July, 2005 - Personal Income Tax financial settlement  </v>
          </cell>
          <cell r="O695" t="str">
            <v>SZJA</v>
          </cell>
          <cell r="P695" t="str">
            <v>2005 július</v>
          </cell>
          <cell r="Q695" t="str">
            <v>wp</v>
          </cell>
          <cell r="R695" t="str">
            <v>Wolf van der Ploeg</v>
          </cell>
          <cell r="S695" t="str">
            <v>1340 Budapest, Váci út 77.</v>
          </cell>
          <cell r="T695" t="str">
            <v>t</v>
          </cell>
          <cell r="U695" t="str">
            <v>Tax</v>
          </cell>
        </row>
        <row r="696">
          <cell r="A696">
            <v>28702</v>
          </cell>
          <cell r="B696" t="str">
            <v>ID-</v>
          </cell>
          <cell r="C696">
            <v>287</v>
          </cell>
          <cell r="D696" t="str">
            <v>/05</v>
          </cell>
          <cell r="E696">
            <v>38576</v>
          </cell>
          <cell r="F696">
            <v>38576</v>
          </cell>
          <cell r="G696">
            <v>2</v>
          </cell>
          <cell r="H696" t="str">
            <v>ng</v>
          </cell>
          <cell r="I696" t="str">
            <v>Nagy Gabriella</v>
          </cell>
          <cell r="J696" t="str">
            <v>Tax</v>
          </cell>
          <cell r="K696">
            <v>108</v>
          </cell>
          <cell r="L696" t="str">
            <v>GEH Rt., PR division</v>
          </cell>
          <cell r="M696">
            <v>157838</v>
          </cell>
          <cell r="N696" t="str">
            <v xml:space="preserve">July, 2005 - Health Contribution (FLAT) financial settlement      </v>
          </cell>
          <cell r="O696" t="str">
            <v>EHO</v>
          </cell>
          <cell r="P696" t="str">
            <v>2005 július</v>
          </cell>
          <cell r="Q696" t="str">
            <v>wp</v>
          </cell>
          <cell r="R696" t="str">
            <v>Wolf van der Ploeg</v>
          </cell>
          <cell r="S696" t="str">
            <v>1340 Budapest, Váci út 77.</v>
          </cell>
          <cell r="T696" t="str">
            <v>t</v>
          </cell>
          <cell r="U696" t="str">
            <v>Tax</v>
          </cell>
        </row>
        <row r="697">
          <cell r="A697">
            <v>28703</v>
          </cell>
          <cell r="B697" t="str">
            <v>ID-</v>
          </cell>
          <cell r="C697">
            <v>287</v>
          </cell>
          <cell r="D697" t="str">
            <v>/05</v>
          </cell>
          <cell r="E697">
            <v>38576</v>
          </cell>
          <cell r="F697">
            <v>38576</v>
          </cell>
          <cell r="G697">
            <v>3</v>
          </cell>
          <cell r="H697" t="str">
            <v>ng</v>
          </cell>
          <cell r="I697" t="str">
            <v>Nagy Gabriella</v>
          </cell>
          <cell r="J697" t="str">
            <v>Tax</v>
          </cell>
          <cell r="K697">
            <v>108</v>
          </cell>
          <cell r="L697" t="str">
            <v>GEH Rt., PR division</v>
          </cell>
          <cell r="M697">
            <v>0</v>
          </cell>
          <cell r="N697" t="str">
            <v xml:space="preserve">July, 2005 - Health Contribution (%) financial settlement      </v>
          </cell>
          <cell r="O697" t="str">
            <v>SZEHO</v>
          </cell>
          <cell r="P697" t="str">
            <v>2005 július</v>
          </cell>
          <cell r="Q697" t="str">
            <v>wp</v>
          </cell>
          <cell r="R697" t="str">
            <v>Wolf van der Ploeg</v>
          </cell>
          <cell r="S697" t="str">
            <v>1340 Budapest, Váci út 77.</v>
          </cell>
          <cell r="T697" t="str">
            <v>t</v>
          </cell>
          <cell r="U697" t="str">
            <v>Tax</v>
          </cell>
        </row>
        <row r="698">
          <cell r="A698">
            <v>28704</v>
          </cell>
          <cell r="B698" t="str">
            <v>ID-</v>
          </cell>
          <cell r="C698">
            <v>287</v>
          </cell>
          <cell r="D698" t="str">
            <v>/05</v>
          </cell>
          <cell r="E698">
            <v>38576</v>
          </cell>
          <cell r="F698">
            <v>38576</v>
          </cell>
          <cell r="G698">
            <v>4</v>
          </cell>
          <cell r="H698" t="str">
            <v>ng</v>
          </cell>
          <cell r="I698" t="str">
            <v>Nagy Gabriella</v>
          </cell>
          <cell r="J698" t="str">
            <v>Tax</v>
          </cell>
          <cell r="K698">
            <v>108</v>
          </cell>
          <cell r="L698" t="str">
            <v>GEH Rt., PR division</v>
          </cell>
          <cell r="M698">
            <v>3064792</v>
          </cell>
          <cell r="N698" t="str">
            <v xml:space="preserve">July, 2005 - Pension Fund Contribution financial settlement  </v>
          </cell>
          <cell r="O698" t="str">
            <v>NYUGBIZT</v>
          </cell>
          <cell r="P698" t="str">
            <v>2005 július</v>
          </cell>
          <cell r="Q698" t="str">
            <v>wp</v>
          </cell>
          <cell r="R698" t="str">
            <v>Wolf van der Ploeg</v>
          </cell>
          <cell r="S698" t="str">
            <v>1340 Budapest, Váci út 77.</v>
          </cell>
          <cell r="T698" t="str">
            <v>t</v>
          </cell>
          <cell r="U698" t="str">
            <v>Tax</v>
          </cell>
        </row>
        <row r="699">
          <cell r="A699">
            <v>28705</v>
          </cell>
          <cell r="B699" t="str">
            <v>ID-</v>
          </cell>
          <cell r="C699">
            <v>287</v>
          </cell>
          <cell r="D699" t="str">
            <v>/05</v>
          </cell>
          <cell r="E699">
            <v>38576</v>
          </cell>
          <cell r="F699">
            <v>38576</v>
          </cell>
          <cell r="G699">
            <v>5</v>
          </cell>
          <cell r="H699" t="str">
            <v>ng</v>
          </cell>
          <cell r="I699" t="str">
            <v>Nagy Gabriella</v>
          </cell>
          <cell r="J699" t="str">
            <v>Tax</v>
          </cell>
          <cell r="K699">
            <v>108</v>
          </cell>
          <cell r="L699" t="str">
            <v>GEH Rt., PR division</v>
          </cell>
          <cell r="M699">
            <v>2115033</v>
          </cell>
          <cell r="N699" t="str">
            <v xml:space="preserve">July, 2005 - Health Fund Contribution financial settlement  </v>
          </cell>
          <cell r="O699" t="str">
            <v>EGBIZT</v>
          </cell>
          <cell r="P699" t="str">
            <v>2005 július</v>
          </cell>
          <cell r="Q699" t="str">
            <v>wp</v>
          </cell>
          <cell r="R699" t="str">
            <v>Wolf van der Ploeg</v>
          </cell>
          <cell r="S699" t="str">
            <v>1340 Budapest, Váci út 77.</v>
          </cell>
          <cell r="T699" t="str">
            <v>t</v>
          </cell>
          <cell r="U699" t="str">
            <v>Tax</v>
          </cell>
        </row>
        <row r="700">
          <cell r="A700">
            <v>28801</v>
          </cell>
          <cell r="B700" t="str">
            <v>ID-</v>
          </cell>
          <cell r="C700">
            <v>288</v>
          </cell>
          <cell r="D700" t="str">
            <v>/05</v>
          </cell>
          <cell r="E700">
            <v>38584</v>
          </cell>
          <cell r="F700">
            <v>38584</v>
          </cell>
          <cell r="G700">
            <v>1</v>
          </cell>
          <cell r="H700" t="str">
            <v>ng</v>
          </cell>
          <cell r="I700" t="str">
            <v>Nagy Gabriella</v>
          </cell>
          <cell r="J700" t="str">
            <v>Tax</v>
          </cell>
          <cell r="K700">
            <v>101</v>
          </cell>
          <cell r="L700" t="str">
            <v>GEH Rt., Consumer Products division</v>
          </cell>
          <cell r="M700">
            <v>-82069723</v>
          </cell>
          <cell r="N700" t="str">
            <v>2005. augusztus 20-i ÁFA átvezetése</v>
          </cell>
          <cell r="O700" t="str">
            <v>ÁFA</v>
          </cell>
          <cell r="P700" t="str">
            <v>2005 július</v>
          </cell>
          <cell r="Q700" t="str">
            <v>ab</v>
          </cell>
          <cell r="R700" t="str">
            <v>Bicskei Attila</v>
          </cell>
          <cell r="S700" t="str">
            <v>1340 Budapest Váci út 77.</v>
          </cell>
          <cell r="T700" t="str">
            <v>t</v>
          </cell>
          <cell r="U700" t="str">
            <v>Tax</v>
          </cell>
        </row>
        <row r="701">
          <cell r="A701">
            <v>28802</v>
          </cell>
          <cell r="B701" t="str">
            <v>ID-</v>
          </cell>
          <cell r="C701">
            <v>288</v>
          </cell>
          <cell r="D701" t="str">
            <v>/05</v>
          </cell>
          <cell r="E701">
            <v>38584</v>
          </cell>
          <cell r="F701">
            <v>38584</v>
          </cell>
          <cell r="G701">
            <v>2</v>
          </cell>
          <cell r="H701" t="str">
            <v>ng</v>
          </cell>
          <cell r="I701" t="str">
            <v>Nagy Gabriella</v>
          </cell>
          <cell r="J701" t="str">
            <v>Tax</v>
          </cell>
          <cell r="K701">
            <v>101</v>
          </cell>
          <cell r="L701" t="str">
            <v>GEH Rt., Consumer Products division</v>
          </cell>
          <cell r="M701">
            <v>62859522</v>
          </cell>
          <cell r="N701" t="str">
            <v xml:space="preserve">2005. július havi Munkaadói járulék pénzügyi rendezése  </v>
          </cell>
          <cell r="O701" t="str">
            <v>MADÓI</v>
          </cell>
          <cell r="P701" t="str">
            <v>2005 július</v>
          </cell>
          <cell r="Q701" t="str">
            <v>ab</v>
          </cell>
          <cell r="R701" t="str">
            <v>Bicskei Attila</v>
          </cell>
          <cell r="S701" t="str">
            <v>1340 Budapest Váci út 77.</v>
          </cell>
          <cell r="T701" t="str">
            <v>t</v>
          </cell>
          <cell r="U701" t="str">
            <v>Tax</v>
          </cell>
        </row>
        <row r="702">
          <cell r="A702">
            <v>28803</v>
          </cell>
          <cell r="B702" t="str">
            <v>ID-</v>
          </cell>
          <cell r="C702">
            <v>288</v>
          </cell>
          <cell r="D702" t="str">
            <v>/05</v>
          </cell>
          <cell r="E702">
            <v>38584</v>
          </cell>
          <cell r="F702">
            <v>38584</v>
          </cell>
          <cell r="G702">
            <v>3</v>
          </cell>
          <cell r="H702" t="str">
            <v>ng</v>
          </cell>
          <cell r="I702" t="str">
            <v>Nagy Gabriella</v>
          </cell>
          <cell r="J702" t="str">
            <v>Tax</v>
          </cell>
          <cell r="K702">
            <v>101</v>
          </cell>
          <cell r="L702" t="str">
            <v>GEH Rt., Consumer Products division</v>
          </cell>
          <cell r="M702">
            <v>19210201</v>
          </cell>
          <cell r="N702" t="str">
            <v xml:space="preserve">2005. július havi Munkavállalói járulék pénzügyi rendezése  </v>
          </cell>
          <cell r="O702" t="str">
            <v>MVÁLLALÓI</v>
          </cell>
          <cell r="P702" t="str">
            <v>2005 július</v>
          </cell>
          <cell r="Q702" t="str">
            <v>ab</v>
          </cell>
          <cell r="R702" t="str">
            <v>Bicskei Attila</v>
          </cell>
          <cell r="S702" t="str">
            <v>1340 Budapest Váci út 77.</v>
          </cell>
          <cell r="T702" t="str">
            <v>t</v>
          </cell>
          <cell r="U702" t="str">
            <v>Tax</v>
          </cell>
        </row>
        <row r="703">
          <cell r="A703">
            <v>28901</v>
          </cell>
          <cell r="B703" t="str">
            <v>ID-</v>
          </cell>
          <cell r="C703">
            <v>289</v>
          </cell>
          <cell r="D703" t="str">
            <v>/05</v>
          </cell>
          <cell r="E703">
            <v>38584</v>
          </cell>
          <cell r="F703">
            <v>38584</v>
          </cell>
          <cell r="G703">
            <v>1</v>
          </cell>
          <cell r="H703" t="str">
            <v>ng</v>
          </cell>
          <cell r="I703" t="str">
            <v>Nagy Gabriella</v>
          </cell>
          <cell r="J703" t="str">
            <v>Tax</v>
          </cell>
          <cell r="K703">
            <v>102</v>
          </cell>
          <cell r="L703" t="str">
            <v>GEH Rt., Power Controls division</v>
          </cell>
          <cell r="M703">
            <v>3510100</v>
          </cell>
          <cell r="N703" t="str">
            <v xml:space="preserve">2005. július havi Munkaadói járulék pénzügyi rendezése  </v>
          </cell>
          <cell r="O703" t="str">
            <v>MADÓI</v>
          </cell>
          <cell r="P703" t="str">
            <v>2005 július</v>
          </cell>
          <cell r="Q703" t="str">
            <v>kb</v>
          </cell>
          <cell r="R703" t="str">
            <v>Kate Botházy</v>
          </cell>
          <cell r="S703" t="str">
            <v>3600 Ózd, Dózsa Gy. Út 54.</v>
          </cell>
          <cell r="T703" t="str">
            <v>t</v>
          </cell>
          <cell r="U703" t="str">
            <v>Tax</v>
          </cell>
        </row>
        <row r="704">
          <cell r="A704">
            <v>28902</v>
          </cell>
          <cell r="B704" t="str">
            <v>ID-</v>
          </cell>
          <cell r="C704">
            <v>289</v>
          </cell>
          <cell r="D704" t="str">
            <v>/05</v>
          </cell>
          <cell r="E704">
            <v>38584</v>
          </cell>
          <cell r="F704">
            <v>38584</v>
          </cell>
          <cell r="G704">
            <v>2</v>
          </cell>
          <cell r="H704" t="str">
            <v>ng</v>
          </cell>
          <cell r="I704" t="str">
            <v>Nagy Gabriella</v>
          </cell>
          <cell r="J704" t="str">
            <v>Tax</v>
          </cell>
          <cell r="K704">
            <v>102</v>
          </cell>
          <cell r="L704" t="str">
            <v>GEH Rt., Power Controls division</v>
          </cell>
          <cell r="M704">
            <v>1099855</v>
          </cell>
          <cell r="N704" t="str">
            <v xml:space="preserve">2005. július havi Munkavállalói járulék pénzügyi rendezése  </v>
          </cell>
          <cell r="O704" t="str">
            <v>MVÁLLALÓI</v>
          </cell>
          <cell r="P704" t="str">
            <v>2005 július</v>
          </cell>
          <cell r="Q704" t="str">
            <v>kb</v>
          </cell>
          <cell r="R704" t="str">
            <v>Kate Botházy</v>
          </cell>
          <cell r="S704" t="str">
            <v>3600 Ózd, Dózsa Gy. Út 54.</v>
          </cell>
          <cell r="T704" t="str">
            <v>t</v>
          </cell>
          <cell r="U704" t="str">
            <v>Tax</v>
          </cell>
        </row>
        <row r="705">
          <cell r="A705">
            <v>29001</v>
          </cell>
          <cell r="B705" t="str">
            <v>ID-</v>
          </cell>
          <cell r="C705">
            <v>290</v>
          </cell>
          <cell r="D705" t="str">
            <v>/05</v>
          </cell>
          <cell r="E705">
            <v>38584</v>
          </cell>
          <cell r="F705">
            <v>38584</v>
          </cell>
          <cell r="G705">
            <v>1</v>
          </cell>
          <cell r="H705" t="str">
            <v>ng</v>
          </cell>
          <cell r="I705" t="str">
            <v>Nagy Gabriella</v>
          </cell>
          <cell r="J705" t="str">
            <v>Tax</v>
          </cell>
          <cell r="K705">
            <v>102</v>
          </cell>
          <cell r="L705" t="str">
            <v>GEH Rt., Power Controls division</v>
          </cell>
          <cell r="M705">
            <v>39775645</v>
          </cell>
          <cell r="N705" t="str">
            <v>2005. augusztus 20-i ÁFA pénzügyi rendezése</v>
          </cell>
          <cell r="O705" t="str">
            <v>ÁFA</v>
          </cell>
          <cell r="P705" t="str">
            <v>2005 július</v>
          </cell>
          <cell r="Q705" t="str">
            <v>kb</v>
          </cell>
          <cell r="R705" t="str">
            <v>Kate Botházy</v>
          </cell>
          <cell r="S705" t="str">
            <v>3600 Ózd, Dózsa Gy. Út 54.</v>
          </cell>
          <cell r="T705" t="str">
            <v>t</v>
          </cell>
          <cell r="U705" t="str">
            <v>Tax</v>
          </cell>
        </row>
        <row r="706">
          <cell r="A706">
            <v>29101</v>
          </cell>
          <cell r="B706" t="str">
            <v>ID-</v>
          </cell>
          <cell r="C706">
            <v>291</v>
          </cell>
          <cell r="D706" t="str">
            <v>/05</v>
          </cell>
          <cell r="E706">
            <v>38584</v>
          </cell>
          <cell r="F706">
            <v>38584</v>
          </cell>
          <cell r="G706">
            <v>1</v>
          </cell>
          <cell r="H706" t="str">
            <v>ng</v>
          </cell>
          <cell r="I706" t="str">
            <v>Nagy Gabriella</v>
          </cell>
          <cell r="J706" t="str">
            <v>Tax</v>
          </cell>
          <cell r="K706">
            <v>103</v>
          </cell>
          <cell r="L706" t="str">
            <v>GEH Rt., Aircraft Engines division</v>
          </cell>
          <cell r="M706">
            <v>-2178921</v>
          </cell>
          <cell r="N706" t="str">
            <v>2005. augusztus 20-i ÁFA átvezetése</v>
          </cell>
          <cell r="O706" t="str">
            <v>ÁFA</v>
          </cell>
          <cell r="P706" t="str">
            <v>2005 július</v>
          </cell>
          <cell r="Q706" t="str">
            <v>ml</v>
          </cell>
          <cell r="R706" t="str">
            <v>Margit Lőrincz</v>
          </cell>
          <cell r="S706" t="str">
            <v>2112 Veresegyház, Lévai u. 33.</v>
          </cell>
          <cell r="T706" t="str">
            <v>t</v>
          </cell>
          <cell r="U706" t="str">
            <v>Tax</v>
          </cell>
        </row>
        <row r="707">
          <cell r="A707">
            <v>29102</v>
          </cell>
          <cell r="B707" t="str">
            <v>ID-</v>
          </cell>
          <cell r="C707">
            <v>291</v>
          </cell>
          <cell r="D707" t="str">
            <v>/05</v>
          </cell>
          <cell r="E707">
            <v>38584</v>
          </cell>
          <cell r="F707">
            <v>38584</v>
          </cell>
          <cell r="G707">
            <v>2</v>
          </cell>
          <cell r="H707" t="str">
            <v>ng</v>
          </cell>
          <cell r="I707" t="str">
            <v>Nagy Gabriella</v>
          </cell>
          <cell r="J707" t="str">
            <v>Tax</v>
          </cell>
          <cell r="K707">
            <v>103</v>
          </cell>
          <cell r="L707" t="str">
            <v>GEH Rt., Aircraft Engines division</v>
          </cell>
          <cell r="M707">
            <v>1653895</v>
          </cell>
          <cell r="N707" t="str">
            <v xml:space="preserve">2005. július havi Munkaadói járulék pénzügyi rendezése  </v>
          </cell>
          <cell r="O707" t="str">
            <v>MADÓI</v>
          </cell>
          <cell r="P707" t="str">
            <v>2005 július</v>
          </cell>
          <cell r="Q707" t="str">
            <v>ml</v>
          </cell>
          <cell r="R707" t="str">
            <v>Margit Lőrincz</v>
          </cell>
          <cell r="S707" t="str">
            <v>2112 Veresegyház, Lévai u. 33.</v>
          </cell>
          <cell r="T707" t="str">
            <v>t</v>
          </cell>
          <cell r="U707" t="str">
            <v>Tax</v>
          </cell>
        </row>
        <row r="708">
          <cell r="A708">
            <v>29103</v>
          </cell>
          <cell r="B708" t="str">
            <v>ID-</v>
          </cell>
          <cell r="C708">
            <v>291</v>
          </cell>
          <cell r="D708" t="str">
            <v>/05</v>
          </cell>
          <cell r="E708">
            <v>38584</v>
          </cell>
          <cell r="F708">
            <v>38584</v>
          </cell>
          <cell r="G708">
            <v>3</v>
          </cell>
          <cell r="H708" t="str">
            <v>ng</v>
          </cell>
          <cell r="I708" t="str">
            <v>Nagy Gabriella</v>
          </cell>
          <cell r="J708" t="str">
            <v>Tax</v>
          </cell>
          <cell r="K708">
            <v>103</v>
          </cell>
          <cell r="L708" t="str">
            <v>GEH Rt., Aircraft Engines division</v>
          </cell>
          <cell r="M708">
            <v>525026</v>
          </cell>
          <cell r="N708" t="str">
            <v xml:space="preserve">2005. július havi Munkavállalói járulék pénzügyi rendezése  </v>
          </cell>
          <cell r="O708" t="str">
            <v>MVÁLLALÓI</v>
          </cell>
          <cell r="P708" t="str">
            <v>2005 július</v>
          </cell>
          <cell r="Q708" t="str">
            <v>ml</v>
          </cell>
          <cell r="R708" t="str">
            <v>Margit Lőrincz</v>
          </cell>
          <cell r="S708" t="str">
            <v>2112 Veresegyház, Lévai u. 33.</v>
          </cell>
          <cell r="T708" t="str">
            <v>t</v>
          </cell>
          <cell r="U708" t="str">
            <v>Tax</v>
          </cell>
        </row>
        <row r="709">
          <cell r="A709">
            <v>29201</v>
          </cell>
          <cell r="B709" t="str">
            <v>ID-</v>
          </cell>
          <cell r="C709">
            <v>292</v>
          </cell>
          <cell r="D709" t="str">
            <v>/05</v>
          </cell>
          <cell r="E709">
            <v>38584</v>
          </cell>
          <cell r="F709">
            <v>38584</v>
          </cell>
          <cell r="G709">
            <v>1</v>
          </cell>
          <cell r="H709" t="str">
            <v>ng</v>
          </cell>
          <cell r="I709" t="str">
            <v>Nagy Gabriella</v>
          </cell>
          <cell r="J709" t="str">
            <v>Tax</v>
          </cell>
          <cell r="K709">
            <v>104</v>
          </cell>
          <cell r="L709" t="str">
            <v>GEH Rt., Power Systems division</v>
          </cell>
          <cell r="M709">
            <v>-8575126</v>
          </cell>
          <cell r="N709" t="str">
            <v>2005. augusztus 20-i ÁFA átvezetése</v>
          </cell>
          <cell r="O709" t="str">
            <v>ÁFA</v>
          </cell>
          <cell r="P709" t="str">
            <v>2005 július</v>
          </cell>
          <cell r="Q709" t="str">
            <v>azs</v>
          </cell>
          <cell r="R709" t="str">
            <v>Anita Zsohar</v>
          </cell>
          <cell r="S709" t="str">
            <v>2112 Veresegyház, Kisrét u. 1.</v>
          </cell>
          <cell r="T709" t="str">
            <v>t</v>
          </cell>
          <cell r="U709" t="str">
            <v>Tax</v>
          </cell>
        </row>
        <row r="710">
          <cell r="A710">
            <v>29202</v>
          </cell>
          <cell r="B710" t="str">
            <v>ID-</v>
          </cell>
          <cell r="C710">
            <v>292</v>
          </cell>
          <cell r="D710" t="str">
            <v>/05</v>
          </cell>
          <cell r="E710">
            <v>38584</v>
          </cell>
          <cell r="F710">
            <v>38584</v>
          </cell>
          <cell r="G710">
            <v>2</v>
          </cell>
          <cell r="H710" t="str">
            <v>ng</v>
          </cell>
          <cell r="I710" t="str">
            <v>Nagy Gabriella</v>
          </cell>
          <cell r="J710" t="str">
            <v>Tax</v>
          </cell>
          <cell r="K710">
            <v>104</v>
          </cell>
          <cell r="L710" t="str">
            <v>GEH Rt., Power Systems division</v>
          </cell>
          <cell r="M710">
            <v>6501090</v>
          </cell>
          <cell r="N710" t="str">
            <v xml:space="preserve">2005. július havi Munkaadói járulék pénzügyi rendezése  </v>
          </cell>
          <cell r="O710" t="str">
            <v>MADÓI</v>
          </cell>
          <cell r="P710" t="str">
            <v>2005 július</v>
          </cell>
          <cell r="Q710" t="str">
            <v>azs</v>
          </cell>
          <cell r="R710" t="str">
            <v>Anita Zsohar</v>
          </cell>
          <cell r="S710" t="str">
            <v>2112 Veresegyház, Kisrét u. 1.</v>
          </cell>
          <cell r="T710" t="str">
            <v>t</v>
          </cell>
          <cell r="U710" t="str">
            <v>Tax</v>
          </cell>
        </row>
        <row r="711">
          <cell r="A711">
            <v>29203</v>
          </cell>
          <cell r="B711" t="str">
            <v>ID-</v>
          </cell>
          <cell r="C711">
            <v>292</v>
          </cell>
          <cell r="D711" t="str">
            <v>/05</v>
          </cell>
          <cell r="E711">
            <v>38584</v>
          </cell>
          <cell r="F711">
            <v>38584</v>
          </cell>
          <cell r="G711">
            <v>3</v>
          </cell>
          <cell r="H711" t="str">
            <v>ng</v>
          </cell>
          <cell r="I711" t="str">
            <v>Nagy Gabriella</v>
          </cell>
          <cell r="J711" t="str">
            <v>Tax</v>
          </cell>
          <cell r="K711">
            <v>104</v>
          </cell>
          <cell r="L711" t="str">
            <v>GEH Rt., Power Systems division</v>
          </cell>
          <cell r="M711">
            <v>2074036</v>
          </cell>
          <cell r="N711" t="str">
            <v xml:space="preserve">2005. július havi Munkavállalói járulék pénzügyi rendezése  </v>
          </cell>
          <cell r="O711" t="str">
            <v>MVÁLLALÓI</v>
          </cell>
          <cell r="P711" t="str">
            <v>2005 július</v>
          </cell>
          <cell r="Q711" t="str">
            <v>azs</v>
          </cell>
          <cell r="R711" t="str">
            <v>Anita Zsohar</v>
          </cell>
          <cell r="S711" t="str">
            <v>2112 Veresegyház, Kisrét u. 1.</v>
          </cell>
          <cell r="T711" t="str">
            <v>t</v>
          </cell>
          <cell r="U711" t="str">
            <v>Tax</v>
          </cell>
        </row>
        <row r="712">
          <cell r="A712">
            <v>29301</v>
          </cell>
          <cell r="B712" t="str">
            <v>ID-</v>
          </cell>
          <cell r="C712">
            <v>293</v>
          </cell>
          <cell r="D712" t="str">
            <v>/05</v>
          </cell>
          <cell r="E712">
            <v>38584</v>
          </cell>
          <cell r="F712">
            <v>38584</v>
          </cell>
          <cell r="G712">
            <v>1</v>
          </cell>
          <cell r="H712" t="str">
            <v>ng</v>
          </cell>
          <cell r="I712" t="str">
            <v>Nagy Gabriella</v>
          </cell>
          <cell r="J712" t="str">
            <v>Tax</v>
          </cell>
          <cell r="K712">
            <v>106</v>
          </cell>
          <cell r="L712" t="str">
            <v>GEH Rt., Platform division</v>
          </cell>
          <cell r="M712">
            <v>-979055</v>
          </cell>
          <cell r="N712" t="str">
            <v>2005. augusztus 20-i ÁFA átvezetése</v>
          </cell>
          <cell r="O712" t="str">
            <v>ÁFA</v>
          </cell>
          <cell r="P712" t="str">
            <v>2005 július</v>
          </cell>
          <cell r="Q712" t="str">
            <v>tb</v>
          </cell>
          <cell r="R712" t="str">
            <v>Tünde Brenda</v>
          </cell>
          <cell r="S712" t="str">
            <v>1340 Budapest, Váci út 77.</v>
          </cell>
          <cell r="T712" t="str">
            <v>t</v>
          </cell>
          <cell r="U712" t="str">
            <v>Tax</v>
          </cell>
        </row>
        <row r="713">
          <cell r="A713">
            <v>29302</v>
          </cell>
          <cell r="B713" t="str">
            <v>ID-</v>
          </cell>
          <cell r="C713">
            <v>293</v>
          </cell>
          <cell r="D713" t="str">
            <v>/05</v>
          </cell>
          <cell r="E713">
            <v>38584</v>
          </cell>
          <cell r="F713">
            <v>38584</v>
          </cell>
          <cell r="G713">
            <v>2</v>
          </cell>
          <cell r="H713" t="str">
            <v>ng</v>
          </cell>
          <cell r="I713" t="str">
            <v>Nagy Gabriella</v>
          </cell>
          <cell r="J713" t="str">
            <v>Tax</v>
          </cell>
          <cell r="K713">
            <v>106</v>
          </cell>
          <cell r="L713" t="str">
            <v>GEH Rt., Platform division</v>
          </cell>
          <cell r="M713">
            <v>738371</v>
          </cell>
          <cell r="N713" t="str">
            <v xml:space="preserve">2005. július havi Munkaadói járulék pénzügyi rendezése  </v>
          </cell>
          <cell r="O713" t="str">
            <v>MADÓI</v>
          </cell>
          <cell r="P713" t="str">
            <v>2005 július</v>
          </cell>
          <cell r="Q713" t="str">
            <v>tb</v>
          </cell>
          <cell r="R713" t="str">
            <v>Tünde Brenda</v>
          </cell>
          <cell r="S713" t="str">
            <v>1340 Budapest, Váci út 77.</v>
          </cell>
          <cell r="T713" t="str">
            <v>t</v>
          </cell>
          <cell r="U713" t="str">
            <v>Tax</v>
          </cell>
        </row>
        <row r="714">
          <cell r="A714">
            <v>29303</v>
          </cell>
          <cell r="B714" t="str">
            <v>ID-</v>
          </cell>
          <cell r="C714">
            <v>293</v>
          </cell>
          <cell r="D714" t="str">
            <v>/05</v>
          </cell>
          <cell r="E714">
            <v>38584</v>
          </cell>
          <cell r="F714">
            <v>38584</v>
          </cell>
          <cell r="G714">
            <v>3</v>
          </cell>
          <cell r="H714" t="str">
            <v>ng</v>
          </cell>
          <cell r="I714" t="str">
            <v>Nagy Gabriella</v>
          </cell>
          <cell r="J714" t="str">
            <v>Tax</v>
          </cell>
          <cell r="K714">
            <v>106</v>
          </cell>
          <cell r="L714" t="str">
            <v>GEH Rt., Platform division</v>
          </cell>
          <cell r="M714">
            <v>240684</v>
          </cell>
          <cell r="N714" t="str">
            <v xml:space="preserve">2005. július havi Munkavállalói járulék pénzügyi rendezése  </v>
          </cell>
          <cell r="O714" t="str">
            <v>MVÁLLALÓI</v>
          </cell>
          <cell r="P714" t="str">
            <v>2005 július</v>
          </cell>
          <cell r="Q714" t="str">
            <v>tb</v>
          </cell>
          <cell r="R714" t="str">
            <v>Tünde Brenda</v>
          </cell>
          <cell r="S714" t="str">
            <v>1340 Budapest, Váci út 77.</v>
          </cell>
          <cell r="T714" t="str">
            <v>t</v>
          </cell>
          <cell r="U714" t="str">
            <v>Tax</v>
          </cell>
        </row>
        <row r="715">
          <cell r="A715">
            <v>29401</v>
          </cell>
          <cell r="B715" t="str">
            <v>ID-</v>
          </cell>
          <cell r="C715">
            <v>294</v>
          </cell>
          <cell r="D715" t="str">
            <v>/05</v>
          </cell>
          <cell r="E715">
            <v>38584</v>
          </cell>
          <cell r="F715">
            <v>38584</v>
          </cell>
          <cell r="G715">
            <v>1</v>
          </cell>
          <cell r="H715" t="str">
            <v>ng</v>
          </cell>
          <cell r="I715" t="str">
            <v>Nagy Gabriella</v>
          </cell>
          <cell r="J715" t="str">
            <v>Tax</v>
          </cell>
          <cell r="K715">
            <v>105</v>
          </cell>
          <cell r="L715" t="str">
            <v>GEH Rt., Medical Systems division</v>
          </cell>
          <cell r="M715">
            <v>-5884784</v>
          </cell>
          <cell r="N715" t="str">
            <v>2005. augusztus 20-i ÁFA átvezetése</v>
          </cell>
          <cell r="O715" t="str">
            <v>ÁFA</v>
          </cell>
          <cell r="P715" t="str">
            <v>2005 július</v>
          </cell>
          <cell r="Q715" t="str">
            <v>szv</v>
          </cell>
          <cell r="R715" t="str">
            <v>Szvetla Vajnai</v>
          </cell>
          <cell r="S715" t="str">
            <v>1097 Budapest, Illatos út 9.</v>
          </cell>
          <cell r="T715" t="str">
            <v>t</v>
          </cell>
          <cell r="U715" t="str">
            <v>Tax</v>
          </cell>
        </row>
        <row r="716">
          <cell r="A716">
            <v>29402</v>
          </cell>
          <cell r="B716" t="str">
            <v>ID-</v>
          </cell>
          <cell r="C716">
            <v>294</v>
          </cell>
          <cell r="D716" t="str">
            <v>/05</v>
          </cell>
          <cell r="E716">
            <v>38584</v>
          </cell>
          <cell r="F716">
            <v>38584</v>
          </cell>
          <cell r="G716">
            <v>2</v>
          </cell>
          <cell r="H716" t="str">
            <v>ng</v>
          </cell>
          <cell r="I716" t="str">
            <v>Nagy Gabriella</v>
          </cell>
          <cell r="J716" t="str">
            <v>Tax</v>
          </cell>
          <cell r="K716">
            <v>105</v>
          </cell>
          <cell r="L716" t="str">
            <v>GEH Rt., Medical Systems division</v>
          </cell>
          <cell r="M716">
            <v>4541318</v>
          </cell>
          <cell r="N716" t="str">
            <v xml:space="preserve">2005. július havi Munkaadói járulék pénzügyi rendezése  </v>
          </cell>
          <cell r="O716" t="str">
            <v>MADÓI</v>
          </cell>
          <cell r="P716" t="str">
            <v>2005 július</v>
          </cell>
          <cell r="Q716" t="str">
            <v>szv</v>
          </cell>
          <cell r="R716" t="str">
            <v>Szvetla Vajnai</v>
          </cell>
          <cell r="S716" t="str">
            <v>1097 Budapest, Illatos út 9.</v>
          </cell>
          <cell r="T716" t="str">
            <v>t</v>
          </cell>
          <cell r="U716" t="str">
            <v>Tax</v>
          </cell>
        </row>
        <row r="717">
          <cell r="A717">
            <v>29403</v>
          </cell>
          <cell r="B717" t="str">
            <v>ID-</v>
          </cell>
          <cell r="C717">
            <v>294</v>
          </cell>
          <cell r="D717" t="str">
            <v>/05</v>
          </cell>
          <cell r="E717">
            <v>38584</v>
          </cell>
          <cell r="F717">
            <v>38584</v>
          </cell>
          <cell r="G717">
            <v>3</v>
          </cell>
          <cell r="H717" t="str">
            <v>ng</v>
          </cell>
          <cell r="I717" t="str">
            <v>Nagy Gabriella</v>
          </cell>
          <cell r="J717" t="str">
            <v>Tax</v>
          </cell>
          <cell r="K717">
            <v>105</v>
          </cell>
          <cell r="L717" t="str">
            <v>GEH Rt., Medical Systems division</v>
          </cell>
          <cell r="M717">
            <v>1343466</v>
          </cell>
          <cell r="N717" t="str">
            <v xml:space="preserve">2005. július havi Munkavállalói járulék pénzügyi rendezése  </v>
          </cell>
          <cell r="O717" t="str">
            <v>MVÁLLALÓI</v>
          </cell>
          <cell r="P717" t="str">
            <v>2005 július</v>
          </cell>
          <cell r="Q717" t="str">
            <v>szv</v>
          </cell>
          <cell r="R717" t="str">
            <v>Szvetla Vajnai</v>
          </cell>
          <cell r="S717" t="str">
            <v>1097 Budapest, Illatos út 9.</v>
          </cell>
          <cell r="T717" t="str">
            <v>t</v>
          </cell>
          <cell r="U717" t="str">
            <v>Tax</v>
          </cell>
        </row>
        <row r="718">
          <cell r="A718">
            <v>29501</v>
          </cell>
          <cell r="B718" t="str">
            <v>ID-</v>
          </cell>
          <cell r="C718">
            <v>295</v>
          </cell>
          <cell r="D718" t="str">
            <v>/05</v>
          </cell>
          <cell r="E718">
            <v>38584</v>
          </cell>
          <cell r="F718">
            <v>38584</v>
          </cell>
          <cell r="G718">
            <v>1</v>
          </cell>
          <cell r="H718" t="str">
            <v>ng</v>
          </cell>
          <cell r="I718" t="str">
            <v>Nagy Gabriella</v>
          </cell>
          <cell r="J718" t="str">
            <v>Tax</v>
          </cell>
          <cell r="K718">
            <v>108</v>
          </cell>
          <cell r="L718" t="str">
            <v>GEH Rt., PR division</v>
          </cell>
          <cell r="M718">
            <v>423338</v>
          </cell>
          <cell r="N718" t="str">
            <v xml:space="preserve">July, 2005 - Employer's contribution financial settlement </v>
          </cell>
          <cell r="O718" t="str">
            <v>MADÓI</v>
          </cell>
          <cell r="P718" t="str">
            <v>2005 július</v>
          </cell>
          <cell r="Q718" t="str">
            <v>wp</v>
          </cell>
          <cell r="R718" t="str">
            <v>Wolf van der Ploeg</v>
          </cell>
          <cell r="S718" t="str">
            <v>1340 Budapest, Váci út 77.</v>
          </cell>
          <cell r="T718" t="str">
            <v>t</v>
          </cell>
          <cell r="U718" t="str">
            <v>Tax</v>
          </cell>
        </row>
        <row r="719">
          <cell r="A719">
            <v>29502</v>
          </cell>
          <cell r="B719" t="str">
            <v>ID-</v>
          </cell>
          <cell r="C719">
            <v>295</v>
          </cell>
          <cell r="D719" t="str">
            <v>/05</v>
          </cell>
          <cell r="E719">
            <v>38584</v>
          </cell>
          <cell r="F719">
            <v>38584</v>
          </cell>
          <cell r="G719">
            <v>2</v>
          </cell>
          <cell r="H719" t="str">
            <v>ng</v>
          </cell>
          <cell r="I719" t="str">
            <v>Nagy Gabriella</v>
          </cell>
          <cell r="J719" t="str">
            <v>Tax</v>
          </cell>
          <cell r="K719">
            <v>108</v>
          </cell>
          <cell r="L719" t="str">
            <v>GEH Rt., PR division</v>
          </cell>
          <cell r="M719">
            <v>138231</v>
          </cell>
          <cell r="N719" t="str">
            <v>July, 2005 - Employees' contribution financial settlement</v>
          </cell>
          <cell r="O719" t="str">
            <v>MVÁLLALÓI</v>
          </cell>
          <cell r="P719" t="str">
            <v>2005 július</v>
          </cell>
          <cell r="Q719" t="str">
            <v>wp</v>
          </cell>
          <cell r="R719" t="str">
            <v>Wolf van der Ploeg</v>
          </cell>
          <cell r="S719" t="str">
            <v>1340 Budapest, Váci út 77.</v>
          </cell>
          <cell r="T719" t="str">
            <v>t</v>
          </cell>
          <cell r="U719" t="str">
            <v>Tax</v>
          </cell>
        </row>
        <row r="720">
          <cell r="A720">
            <v>29601</v>
          </cell>
          <cell r="B720" t="str">
            <v>ID-</v>
          </cell>
          <cell r="C720">
            <v>296</v>
          </cell>
          <cell r="D720" t="str">
            <v>/05</v>
          </cell>
          <cell r="E720">
            <v>38584</v>
          </cell>
          <cell r="F720">
            <v>38584</v>
          </cell>
          <cell r="G720">
            <v>1</v>
          </cell>
          <cell r="H720" t="str">
            <v>ng</v>
          </cell>
          <cell r="I720" t="str">
            <v>Nagy Gabriella</v>
          </cell>
          <cell r="J720" t="str">
            <v>Tax</v>
          </cell>
          <cell r="K720">
            <v>109</v>
          </cell>
          <cell r="L720" t="str">
            <v>GEH Rt., Plastics division</v>
          </cell>
          <cell r="M720">
            <v>175514</v>
          </cell>
          <cell r="N720" t="str">
            <v xml:space="preserve">2005. július havi Munkaadói járulék pénzügyi rendezése  </v>
          </cell>
          <cell r="O720" t="str">
            <v>MADÓI</v>
          </cell>
          <cell r="P720" t="str">
            <v>2005 július</v>
          </cell>
          <cell r="Q720" t="str">
            <v>nekr</v>
          </cell>
          <cell r="R720" t="str">
            <v>Németh Krisztina</v>
          </cell>
          <cell r="S720" t="str">
            <v>1340 Budapest, Váci út 77.</v>
          </cell>
          <cell r="T720" t="str">
            <v>t</v>
          </cell>
          <cell r="U720" t="str">
            <v>Tax</v>
          </cell>
        </row>
        <row r="721">
          <cell r="A721">
            <v>29602</v>
          </cell>
          <cell r="B721" t="str">
            <v>ID-</v>
          </cell>
          <cell r="C721">
            <v>296</v>
          </cell>
          <cell r="D721" t="str">
            <v>/05</v>
          </cell>
          <cell r="E721">
            <v>38584</v>
          </cell>
          <cell r="F721">
            <v>38584</v>
          </cell>
          <cell r="G721">
            <v>2</v>
          </cell>
          <cell r="H721" t="str">
            <v>ng</v>
          </cell>
          <cell r="I721" t="str">
            <v>Nagy Gabriella</v>
          </cell>
          <cell r="J721" t="str">
            <v>Tax</v>
          </cell>
          <cell r="K721">
            <v>109</v>
          </cell>
          <cell r="L721" t="str">
            <v>GEH Rt., Plastics division</v>
          </cell>
          <cell r="M721">
            <v>46457</v>
          </cell>
          <cell r="N721" t="str">
            <v xml:space="preserve">2005. július havi Munkavállalói járulék pénzügyi rendezése  </v>
          </cell>
          <cell r="O721" t="str">
            <v>MVÁLLALÓI</v>
          </cell>
          <cell r="P721" t="str">
            <v>2005 július</v>
          </cell>
          <cell r="Q721" t="str">
            <v>nekr</v>
          </cell>
          <cell r="R721" t="str">
            <v>Németh Krisztina</v>
          </cell>
          <cell r="S721" t="str">
            <v>1340 Budapest, Váci út 77.</v>
          </cell>
          <cell r="T721" t="str">
            <v>t</v>
          </cell>
          <cell r="U721" t="str">
            <v>Tax</v>
          </cell>
        </row>
        <row r="722">
          <cell r="A722">
            <v>29701</v>
          </cell>
          <cell r="B722" t="str">
            <v>ID-</v>
          </cell>
          <cell r="C722">
            <v>297</v>
          </cell>
          <cell r="D722" t="str">
            <v>/05</v>
          </cell>
          <cell r="E722">
            <v>38584</v>
          </cell>
          <cell r="F722">
            <v>38584</v>
          </cell>
          <cell r="G722">
            <v>1</v>
          </cell>
          <cell r="H722" t="str">
            <v>ng</v>
          </cell>
          <cell r="I722" t="str">
            <v>Nagy Gabriella</v>
          </cell>
          <cell r="J722" t="str">
            <v>Tax</v>
          </cell>
          <cell r="K722">
            <v>109</v>
          </cell>
          <cell r="L722" t="str">
            <v>GEH Rt., Plastics division</v>
          </cell>
          <cell r="M722">
            <v>72892149</v>
          </cell>
          <cell r="N722" t="str">
            <v>2005. augusztus 20-i ÁFA pénzügyi rendezése</v>
          </cell>
          <cell r="O722" t="str">
            <v>ÁFA</v>
          </cell>
          <cell r="P722" t="str">
            <v>2005 július</v>
          </cell>
          <cell r="Q722" t="str">
            <v>nekr</v>
          </cell>
          <cell r="R722" t="str">
            <v>Németh Krisztina</v>
          </cell>
          <cell r="S722" t="str">
            <v>1340 Budapest, Váci út 77.</v>
          </cell>
          <cell r="T722" t="str">
            <v>t</v>
          </cell>
          <cell r="U722" t="str">
            <v>Tax</v>
          </cell>
        </row>
        <row r="723">
          <cell r="A723">
            <v>29801</v>
          </cell>
          <cell r="B723" t="str">
            <v>ID-</v>
          </cell>
          <cell r="C723">
            <v>298</v>
          </cell>
          <cell r="D723" t="str">
            <v>/05</v>
          </cell>
          <cell r="E723">
            <v>38584</v>
          </cell>
          <cell r="F723">
            <v>38584</v>
          </cell>
          <cell r="G723">
            <v>1</v>
          </cell>
          <cell r="H723" t="str">
            <v>ng</v>
          </cell>
          <cell r="I723" t="str">
            <v>Nagy Gabriella</v>
          </cell>
          <cell r="J723" t="str">
            <v>Tax</v>
          </cell>
          <cell r="K723">
            <v>114</v>
          </cell>
          <cell r="L723" t="str">
            <v>GEH Rt., Supply division</v>
          </cell>
          <cell r="M723">
            <v>132567</v>
          </cell>
          <cell r="N723" t="str">
            <v xml:space="preserve">2005. július havi Munkaadói járulék pénzügyi rendezése  </v>
          </cell>
          <cell r="O723" t="str">
            <v>MADÓI</v>
          </cell>
          <cell r="P723" t="str">
            <v>2005 július</v>
          </cell>
          <cell r="Q723" t="str">
            <v>ne</v>
          </cell>
          <cell r="R723" t="str">
            <v>Nagy Erzsébet</v>
          </cell>
          <cell r="S723" t="str">
            <v>1340 Budapest Fóti út 141.</v>
          </cell>
          <cell r="T723" t="str">
            <v>t</v>
          </cell>
          <cell r="U723" t="str">
            <v>Tax</v>
          </cell>
        </row>
        <row r="724">
          <cell r="A724">
            <v>29802</v>
          </cell>
          <cell r="B724" t="str">
            <v>ID-</v>
          </cell>
          <cell r="C724">
            <v>298</v>
          </cell>
          <cell r="D724" t="str">
            <v>/05</v>
          </cell>
          <cell r="E724">
            <v>38584</v>
          </cell>
          <cell r="F724">
            <v>38584</v>
          </cell>
          <cell r="G724">
            <v>2</v>
          </cell>
          <cell r="H724" t="str">
            <v>ng</v>
          </cell>
          <cell r="I724" t="str">
            <v>Nagy Gabriella</v>
          </cell>
          <cell r="J724" t="str">
            <v>Tax</v>
          </cell>
          <cell r="K724">
            <v>114</v>
          </cell>
          <cell r="L724" t="str">
            <v>GEH Rt., Supply division</v>
          </cell>
          <cell r="M724">
            <v>43909</v>
          </cell>
          <cell r="N724" t="str">
            <v xml:space="preserve">2005. július havi Munkavállalói járulék pénzügyi rendezése  </v>
          </cell>
          <cell r="O724" t="str">
            <v>MVÁLLALÓI</v>
          </cell>
          <cell r="P724" t="str">
            <v>2005 július</v>
          </cell>
          <cell r="Q724" t="str">
            <v>ne</v>
          </cell>
          <cell r="R724" t="str">
            <v>Nagy Erzsébet</v>
          </cell>
          <cell r="S724" t="str">
            <v>1340 Budapest Fóti út 141.</v>
          </cell>
          <cell r="T724" t="str">
            <v>t</v>
          </cell>
          <cell r="U724" t="str">
            <v>Tax</v>
          </cell>
        </row>
        <row r="725">
          <cell r="A725">
            <v>29901</v>
          </cell>
          <cell r="B725" t="str">
            <v>ID-</v>
          </cell>
          <cell r="C725">
            <v>299</v>
          </cell>
          <cell r="D725" t="str">
            <v>/05</v>
          </cell>
          <cell r="E725">
            <v>38597</v>
          </cell>
          <cell r="F725">
            <v>38597</v>
          </cell>
          <cell r="G725">
            <v>1</v>
          </cell>
          <cell r="H725" t="str">
            <v>nk</v>
          </cell>
          <cell r="I725" t="str">
            <v>Nezo Krisztina</v>
          </cell>
          <cell r="J725" t="str">
            <v>Tax</v>
          </cell>
          <cell r="K725">
            <v>104</v>
          </cell>
          <cell r="L725" t="str">
            <v>GEH Rt., Power Systems division</v>
          </cell>
          <cell r="M725">
            <v>-6831192</v>
          </cell>
          <cell r="N725" t="str">
            <v>innovacios jarulek 2004 evi elolegek visszautalasa_2</v>
          </cell>
          <cell r="O725" t="str">
            <v>R&amp;D</v>
          </cell>
          <cell r="P725">
            <v>2004</v>
          </cell>
          <cell r="Q725" t="str">
            <v>azs</v>
          </cell>
          <cell r="R725" t="str">
            <v>Anita Zsohar</v>
          </cell>
          <cell r="S725" t="str">
            <v>2112 Veresegyház, Kisrét u. 1.</v>
          </cell>
          <cell r="T725" t="str">
            <v>t</v>
          </cell>
          <cell r="U725" t="str">
            <v>Tax</v>
          </cell>
        </row>
        <row r="726">
          <cell r="A726">
            <v>30001</v>
          </cell>
          <cell r="B726" t="str">
            <v>ID-</v>
          </cell>
          <cell r="C726">
            <v>300</v>
          </cell>
          <cell r="D726" t="str">
            <v>/05</v>
          </cell>
          <cell r="E726">
            <v>38602</v>
          </cell>
          <cell r="F726">
            <v>38602</v>
          </cell>
          <cell r="G726">
            <v>1</v>
          </cell>
          <cell r="H726" t="str">
            <v>ng</v>
          </cell>
          <cell r="I726" t="str">
            <v>Nagy Gabriella</v>
          </cell>
          <cell r="J726" t="str">
            <v>Tax</v>
          </cell>
          <cell r="K726">
            <v>101</v>
          </cell>
          <cell r="L726" t="str">
            <v>GEH Rt., Consumer Products division</v>
          </cell>
          <cell r="M726">
            <v>92430523</v>
          </cell>
          <cell r="N726" t="str">
            <v>2004 szakképzési hozzájárulás pénzügyi rendezése</v>
          </cell>
          <cell r="O726" t="str">
            <v>SZAKKÉPZÉS</v>
          </cell>
          <cell r="P726">
            <v>2004</v>
          </cell>
          <cell r="Q726" t="str">
            <v>kb</v>
          </cell>
          <cell r="R726" t="str">
            <v>Kate Botházy</v>
          </cell>
          <cell r="S726" t="str">
            <v>1340 Budapest Váci út 77.</v>
          </cell>
          <cell r="T726" t="str">
            <v>t</v>
          </cell>
          <cell r="U726" t="str">
            <v>Tax</v>
          </cell>
        </row>
        <row r="727">
          <cell r="A727">
            <v>30101</v>
          </cell>
          <cell r="B727" t="str">
            <v>ID-</v>
          </cell>
          <cell r="C727">
            <v>301</v>
          </cell>
          <cell r="D727" t="str">
            <v>/05</v>
          </cell>
          <cell r="E727">
            <v>38602</v>
          </cell>
          <cell r="F727">
            <v>38602</v>
          </cell>
          <cell r="G727">
            <v>1</v>
          </cell>
          <cell r="H727" t="str">
            <v>ng</v>
          </cell>
          <cell r="I727" t="str">
            <v>Nagy Gabriella</v>
          </cell>
          <cell r="J727" t="str">
            <v>Tax</v>
          </cell>
          <cell r="K727">
            <v>102</v>
          </cell>
          <cell r="L727" t="str">
            <v>GEH Rt., Power Controls division</v>
          </cell>
          <cell r="M727">
            <v>16025676</v>
          </cell>
          <cell r="N727" t="str">
            <v>2004 szakképzési hozzájárulás pénzügyi rendezése</v>
          </cell>
          <cell r="O727" t="str">
            <v>SZAKKÉPZÉS</v>
          </cell>
          <cell r="P727">
            <v>2004</v>
          </cell>
          <cell r="Q727" t="str">
            <v>kb</v>
          </cell>
          <cell r="R727" t="str">
            <v>Kate Botházy</v>
          </cell>
          <cell r="S727" t="str">
            <v>3600 Ózd, Dózsa Gy. Út 54.</v>
          </cell>
          <cell r="T727" t="str">
            <v>t</v>
          </cell>
          <cell r="U727" t="str">
            <v>Tax</v>
          </cell>
        </row>
        <row r="728">
          <cell r="A728">
            <v>30201</v>
          </cell>
          <cell r="B728" t="str">
            <v>ID-</v>
          </cell>
          <cell r="C728">
            <v>302</v>
          </cell>
          <cell r="D728" t="str">
            <v>/05</v>
          </cell>
          <cell r="E728">
            <v>38602</v>
          </cell>
          <cell r="F728">
            <v>38602</v>
          </cell>
          <cell r="G728">
            <v>1</v>
          </cell>
          <cell r="H728" t="str">
            <v>ng</v>
          </cell>
          <cell r="I728" t="str">
            <v>Nagy Gabriella</v>
          </cell>
          <cell r="J728" t="str">
            <v>Tax</v>
          </cell>
          <cell r="K728">
            <v>103</v>
          </cell>
          <cell r="L728" t="str">
            <v>GEH Rt., Aircraft Engines division</v>
          </cell>
          <cell r="M728">
            <v>4430994</v>
          </cell>
          <cell r="N728" t="str">
            <v>2004 szakképzési hozzájárulás pénzügyi rendezése</v>
          </cell>
          <cell r="O728" t="str">
            <v>SZAKKÉPZÉS</v>
          </cell>
          <cell r="P728">
            <v>2004</v>
          </cell>
          <cell r="Q728" t="str">
            <v>ml</v>
          </cell>
          <cell r="R728" t="str">
            <v>Margit Lőrincz</v>
          </cell>
          <cell r="S728" t="str">
            <v>2112 Veresegyház, Lévai u. 33.</v>
          </cell>
          <cell r="T728" t="str">
            <v>t</v>
          </cell>
          <cell r="U728" t="str">
            <v>Tax</v>
          </cell>
        </row>
        <row r="729">
          <cell r="A729">
            <v>30301</v>
          </cell>
          <cell r="B729" t="str">
            <v>ID-</v>
          </cell>
          <cell r="C729">
            <v>303</v>
          </cell>
          <cell r="D729" t="str">
            <v>/05</v>
          </cell>
          <cell r="E729">
            <v>38602</v>
          </cell>
          <cell r="F729">
            <v>38602</v>
          </cell>
          <cell r="G729">
            <v>1</v>
          </cell>
          <cell r="H729" t="str">
            <v>ng</v>
          </cell>
          <cell r="I729" t="str">
            <v>Nagy Gabriella</v>
          </cell>
          <cell r="J729" t="str">
            <v>Tax</v>
          </cell>
          <cell r="K729">
            <v>104</v>
          </cell>
          <cell r="L729" t="str">
            <v>GEH Rt., Power Systems division</v>
          </cell>
          <cell r="M729">
            <v>8487261</v>
          </cell>
          <cell r="N729" t="str">
            <v>2004 szakképzési hozzájárulás pénzügyi rendezése</v>
          </cell>
          <cell r="O729" t="str">
            <v>SZAKKÉPZÉS</v>
          </cell>
          <cell r="P729">
            <v>2004</v>
          </cell>
          <cell r="Q729" t="str">
            <v>azs</v>
          </cell>
          <cell r="R729" t="str">
            <v>Anita Zsohar</v>
          </cell>
          <cell r="S729" t="str">
            <v>2112 Veresegyház, Kisrét u. 1.</v>
          </cell>
          <cell r="T729" t="str">
            <v>t</v>
          </cell>
          <cell r="U729" t="str">
            <v>Tax</v>
          </cell>
        </row>
        <row r="730">
          <cell r="A730">
            <v>30401</v>
          </cell>
          <cell r="B730" t="str">
            <v>ID-</v>
          </cell>
          <cell r="C730">
            <v>304</v>
          </cell>
          <cell r="D730" t="str">
            <v>/05</v>
          </cell>
          <cell r="E730">
            <v>38602</v>
          </cell>
          <cell r="F730">
            <v>38602</v>
          </cell>
          <cell r="G730">
            <v>1</v>
          </cell>
          <cell r="H730" t="str">
            <v>ng</v>
          </cell>
          <cell r="I730" t="str">
            <v>Nagy Gabriella</v>
          </cell>
          <cell r="J730" t="str">
            <v>Tax</v>
          </cell>
          <cell r="K730">
            <v>106</v>
          </cell>
          <cell r="L730" t="str">
            <v>GEH Rt., Platform division</v>
          </cell>
          <cell r="M730">
            <v>935323</v>
          </cell>
          <cell r="N730" t="str">
            <v>2004 szakképzési hozzájárulás pénzügyi rendezése</v>
          </cell>
          <cell r="O730" t="str">
            <v>SZAKKÉPZÉS</v>
          </cell>
          <cell r="P730">
            <v>2004</v>
          </cell>
          <cell r="Q730" t="str">
            <v>tb</v>
          </cell>
          <cell r="R730" t="str">
            <v>Tünde Brenda</v>
          </cell>
          <cell r="S730" t="str">
            <v>1340 Budapest, Váci út 77.</v>
          </cell>
          <cell r="T730" t="str">
            <v>t</v>
          </cell>
          <cell r="U730" t="str">
            <v>Tax</v>
          </cell>
        </row>
        <row r="731">
          <cell r="A731">
            <v>30501</v>
          </cell>
          <cell r="B731" t="str">
            <v>ID-</v>
          </cell>
          <cell r="C731">
            <v>305</v>
          </cell>
          <cell r="D731" t="str">
            <v>/05</v>
          </cell>
          <cell r="E731">
            <v>38602</v>
          </cell>
          <cell r="F731">
            <v>38602</v>
          </cell>
          <cell r="G731">
            <v>1</v>
          </cell>
          <cell r="H731" t="str">
            <v>ng</v>
          </cell>
          <cell r="I731" t="str">
            <v>Nagy Gabriella</v>
          </cell>
          <cell r="J731" t="str">
            <v>Tax</v>
          </cell>
          <cell r="K731">
            <v>105</v>
          </cell>
          <cell r="L731" t="str">
            <v>GEH Rt., Medical Systems division</v>
          </cell>
          <cell r="M731">
            <v>18587251</v>
          </cell>
          <cell r="N731" t="str">
            <v>2004 szakképzési hozzájárulás pénzügyi rendezése</v>
          </cell>
          <cell r="O731" t="str">
            <v>SZAKKÉPZÉS</v>
          </cell>
          <cell r="P731">
            <v>2004</v>
          </cell>
          <cell r="Q731" t="str">
            <v>szv</v>
          </cell>
          <cell r="R731" t="str">
            <v>Szvetla Vajnai</v>
          </cell>
          <cell r="S731" t="str">
            <v>1097 Budapest, Illatos út 9.</v>
          </cell>
          <cell r="T731" t="str">
            <v>t</v>
          </cell>
          <cell r="U731" t="str">
            <v>Tax</v>
          </cell>
        </row>
        <row r="732">
          <cell r="A732">
            <v>30601</v>
          </cell>
          <cell r="B732" t="str">
            <v>ID-</v>
          </cell>
          <cell r="C732">
            <v>306</v>
          </cell>
          <cell r="D732" t="str">
            <v>/05</v>
          </cell>
          <cell r="E732">
            <v>38602</v>
          </cell>
          <cell r="F732">
            <v>38602</v>
          </cell>
          <cell r="G732">
            <v>1</v>
          </cell>
          <cell r="H732" t="str">
            <v>ng</v>
          </cell>
          <cell r="I732" t="str">
            <v>Nagy Gabriella</v>
          </cell>
          <cell r="J732" t="str">
            <v>Tax</v>
          </cell>
          <cell r="K732">
            <v>108</v>
          </cell>
          <cell r="L732" t="str">
            <v>GEH Rt., PR division</v>
          </cell>
          <cell r="M732">
            <v>1577644</v>
          </cell>
          <cell r="N732" t="str">
            <v>2004 vocational contribution financial settlement</v>
          </cell>
          <cell r="O732" t="str">
            <v>SZAKKÉPZÉS</v>
          </cell>
          <cell r="P732">
            <v>2004</v>
          </cell>
          <cell r="Q732" t="str">
            <v>wp</v>
          </cell>
          <cell r="R732" t="str">
            <v>Wolf van der Ploeg</v>
          </cell>
          <cell r="S732" t="str">
            <v>1340 Budapest, Váci út 77.</v>
          </cell>
          <cell r="T732" t="str">
            <v>t</v>
          </cell>
          <cell r="U732" t="str">
            <v>Tax</v>
          </cell>
        </row>
        <row r="733">
          <cell r="A733">
            <v>30701</v>
          </cell>
          <cell r="B733" t="str">
            <v>ID-</v>
          </cell>
          <cell r="C733">
            <v>307</v>
          </cell>
          <cell r="D733" t="str">
            <v>/05</v>
          </cell>
          <cell r="E733">
            <v>38603</v>
          </cell>
          <cell r="F733">
            <v>38603</v>
          </cell>
          <cell r="G733">
            <v>1</v>
          </cell>
          <cell r="H733" t="str">
            <v>nk</v>
          </cell>
          <cell r="I733" t="str">
            <v>Nezo Krisztina</v>
          </cell>
          <cell r="J733" t="str">
            <v>Tax</v>
          </cell>
          <cell r="K733">
            <v>101</v>
          </cell>
          <cell r="L733" t="str">
            <v>GEH Rt., Consumer Products division</v>
          </cell>
          <cell r="M733">
            <v>-667020</v>
          </cell>
          <cell r="N733" t="str">
            <v>energiaado visszaigenyles_2005 03, Acc59150610 cc 09/01/2207</v>
          </cell>
          <cell r="O733" t="str">
            <v>ENERGIA</v>
          </cell>
          <cell r="R733">
            <v>0</v>
          </cell>
          <cell r="S733" t="str">
            <v>1340 Budapest Váci út 77.</v>
          </cell>
          <cell r="T733" t="str">
            <v>t</v>
          </cell>
          <cell r="U733" t="str">
            <v>Tax</v>
          </cell>
        </row>
        <row r="734">
          <cell r="A734">
            <v>30702</v>
          </cell>
          <cell r="B734" t="str">
            <v>ID-</v>
          </cell>
          <cell r="C734">
            <v>307</v>
          </cell>
          <cell r="D734" t="str">
            <v>/05</v>
          </cell>
          <cell r="E734">
            <v>38603</v>
          </cell>
          <cell r="F734">
            <v>38603</v>
          </cell>
          <cell r="G734">
            <v>2</v>
          </cell>
          <cell r="H734" t="str">
            <v>nk</v>
          </cell>
          <cell r="I734" t="str">
            <v>Nezo Krisztina</v>
          </cell>
          <cell r="J734" t="str">
            <v>Tax</v>
          </cell>
          <cell r="K734">
            <v>101</v>
          </cell>
          <cell r="L734" t="str">
            <v>GEH Rt., Consumer Products division</v>
          </cell>
          <cell r="M734">
            <v>-2543192</v>
          </cell>
          <cell r="N734" t="str">
            <v>energiaado visszaigenyles_2005 03, Acc59150610 cc 09/02/2203</v>
          </cell>
          <cell r="O734" t="str">
            <v>ENERGIA</v>
          </cell>
          <cell r="R734">
            <v>0</v>
          </cell>
          <cell r="S734" t="str">
            <v>1340 Budapest Váci út 77.</v>
          </cell>
          <cell r="T734" t="str">
            <v>t</v>
          </cell>
          <cell r="U734" t="str">
            <v>Tax</v>
          </cell>
        </row>
        <row r="735">
          <cell r="A735">
            <v>30703</v>
          </cell>
          <cell r="B735" t="str">
            <v>ID-</v>
          </cell>
          <cell r="C735">
            <v>307</v>
          </cell>
          <cell r="D735" t="str">
            <v>/05</v>
          </cell>
          <cell r="E735">
            <v>38603</v>
          </cell>
          <cell r="F735">
            <v>38603</v>
          </cell>
          <cell r="G735">
            <v>3</v>
          </cell>
          <cell r="H735" t="str">
            <v>nk</v>
          </cell>
          <cell r="I735" t="str">
            <v>Nezo Krisztina</v>
          </cell>
          <cell r="J735" t="str">
            <v>Tax</v>
          </cell>
          <cell r="K735">
            <v>101</v>
          </cell>
          <cell r="L735" t="str">
            <v>GEH Rt., Consumer Products division</v>
          </cell>
          <cell r="M735">
            <v>-1486846</v>
          </cell>
          <cell r="N735" t="str">
            <v>energiaado visszaigenyles_2005 03, Acc59150610 cc 09/03/2201</v>
          </cell>
          <cell r="O735" t="str">
            <v>ENERGIA</v>
          </cell>
          <cell r="R735">
            <v>0</v>
          </cell>
          <cell r="S735" t="str">
            <v>1340 Budapest Váci út 77.</v>
          </cell>
          <cell r="T735" t="str">
            <v>t</v>
          </cell>
          <cell r="U735" t="str">
            <v>Tax</v>
          </cell>
        </row>
        <row r="736">
          <cell r="A736">
            <v>30704</v>
          </cell>
          <cell r="B736" t="str">
            <v>ID-</v>
          </cell>
          <cell r="C736">
            <v>307</v>
          </cell>
          <cell r="D736" t="str">
            <v>/05</v>
          </cell>
          <cell r="E736">
            <v>38603</v>
          </cell>
          <cell r="F736">
            <v>38603</v>
          </cell>
          <cell r="G736">
            <v>4</v>
          </cell>
          <cell r="H736" t="str">
            <v>nk</v>
          </cell>
          <cell r="I736" t="str">
            <v>Nezo Krisztina</v>
          </cell>
          <cell r="J736" t="str">
            <v>Tax</v>
          </cell>
          <cell r="K736">
            <v>101</v>
          </cell>
          <cell r="L736" t="str">
            <v>GEH Rt., Consumer Products division</v>
          </cell>
          <cell r="M736">
            <v>-213957</v>
          </cell>
          <cell r="N736" t="str">
            <v>energiaado visszaigenyles_2005 03, Acc59150610 cc 09/04/2007</v>
          </cell>
          <cell r="O736" t="str">
            <v>ENERGIA</v>
          </cell>
          <cell r="R736">
            <v>0</v>
          </cell>
          <cell r="S736" t="str">
            <v>1340 Budapest Váci út 77.</v>
          </cell>
          <cell r="T736" t="str">
            <v>t</v>
          </cell>
          <cell r="U736" t="str">
            <v>Tax</v>
          </cell>
        </row>
        <row r="737">
          <cell r="A737">
            <v>30801</v>
          </cell>
          <cell r="B737" t="str">
            <v>ID-</v>
          </cell>
          <cell r="C737">
            <v>308</v>
          </cell>
          <cell r="D737" t="str">
            <v>/05</v>
          </cell>
          <cell r="E737">
            <v>38603</v>
          </cell>
          <cell r="F737">
            <v>38603</v>
          </cell>
          <cell r="G737">
            <v>1</v>
          </cell>
          <cell r="H737" t="str">
            <v>nk</v>
          </cell>
          <cell r="I737" t="str">
            <v>Nezo Krisztina</v>
          </cell>
          <cell r="J737" t="str">
            <v>Tax</v>
          </cell>
          <cell r="K737">
            <v>101</v>
          </cell>
          <cell r="L737" t="str">
            <v>GEH Rt., Consumer Products division</v>
          </cell>
          <cell r="M737">
            <v>-1310456</v>
          </cell>
          <cell r="N737" t="str">
            <v>energiaado visszaigenyles_2005 04, Acc59150610 cc 09/01/2207</v>
          </cell>
          <cell r="O737" t="str">
            <v>ENERGIA</v>
          </cell>
          <cell r="R737">
            <v>0</v>
          </cell>
          <cell r="S737" t="str">
            <v>1340 Budapest Váci út 77.</v>
          </cell>
          <cell r="T737" t="str">
            <v>t</v>
          </cell>
          <cell r="U737" t="str">
            <v>Tax</v>
          </cell>
        </row>
        <row r="738">
          <cell r="A738">
            <v>30802</v>
          </cell>
          <cell r="B738" t="str">
            <v>ID-</v>
          </cell>
          <cell r="C738">
            <v>308</v>
          </cell>
          <cell r="D738" t="str">
            <v>/05</v>
          </cell>
          <cell r="E738">
            <v>38603</v>
          </cell>
          <cell r="F738">
            <v>38603</v>
          </cell>
          <cell r="G738">
            <v>2</v>
          </cell>
          <cell r="H738" t="str">
            <v>nk</v>
          </cell>
          <cell r="I738" t="str">
            <v>Nezo Krisztina</v>
          </cell>
          <cell r="J738" t="str">
            <v>Tax</v>
          </cell>
          <cell r="K738">
            <v>101</v>
          </cell>
          <cell r="L738" t="str">
            <v>GEH Rt., Consumer Products division</v>
          </cell>
          <cell r="M738">
            <v>-2733502</v>
          </cell>
          <cell r="N738" t="str">
            <v>energiaado visszaigenyles_2005 04, Acc59150610 cc 09/02/2203</v>
          </cell>
          <cell r="O738" t="str">
            <v>ENERGIA</v>
          </cell>
          <cell r="R738">
            <v>0</v>
          </cell>
          <cell r="S738" t="str">
            <v>1340 Budapest Váci út 77.</v>
          </cell>
          <cell r="T738" t="str">
            <v>t</v>
          </cell>
          <cell r="U738" t="str">
            <v>Tax</v>
          </cell>
        </row>
        <row r="739">
          <cell r="A739">
            <v>30803</v>
          </cell>
          <cell r="B739" t="str">
            <v>ID-</v>
          </cell>
          <cell r="C739">
            <v>308</v>
          </cell>
          <cell r="D739" t="str">
            <v>/05</v>
          </cell>
          <cell r="E739">
            <v>38603</v>
          </cell>
          <cell r="F739">
            <v>38603</v>
          </cell>
          <cell r="G739">
            <v>3</v>
          </cell>
          <cell r="H739" t="str">
            <v>nk</v>
          </cell>
          <cell r="I739" t="str">
            <v>Nezo Krisztina</v>
          </cell>
          <cell r="J739" t="str">
            <v>Tax</v>
          </cell>
          <cell r="K739">
            <v>101</v>
          </cell>
          <cell r="L739" t="str">
            <v>GEH Rt., Consumer Products division</v>
          </cell>
          <cell r="M739">
            <v>-1520562</v>
          </cell>
          <cell r="N739" t="str">
            <v>energiaado visszaigenyles_2005 04, Acc59150610 cc 09/03/2201</v>
          </cell>
          <cell r="O739" t="str">
            <v>ENERGIA</v>
          </cell>
          <cell r="R739">
            <v>0</v>
          </cell>
          <cell r="S739" t="str">
            <v>1340 Budapest Váci út 77.</v>
          </cell>
          <cell r="T739" t="str">
            <v>t</v>
          </cell>
          <cell r="U739" t="str">
            <v>Tax</v>
          </cell>
        </row>
        <row r="740">
          <cell r="A740">
            <v>30804</v>
          </cell>
          <cell r="B740" t="str">
            <v>ID-</v>
          </cell>
          <cell r="C740">
            <v>308</v>
          </cell>
          <cell r="D740" t="str">
            <v>/05</v>
          </cell>
          <cell r="E740">
            <v>38603</v>
          </cell>
          <cell r="F740">
            <v>38603</v>
          </cell>
          <cell r="G740">
            <v>4</v>
          </cell>
          <cell r="H740" t="str">
            <v>nk</v>
          </cell>
          <cell r="I740" t="str">
            <v>Nezo Krisztina</v>
          </cell>
          <cell r="J740" t="str">
            <v>Tax</v>
          </cell>
          <cell r="K740">
            <v>101</v>
          </cell>
          <cell r="L740" t="str">
            <v>GEH Rt., Consumer Products division</v>
          </cell>
          <cell r="M740">
            <v>-194055</v>
          </cell>
          <cell r="N740" t="str">
            <v>energiaado visszaigenyles_2005 04, Acc59150610 cc 09/04/2007</v>
          </cell>
          <cell r="O740" t="str">
            <v>ENERGIA</v>
          </cell>
          <cell r="R740">
            <v>0</v>
          </cell>
          <cell r="S740" t="str">
            <v>1340 Budapest Váci út 77.</v>
          </cell>
          <cell r="T740" t="str">
            <v>t</v>
          </cell>
          <cell r="U740" t="str">
            <v>Tax</v>
          </cell>
        </row>
        <row r="741">
          <cell r="A741">
            <v>30901</v>
          </cell>
          <cell r="B741" t="str">
            <v>ID-</v>
          </cell>
          <cell r="C741">
            <v>309</v>
          </cell>
          <cell r="D741" t="str">
            <v>/05</v>
          </cell>
          <cell r="E741">
            <v>38618</v>
          </cell>
          <cell r="F741">
            <v>38623</v>
          </cell>
          <cell r="G741">
            <v>1</v>
          </cell>
          <cell r="H741" t="str">
            <v>nk</v>
          </cell>
          <cell r="I741" t="str">
            <v>Nezo Krisztina</v>
          </cell>
          <cell r="J741" t="str">
            <v>Tax</v>
          </cell>
          <cell r="K741">
            <v>101</v>
          </cell>
          <cell r="L741" t="str">
            <v>GEH Rt., Consumer Products division</v>
          </cell>
          <cell r="M741">
            <v>124803797</v>
          </cell>
          <cell r="N741" t="str">
            <v xml:space="preserve">2005 masodik feleves epitmenyado eloleg Acc# 38180100 </v>
          </cell>
          <cell r="O741" t="str">
            <v>helyiadok</v>
          </cell>
          <cell r="P741" t="str">
            <v>2005_2</v>
          </cell>
          <cell r="Q741" t="str">
            <v>kb</v>
          </cell>
          <cell r="R741" t="str">
            <v>Kate Botházy</v>
          </cell>
          <cell r="S741" t="str">
            <v>1340 Budapest Váci út 77.</v>
          </cell>
          <cell r="T741" t="str">
            <v>t</v>
          </cell>
          <cell r="U741" t="str">
            <v>Tax</v>
          </cell>
        </row>
        <row r="742">
          <cell r="A742">
            <v>30902</v>
          </cell>
          <cell r="B742" t="str">
            <v>ID-</v>
          </cell>
          <cell r="C742">
            <v>309</v>
          </cell>
          <cell r="D742" t="str">
            <v>/05</v>
          </cell>
          <cell r="E742">
            <v>38618</v>
          </cell>
          <cell r="F742">
            <v>38623</v>
          </cell>
          <cell r="G742">
            <v>2</v>
          </cell>
          <cell r="H742" t="str">
            <v>nk</v>
          </cell>
          <cell r="I742" t="str">
            <v>Nezo Krisztina</v>
          </cell>
          <cell r="J742" t="str">
            <v>Tax</v>
          </cell>
          <cell r="K742">
            <v>101</v>
          </cell>
          <cell r="L742" t="str">
            <v>GEH Rt., Consumer Products division</v>
          </cell>
          <cell r="M742">
            <v>1340333</v>
          </cell>
          <cell r="N742" t="str">
            <v xml:space="preserve">2005 masodik feleves kommunalis ado eloleg Acc# 38180150 </v>
          </cell>
          <cell r="O742" t="str">
            <v>helyiadok</v>
          </cell>
          <cell r="P742" t="str">
            <v>2005_2</v>
          </cell>
          <cell r="Q742" t="str">
            <v>kb</v>
          </cell>
          <cell r="R742" t="str">
            <v>Kate Botházy</v>
          </cell>
          <cell r="S742" t="str">
            <v>1340 Budapest Váci út 77.</v>
          </cell>
          <cell r="T742" t="str">
            <v>t</v>
          </cell>
          <cell r="U742" t="str">
            <v>Tax</v>
          </cell>
        </row>
        <row r="743">
          <cell r="A743">
            <v>31001</v>
          </cell>
          <cell r="B743" t="str">
            <v>ID-</v>
          </cell>
          <cell r="C743">
            <v>310</v>
          </cell>
          <cell r="D743" t="str">
            <v>/05</v>
          </cell>
          <cell r="E743">
            <v>38618</v>
          </cell>
          <cell r="F743">
            <v>38623</v>
          </cell>
          <cell r="G743">
            <v>1</v>
          </cell>
          <cell r="H743" t="str">
            <v>nk</v>
          </cell>
          <cell r="I743" t="str">
            <v>Nezo Krisztina</v>
          </cell>
          <cell r="J743" t="str">
            <v>Tax</v>
          </cell>
          <cell r="K743">
            <v>102</v>
          </cell>
          <cell r="L743" t="str">
            <v>GEH Rt., Power Controls division</v>
          </cell>
          <cell r="M743">
            <v>665650</v>
          </cell>
          <cell r="N743" t="str">
            <v xml:space="preserve">2005 masodik feleves epitmenyado eloleg  </v>
          </cell>
          <cell r="O743" t="str">
            <v>helyiadok</v>
          </cell>
          <cell r="P743" t="str">
            <v>2005_2</v>
          </cell>
          <cell r="Q743" t="str">
            <v>kh</v>
          </cell>
          <cell r="R743" t="str">
            <v>Krisztina Homolya</v>
          </cell>
          <cell r="S743" t="str">
            <v>3600 Ózd, Dózsa Gy. Út 54.</v>
          </cell>
          <cell r="T743" t="str">
            <v>t</v>
          </cell>
          <cell r="U743" t="str">
            <v>Tax</v>
          </cell>
        </row>
        <row r="744">
          <cell r="A744">
            <v>31002</v>
          </cell>
          <cell r="B744" t="str">
            <v>ID-</v>
          </cell>
          <cell r="C744">
            <v>310</v>
          </cell>
          <cell r="D744" t="str">
            <v>/05</v>
          </cell>
          <cell r="E744">
            <v>38618</v>
          </cell>
          <cell r="F744">
            <v>38623</v>
          </cell>
          <cell r="G744">
            <v>2</v>
          </cell>
          <cell r="H744" t="str">
            <v>nk</v>
          </cell>
          <cell r="I744" t="str">
            <v>Nezo Krisztina</v>
          </cell>
          <cell r="J744" t="str">
            <v>Tax</v>
          </cell>
          <cell r="K744">
            <v>102</v>
          </cell>
          <cell r="L744" t="str">
            <v>GEH Rt., Power Controls division</v>
          </cell>
          <cell r="M744">
            <v>1309500</v>
          </cell>
          <cell r="N744" t="str">
            <v xml:space="preserve">2005 masodik feleves epitmenyado eloleg  </v>
          </cell>
          <cell r="O744" t="str">
            <v>helyiadok</v>
          </cell>
          <cell r="P744" t="str">
            <v>2005_2</v>
          </cell>
          <cell r="Q744" t="str">
            <v>kh</v>
          </cell>
          <cell r="R744" t="str">
            <v>Krisztina Homolya</v>
          </cell>
          <cell r="S744" t="str">
            <v>3600 Ózd, Dózsa Gy. Út 54.</v>
          </cell>
          <cell r="T744" t="str">
            <v>t</v>
          </cell>
          <cell r="U744" t="str">
            <v>Tax</v>
          </cell>
        </row>
        <row r="745">
          <cell r="A745">
            <v>31101</v>
          </cell>
          <cell r="B745" t="str">
            <v>ID-</v>
          </cell>
          <cell r="C745">
            <v>311</v>
          </cell>
          <cell r="D745" t="str">
            <v>/05</v>
          </cell>
          <cell r="E745">
            <v>38618</v>
          </cell>
          <cell r="F745">
            <v>38623</v>
          </cell>
          <cell r="G745">
            <v>1</v>
          </cell>
          <cell r="H745" t="str">
            <v>nk</v>
          </cell>
          <cell r="I745" t="str">
            <v>Nezo Krisztina</v>
          </cell>
          <cell r="J745" t="str">
            <v>Tax</v>
          </cell>
          <cell r="K745">
            <v>101</v>
          </cell>
          <cell r="L745" t="str">
            <v>GEH Rt., Consumer Products division</v>
          </cell>
          <cell r="M745">
            <v>1157438938</v>
          </cell>
          <cell r="N745" t="str">
            <v>helyi iparűzési adó_2005 masodik feleves eloleg Acc# 38180250, cc AM01</v>
          </cell>
          <cell r="O745" t="str">
            <v>HIPA</v>
          </cell>
          <cell r="P745" t="str">
            <v>2005_2</v>
          </cell>
          <cell r="Q745" t="str">
            <v>kh</v>
          </cell>
          <cell r="R745" t="str">
            <v>Krisztina Homolya</v>
          </cell>
          <cell r="S745" t="str">
            <v>1340 Budapest Váci út 77.</v>
          </cell>
          <cell r="T745" t="str">
            <v>t</v>
          </cell>
          <cell r="U745" t="str">
            <v>Tax</v>
          </cell>
        </row>
        <row r="746">
          <cell r="A746">
            <v>31102</v>
          </cell>
          <cell r="B746" t="str">
            <v>ID-</v>
          </cell>
          <cell r="C746">
            <v>311</v>
          </cell>
          <cell r="D746" t="str">
            <v>/05</v>
          </cell>
          <cell r="E746">
            <v>38618</v>
          </cell>
          <cell r="F746">
            <v>38623</v>
          </cell>
          <cell r="G746">
            <v>2</v>
          </cell>
          <cell r="H746" t="str">
            <v>nk</v>
          </cell>
          <cell r="I746" t="str">
            <v>Nezo Krisztina</v>
          </cell>
          <cell r="J746" t="str">
            <v>Tax</v>
          </cell>
          <cell r="K746">
            <v>101</v>
          </cell>
          <cell r="L746" t="str">
            <v>GEH Rt., Consumer Products division</v>
          </cell>
          <cell r="M746">
            <v>2010944</v>
          </cell>
          <cell r="N746" t="str">
            <v>helyi iparűzési adó_2005 elso fev eloleg kiegeszito utalas Acc# 38180250, cc AM01</v>
          </cell>
          <cell r="O746" t="str">
            <v>HIPA</v>
          </cell>
          <cell r="P746" t="str">
            <v>2005_2</v>
          </cell>
          <cell r="Q746" t="str">
            <v>kh</v>
          </cell>
          <cell r="R746" t="str">
            <v>Krisztina Homolya</v>
          </cell>
          <cell r="S746" t="str">
            <v>1340 Budapest Váci út 77.</v>
          </cell>
          <cell r="T746" t="str">
            <v>t</v>
          </cell>
          <cell r="U746" t="str">
            <v>Tax</v>
          </cell>
        </row>
        <row r="747">
          <cell r="A747">
            <v>31201</v>
          </cell>
          <cell r="B747" t="str">
            <v>ID-</v>
          </cell>
          <cell r="C747">
            <v>312</v>
          </cell>
          <cell r="D747" t="str">
            <v>/05</v>
          </cell>
          <cell r="E747">
            <v>38618</v>
          </cell>
          <cell r="F747">
            <v>38623</v>
          </cell>
          <cell r="G747">
            <v>1</v>
          </cell>
          <cell r="H747" t="str">
            <v>nk</v>
          </cell>
          <cell r="I747" t="str">
            <v>Nezo Krisztina</v>
          </cell>
          <cell r="J747" t="str">
            <v>Tax</v>
          </cell>
          <cell r="K747">
            <v>102</v>
          </cell>
          <cell r="L747" t="str">
            <v>GEH Rt., Power Controls division</v>
          </cell>
          <cell r="M747">
            <v>160217207</v>
          </cell>
          <cell r="N747" t="str">
            <v xml:space="preserve">helyi iparűzési adó_2005 masodik feleves eloleg </v>
          </cell>
          <cell r="O747" t="str">
            <v>HIPA</v>
          </cell>
          <cell r="P747" t="str">
            <v>2005_2</v>
          </cell>
          <cell r="Q747" t="str">
            <v>kh</v>
          </cell>
          <cell r="R747" t="str">
            <v>Krisztina Homolya</v>
          </cell>
          <cell r="S747" t="str">
            <v>3600 Ózd, Dózsa Gy. Út 54.</v>
          </cell>
          <cell r="T747" t="str">
            <v>t</v>
          </cell>
          <cell r="U747" t="str">
            <v>Tax</v>
          </cell>
        </row>
        <row r="748">
          <cell r="A748">
            <v>31301</v>
          </cell>
          <cell r="B748" t="str">
            <v>ID-</v>
          </cell>
          <cell r="C748">
            <v>313</v>
          </cell>
          <cell r="D748" t="str">
            <v>/05</v>
          </cell>
          <cell r="E748">
            <v>38618</v>
          </cell>
          <cell r="F748">
            <v>38623</v>
          </cell>
          <cell r="G748">
            <v>1</v>
          </cell>
          <cell r="H748" t="str">
            <v>nk</v>
          </cell>
          <cell r="I748" t="str">
            <v>Nezo Krisztina</v>
          </cell>
          <cell r="J748" t="str">
            <v>Tax</v>
          </cell>
          <cell r="K748">
            <v>103</v>
          </cell>
          <cell r="L748" t="str">
            <v>GEH Rt., Aircraft Engines division</v>
          </cell>
          <cell r="M748">
            <v>62584080</v>
          </cell>
          <cell r="N748" t="str">
            <v xml:space="preserve">helyi iparűzési adó_2005 masodik feleves eloleg </v>
          </cell>
          <cell r="O748" t="str">
            <v>HIPA</v>
          </cell>
          <cell r="P748" t="str">
            <v>2005_2</v>
          </cell>
          <cell r="Q748" t="str">
            <v>ml</v>
          </cell>
          <cell r="R748" t="str">
            <v>Margit Lőrincz</v>
          </cell>
          <cell r="S748" t="str">
            <v>2112 Veresegyház, Lévai u. 33.</v>
          </cell>
          <cell r="T748" t="str">
            <v>t</v>
          </cell>
          <cell r="U748" t="str">
            <v>Tax</v>
          </cell>
        </row>
        <row r="749">
          <cell r="A749">
            <v>31401</v>
          </cell>
          <cell r="B749" t="str">
            <v>ID-</v>
          </cell>
          <cell r="C749">
            <v>314</v>
          </cell>
          <cell r="D749" t="str">
            <v>/05</v>
          </cell>
          <cell r="E749">
            <v>38618</v>
          </cell>
          <cell r="F749">
            <v>38623</v>
          </cell>
          <cell r="G749">
            <v>1</v>
          </cell>
          <cell r="H749" t="str">
            <v>nk</v>
          </cell>
          <cell r="I749" t="str">
            <v>Nezo Krisztina</v>
          </cell>
          <cell r="J749" t="str">
            <v>Tax</v>
          </cell>
          <cell r="K749">
            <v>104</v>
          </cell>
          <cell r="L749" t="str">
            <v>GEH Rt., Power Systems division</v>
          </cell>
          <cell r="M749">
            <v>1310376032</v>
          </cell>
          <cell r="N749" t="str">
            <v>helyi iparűzési adó_2005 masodik feleves eloleg  - ES</v>
          </cell>
          <cell r="O749" t="str">
            <v>HIPA</v>
          </cell>
          <cell r="P749" t="str">
            <v>2005_2</v>
          </cell>
          <cell r="Q749" t="str">
            <v>mv</v>
          </cell>
          <cell r="R749" t="str">
            <v>Mira Varga</v>
          </cell>
          <cell r="S749" t="str">
            <v>2112 Veresegyház, Kisrét u. 1.</v>
          </cell>
          <cell r="T749" t="str">
            <v>t</v>
          </cell>
          <cell r="U749" t="str">
            <v>Tax</v>
          </cell>
        </row>
        <row r="750">
          <cell r="A750">
            <v>31402</v>
          </cell>
          <cell r="B750" t="str">
            <v>ID-</v>
          </cell>
          <cell r="C750">
            <v>314</v>
          </cell>
          <cell r="D750" t="str">
            <v>/05</v>
          </cell>
          <cell r="E750">
            <v>38618</v>
          </cell>
          <cell r="F750">
            <v>38623</v>
          </cell>
          <cell r="G750">
            <v>2</v>
          </cell>
          <cell r="H750" t="str">
            <v>nk</v>
          </cell>
          <cell r="I750" t="str">
            <v>Nezo Krisztina</v>
          </cell>
          <cell r="J750" t="str">
            <v>Tax</v>
          </cell>
          <cell r="K750">
            <v>104</v>
          </cell>
          <cell r="L750" t="str">
            <v>GEH Rt., Power Systems division</v>
          </cell>
          <cell r="M750">
            <v>2010944</v>
          </cell>
          <cell r="N750" t="str">
            <v>helyi iparűzési adó_2005 elso feleves eloleg kiegeszíto utalas  - ES</v>
          </cell>
          <cell r="O750" t="str">
            <v>HIPA</v>
          </cell>
          <cell r="P750" t="str">
            <v>2005_2</v>
          </cell>
          <cell r="Q750" t="str">
            <v>mv</v>
          </cell>
          <cell r="R750" t="str">
            <v>Mira Varga</v>
          </cell>
          <cell r="S750" t="str">
            <v>2112 Veresegyház, Kisrét u. 1.</v>
          </cell>
          <cell r="T750" t="str">
            <v>t</v>
          </cell>
          <cell r="U750" t="str">
            <v>Tax</v>
          </cell>
        </row>
        <row r="751">
          <cell r="A751">
            <v>31501</v>
          </cell>
          <cell r="B751" t="str">
            <v>ID-</v>
          </cell>
          <cell r="C751">
            <v>315</v>
          </cell>
          <cell r="D751" t="str">
            <v>/05</v>
          </cell>
          <cell r="E751">
            <v>38618</v>
          </cell>
          <cell r="F751">
            <v>38623</v>
          </cell>
          <cell r="G751">
            <v>1</v>
          </cell>
          <cell r="H751" t="str">
            <v>nk</v>
          </cell>
          <cell r="I751" t="str">
            <v>Nezo Krisztina</v>
          </cell>
          <cell r="J751" t="str">
            <v>Tax</v>
          </cell>
          <cell r="K751">
            <v>104</v>
          </cell>
          <cell r="L751" t="str">
            <v>GEH Rt., Power Systems division</v>
          </cell>
          <cell r="M751">
            <v>94043414</v>
          </cell>
          <cell r="N751" t="str">
            <v>helyi iparűzési adó_2005 masodik feleves eloleg  - EP</v>
          </cell>
          <cell r="O751" t="str">
            <v>HIPA</v>
          </cell>
          <cell r="P751" t="str">
            <v>2005_2</v>
          </cell>
          <cell r="Q751" t="str">
            <v>zssz</v>
          </cell>
          <cell r="R751" t="str">
            <v>Zsuzsa Szopori</v>
          </cell>
          <cell r="S751" t="str">
            <v>2112 Veresegyház, Kisrét u. 1.</v>
          </cell>
          <cell r="T751" t="str">
            <v>t</v>
          </cell>
          <cell r="U751" t="str">
            <v>Tax</v>
          </cell>
        </row>
        <row r="752">
          <cell r="A752">
            <v>31502</v>
          </cell>
          <cell r="B752" t="str">
            <v>ID-</v>
          </cell>
          <cell r="C752">
            <v>315</v>
          </cell>
          <cell r="D752" t="str">
            <v>/05</v>
          </cell>
          <cell r="E752">
            <v>38618</v>
          </cell>
          <cell r="F752">
            <v>38623</v>
          </cell>
          <cell r="G752">
            <v>2</v>
          </cell>
          <cell r="H752" t="str">
            <v>nk</v>
          </cell>
          <cell r="I752" t="str">
            <v>Nezo Krisztina</v>
          </cell>
          <cell r="J752" t="str">
            <v>Tax</v>
          </cell>
          <cell r="K752">
            <v>104</v>
          </cell>
          <cell r="L752" t="str">
            <v>GEH Rt., Power Systems division</v>
          </cell>
          <cell r="M752">
            <v>2010944</v>
          </cell>
          <cell r="N752" t="str">
            <v>helyi iparűzési adó_2005 elso feleves eloleg kiegeszíto utalas  - EP</v>
          </cell>
          <cell r="O752" t="str">
            <v>HIPA</v>
          </cell>
          <cell r="P752" t="str">
            <v>2005_2</v>
          </cell>
          <cell r="Q752" t="str">
            <v>zssz</v>
          </cell>
          <cell r="R752" t="str">
            <v>Zsuzsa Szopori</v>
          </cell>
          <cell r="S752" t="str">
            <v>2112 Veresegyház, Kisrét u. 1.</v>
          </cell>
          <cell r="T752" t="str">
            <v>t</v>
          </cell>
          <cell r="U752" t="str">
            <v>Tax</v>
          </cell>
        </row>
        <row r="753">
          <cell r="A753">
            <v>31601</v>
          </cell>
          <cell r="B753" t="str">
            <v>ID-</v>
          </cell>
          <cell r="C753">
            <v>316</v>
          </cell>
          <cell r="D753" t="str">
            <v>/05</v>
          </cell>
          <cell r="E753">
            <v>38618</v>
          </cell>
          <cell r="F753">
            <v>38623</v>
          </cell>
          <cell r="G753">
            <v>1</v>
          </cell>
          <cell r="H753" t="str">
            <v>nk</v>
          </cell>
          <cell r="I753" t="str">
            <v>Nezo Krisztina</v>
          </cell>
          <cell r="J753" t="str">
            <v>Tax</v>
          </cell>
          <cell r="K753">
            <v>105</v>
          </cell>
          <cell r="L753" t="str">
            <v>GEH Rt., Medical Systems division</v>
          </cell>
          <cell r="M753">
            <v>90052805</v>
          </cell>
          <cell r="N753" t="str">
            <v xml:space="preserve">helyi iparűzési adó_2005 masodik feleves eloleg </v>
          </cell>
          <cell r="O753" t="str">
            <v>HIPA</v>
          </cell>
          <cell r="P753" t="str">
            <v>2005_2</v>
          </cell>
          <cell r="Q753" t="str">
            <v>szv</v>
          </cell>
          <cell r="R753" t="str">
            <v>Szvetla Vajnai</v>
          </cell>
          <cell r="S753" t="str">
            <v>1097 Budapest, Illatos út 9.</v>
          </cell>
          <cell r="T753" t="str">
            <v>t</v>
          </cell>
          <cell r="U753" t="str">
            <v>Tax</v>
          </cell>
        </row>
        <row r="754">
          <cell r="A754">
            <v>31701</v>
          </cell>
          <cell r="B754" t="str">
            <v>ID-</v>
          </cell>
          <cell r="C754">
            <v>317</v>
          </cell>
          <cell r="D754" t="str">
            <v>/05</v>
          </cell>
          <cell r="E754">
            <v>38618</v>
          </cell>
          <cell r="F754">
            <v>38623</v>
          </cell>
          <cell r="G754">
            <v>1</v>
          </cell>
          <cell r="H754" t="str">
            <v>nk</v>
          </cell>
          <cell r="I754" t="str">
            <v>Nezo Krisztina</v>
          </cell>
          <cell r="J754" t="str">
            <v>Tax</v>
          </cell>
          <cell r="K754">
            <v>109</v>
          </cell>
          <cell r="L754" t="str">
            <v>GEH Rt., Plastics division</v>
          </cell>
          <cell r="M754">
            <v>2004700</v>
          </cell>
          <cell r="N754" t="str">
            <v xml:space="preserve">helyi iparűzési adó_2005 masodik feleves eloleg </v>
          </cell>
          <cell r="O754" t="str">
            <v>HIPA</v>
          </cell>
          <cell r="P754" t="str">
            <v>2005_2</v>
          </cell>
          <cell r="Q754" t="str">
            <v>nekr</v>
          </cell>
          <cell r="R754" t="str">
            <v>Németh Krisztina</v>
          </cell>
          <cell r="S754" t="str">
            <v>1340 Budapest, Váci út 77.</v>
          </cell>
          <cell r="T754" t="str">
            <v>t</v>
          </cell>
          <cell r="U754" t="str">
            <v>Tax</v>
          </cell>
        </row>
        <row r="755">
          <cell r="A755">
            <v>31801</v>
          </cell>
          <cell r="B755" t="str">
            <v>ID-</v>
          </cell>
          <cell r="C755">
            <v>318</v>
          </cell>
          <cell r="D755" t="str">
            <v>/05</v>
          </cell>
          <cell r="E755">
            <v>38621</v>
          </cell>
          <cell r="F755">
            <v>38621</v>
          </cell>
          <cell r="G755">
            <v>1</v>
          </cell>
          <cell r="H755" t="str">
            <v>nk</v>
          </cell>
          <cell r="I755" t="str">
            <v>Nezo Krisztina</v>
          </cell>
          <cell r="J755" t="str">
            <v>Tax</v>
          </cell>
          <cell r="K755">
            <v>103</v>
          </cell>
          <cell r="L755" t="str">
            <v>GEH Rt., Aircraft Engines division</v>
          </cell>
          <cell r="M755">
            <v>-6207206</v>
          </cell>
          <cell r="N755" t="str">
            <v>helyi iparűzési adó 2004 pugyi rendezes - Stand alone tulfizetes visszautalas</v>
          </cell>
          <cell r="O755" t="str">
            <v>HIPA</v>
          </cell>
          <cell r="P755" t="str">
            <v>2004</v>
          </cell>
          <cell r="Q755" t="str">
            <v>ml</v>
          </cell>
          <cell r="R755" t="str">
            <v>Margit Lőrincz</v>
          </cell>
          <cell r="S755" t="str">
            <v>2112 Veresegyház, Lévai u. 33.</v>
          </cell>
          <cell r="T755" t="str">
            <v>t</v>
          </cell>
          <cell r="U755" t="str">
            <v>Tax</v>
          </cell>
        </row>
        <row r="756">
          <cell r="A756">
            <v>31901</v>
          </cell>
          <cell r="B756" t="str">
            <v>ID-</v>
          </cell>
          <cell r="C756">
            <v>319</v>
          </cell>
          <cell r="D756" t="str">
            <v>/05</v>
          </cell>
          <cell r="E756">
            <v>38621</v>
          </cell>
          <cell r="F756">
            <v>38621</v>
          </cell>
          <cell r="G756">
            <v>1</v>
          </cell>
          <cell r="H756" t="str">
            <v>nk</v>
          </cell>
          <cell r="I756" t="str">
            <v>Nezo Krisztina</v>
          </cell>
          <cell r="J756" t="str">
            <v>Tax</v>
          </cell>
          <cell r="K756">
            <v>105</v>
          </cell>
          <cell r="L756" t="str">
            <v>GEH Rt., Medical Systems division</v>
          </cell>
          <cell r="M756">
            <v>-12719034</v>
          </cell>
          <cell r="N756" t="str">
            <v>helyi iparűzési adó 2004 pugyi rendezes - Stand alone tulfizetes visszautalas</v>
          </cell>
          <cell r="O756" t="str">
            <v>HIPA</v>
          </cell>
          <cell r="P756" t="str">
            <v>2004</v>
          </cell>
          <cell r="Q756" t="str">
            <v>szv</v>
          </cell>
          <cell r="R756" t="str">
            <v>Szvetla Vajnai</v>
          </cell>
          <cell r="S756" t="str">
            <v>1097 Budapest, Illatos út 9.</v>
          </cell>
          <cell r="T756" t="str">
            <v>t</v>
          </cell>
          <cell r="U756" t="str">
            <v>Tax</v>
          </cell>
        </row>
        <row r="757">
          <cell r="A757">
            <v>32001</v>
          </cell>
          <cell r="B757" t="str">
            <v>ID-</v>
          </cell>
          <cell r="C757">
            <v>320</v>
          </cell>
          <cell r="D757" t="str">
            <v>/05</v>
          </cell>
          <cell r="E757">
            <v>38621</v>
          </cell>
          <cell r="F757">
            <v>38621</v>
          </cell>
          <cell r="G757">
            <v>1</v>
          </cell>
          <cell r="H757" t="str">
            <v>nk</v>
          </cell>
          <cell r="I757" t="str">
            <v>Nezo Krisztina</v>
          </cell>
          <cell r="J757" t="str">
            <v>Tax</v>
          </cell>
          <cell r="K757">
            <v>102</v>
          </cell>
          <cell r="L757" t="str">
            <v>GEH Rt., Power Controls division</v>
          </cell>
          <cell r="M757">
            <v>-34304159</v>
          </cell>
          <cell r="N757" t="str">
            <v>helyi iparűzési adó 2004 pugyi rendezes - Stand alone tulfizetes visszautalas - BP</v>
          </cell>
          <cell r="O757" t="str">
            <v>HIPA</v>
          </cell>
          <cell r="P757" t="str">
            <v>2004</v>
          </cell>
          <cell r="Q757" t="str">
            <v>kh</v>
          </cell>
          <cell r="R757" t="str">
            <v>Krisztina Homolya</v>
          </cell>
          <cell r="S757" t="str">
            <v>3600 Ózd, Dózsa Gy. Út 54.</v>
          </cell>
          <cell r="T757" t="str">
            <v>t</v>
          </cell>
          <cell r="U757" t="str">
            <v>Tax</v>
          </cell>
        </row>
        <row r="758">
          <cell r="A758">
            <v>32101</v>
          </cell>
          <cell r="B758" t="str">
            <v>ID-</v>
          </cell>
          <cell r="C758">
            <v>321</v>
          </cell>
          <cell r="D758" t="str">
            <v>/05</v>
          </cell>
          <cell r="E758">
            <v>38621</v>
          </cell>
          <cell r="F758">
            <v>38621</v>
          </cell>
          <cell r="G758">
            <v>1</v>
          </cell>
          <cell r="H758" t="str">
            <v>nk</v>
          </cell>
          <cell r="I758" t="str">
            <v>Nezo Krisztina</v>
          </cell>
          <cell r="J758" t="str">
            <v>Tax</v>
          </cell>
          <cell r="K758">
            <v>106</v>
          </cell>
          <cell r="L758" t="str">
            <v>GEH Rt., Platform division</v>
          </cell>
          <cell r="M758">
            <v>-21274580</v>
          </cell>
          <cell r="N758" t="str">
            <v>helyi iparűzési adó 2004 pugyi rendezes - Stand alone tulfizetes visszautalas</v>
          </cell>
          <cell r="O758" t="str">
            <v>HIPA</v>
          </cell>
          <cell r="P758" t="str">
            <v>2004</v>
          </cell>
          <cell r="Q758" t="str">
            <v>tb</v>
          </cell>
          <cell r="R758" t="str">
            <v>Tünde Brenda</v>
          </cell>
          <cell r="S758" t="str">
            <v>1340 Budapest, Váci út 77.</v>
          </cell>
          <cell r="T758" t="str">
            <v>t</v>
          </cell>
          <cell r="U758" t="str">
            <v>Tax</v>
          </cell>
        </row>
        <row r="759">
          <cell r="A759">
            <v>32201</v>
          </cell>
          <cell r="B759" t="str">
            <v>ID-</v>
          </cell>
          <cell r="C759">
            <v>322</v>
          </cell>
          <cell r="D759" t="str">
            <v>/05</v>
          </cell>
          <cell r="E759">
            <v>38621</v>
          </cell>
          <cell r="F759">
            <v>38621</v>
          </cell>
          <cell r="G759">
            <v>1</v>
          </cell>
          <cell r="H759" t="str">
            <v>nk</v>
          </cell>
          <cell r="I759" t="str">
            <v>Nezo Krisztina</v>
          </cell>
          <cell r="J759" t="str">
            <v>Tax</v>
          </cell>
          <cell r="K759">
            <v>102</v>
          </cell>
          <cell r="L759" t="str">
            <v>GEH Rt., Power Controls division</v>
          </cell>
          <cell r="M759">
            <v>-25636278</v>
          </cell>
          <cell r="N759" t="str">
            <v>helyi iparűzési adó 2004 pugyi rendezes - Stand alone tulfizetes visszautalas - Ozd</v>
          </cell>
          <cell r="O759" t="str">
            <v>HIPA</v>
          </cell>
          <cell r="P759" t="str">
            <v>2004</v>
          </cell>
          <cell r="Q759" t="str">
            <v>kh</v>
          </cell>
          <cell r="R759" t="str">
            <v>Krisztina Homolya</v>
          </cell>
          <cell r="S759" t="str">
            <v>3600 Ózd, Dózsa Gy. Út 54.</v>
          </cell>
          <cell r="T759" t="str">
            <v>t</v>
          </cell>
          <cell r="U759" t="str">
            <v>Tax</v>
          </cell>
        </row>
        <row r="760">
          <cell r="A760">
            <v>32301</v>
          </cell>
          <cell r="B760" t="str">
            <v>ID-</v>
          </cell>
          <cell r="C760">
            <v>323</v>
          </cell>
          <cell r="D760" t="str">
            <v>/05</v>
          </cell>
          <cell r="E760">
            <v>38621</v>
          </cell>
          <cell r="F760">
            <v>38621</v>
          </cell>
          <cell r="G760">
            <v>1</v>
          </cell>
          <cell r="H760" t="str">
            <v>nk</v>
          </cell>
          <cell r="I760" t="str">
            <v>Nezo Krisztina</v>
          </cell>
          <cell r="J760" t="str">
            <v>Tax</v>
          </cell>
          <cell r="K760">
            <v>101</v>
          </cell>
          <cell r="L760" t="str">
            <v>GEH Rt., Consumer Products division</v>
          </cell>
          <cell r="M760">
            <v>-50873709</v>
          </cell>
          <cell r="N760" t="str">
            <v>helyi iparűzési adó_2004 Stand alone tulfizetes visszautalasa Acc# 38180250, cc AM01</v>
          </cell>
          <cell r="O760" t="str">
            <v>HIPA</v>
          </cell>
          <cell r="P760" t="str">
            <v>2004</v>
          </cell>
          <cell r="Q760" t="str">
            <v>kh</v>
          </cell>
          <cell r="R760" t="str">
            <v>Krisztina Homolya</v>
          </cell>
          <cell r="S760" t="str">
            <v>1340 Budapest Váci út 77.</v>
          </cell>
          <cell r="T760" t="str">
            <v>t</v>
          </cell>
          <cell r="U760" t="str">
            <v>Tax</v>
          </cell>
        </row>
        <row r="761">
          <cell r="A761">
            <v>32401</v>
          </cell>
          <cell r="B761" t="str">
            <v>ID-</v>
          </cell>
          <cell r="C761">
            <v>324</v>
          </cell>
          <cell r="D761" t="str">
            <v>/05</v>
          </cell>
          <cell r="E761">
            <v>38621</v>
          </cell>
          <cell r="F761">
            <v>38623</v>
          </cell>
          <cell r="G761">
            <v>1</v>
          </cell>
          <cell r="H761" t="str">
            <v>nk</v>
          </cell>
          <cell r="I761" t="str">
            <v>Nezo Krisztina</v>
          </cell>
          <cell r="J761" t="str">
            <v>Tax</v>
          </cell>
          <cell r="K761">
            <v>101</v>
          </cell>
          <cell r="L761" t="str">
            <v>GEH Rt., Consumer Products division</v>
          </cell>
          <cell r="M761">
            <v>21194427</v>
          </cell>
          <cell r="N761" t="str">
            <v>helyi iparűzési adó 2004 - Stand alone kotelezettseg pugyi rendezese -Acc# 38180250, cc AM01</v>
          </cell>
          <cell r="O761" t="str">
            <v>HIPA</v>
          </cell>
          <cell r="P761" t="str">
            <v>2004</v>
          </cell>
          <cell r="Q761" t="str">
            <v>kh</v>
          </cell>
          <cell r="R761" t="str">
            <v>Krisztina Homolya</v>
          </cell>
          <cell r="S761" t="str">
            <v>1340 Budapest Váci út 77.</v>
          </cell>
          <cell r="T761" t="str">
            <v>t</v>
          </cell>
          <cell r="U761" t="str">
            <v>Tax</v>
          </cell>
        </row>
        <row r="762">
          <cell r="A762">
            <v>32501</v>
          </cell>
          <cell r="B762" t="str">
            <v>ID-</v>
          </cell>
          <cell r="C762">
            <v>325</v>
          </cell>
          <cell r="D762" t="str">
            <v>/05</v>
          </cell>
          <cell r="E762">
            <v>38621</v>
          </cell>
          <cell r="F762">
            <v>38623</v>
          </cell>
          <cell r="G762">
            <v>1</v>
          </cell>
          <cell r="H762" t="str">
            <v>nk</v>
          </cell>
          <cell r="I762" t="str">
            <v>Nezo Krisztina</v>
          </cell>
          <cell r="J762" t="str">
            <v>Tax</v>
          </cell>
          <cell r="K762">
            <v>108</v>
          </cell>
          <cell r="L762" t="str">
            <v>GEH Rt., PR division</v>
          </cell>
          <cell r="M762">
            <v>1556148</v>
          </cell>
          <cell r="N762" t="str">
            <v>Local Business Tax - 2004 YE Settlement</v>
          </cell>
          <cell r="O762" t="str">
            <v>HIPA</v>
          </cell>
          <cell r="P762" t="str">
            <v>2004</v>
          </cell>
          <cell r="Q762" t="str">
            <v>wp</v>
          </cell>
          <cell r="R762" t="str">
            <v>Wolf van der Ploeg</v>
          </cell>
          <cell r="S762" t="str">
            <v>1340 Budapest, Váci út 77.</v>
          </cell>
          <cell r="T762" t="str">
            <v>t</v>
          </cell>
          <cell r="U762" t="str">
            <v>Tax</v>
          </cell>
        </row>
        <row r="763">
          <cell r="A763">
            <v>32601</v>
          </cell>
          <cell r="B763" t="str">
            <v>ID-</v>
          </cell>
          <cell r="C763">
            <v>326</v>
          </cell>
          <cell r="D763" t="str">
            <v>/05</v>
          </cell>
          <cell r="E763">
            <v>38621</v>
          </cell>
          <cell r="F763">
            <v>38623</v>
          </cell>
          <cell r="G763">
            <v>1</v>
          </cell>
          <cell r="H763" t="str">
            <v>nk</v>
          </cell>
          <cell r="I763" t="str">
            <v>Nezo Krisztina</v>
          </cell>
          <cell r="J763" t="str">
            <v>Tax</v>
          </cell>
          <cell r="K763">
            <v>104</v>
          </cell>
          <cell r="L763" t="str">
            <v>GEH Rt., Power Systems division</v>
          </cell>
          <cell r="N763" t="str">
            <v>helyi iparuzesi ado 2004 YE Compensation - ES</v>
          </cell>
          <cell r="O763" t="str">
            <v>HIPA</v>
          </cell>
          <cell r="P763" t="str">
            <v>2004</v>
          </cell>
          <cell r="Q763" t="str">
            <v>mv</v>
          </cell>
          <cell r="R763" t="str">
            <v>Mira Varga</v>
          </cell>
          <cell r="S763" t="str">
            <v>2112 Veresegyház, Kisrét u. 1.</v>
          </cell>
          <cell r="T763" t="str">
            <v>t</v>
          </cell>
          <cell r="U763" t="str">
            <v>Tax</v>
          </cell>
        </row>
        <row r="764">
          <cell r="A764">
            <v>32701</v>
          </cell>
          <cell r="B764" t="str">
            <v>ID-</v>
          </cell>
          <cell r="C764">
            <v>327</v>
          </cell>
          <cell r="D764" t="str">
            <v>/05</v>
          </cell>
          <cell r="E764">
            <v>38621</v>
          </cell>
          <cell r="F764">
            <v>38623</v>
          </cell>
          <cell r="G764">
            <v>1</v>
          </cell>
          <cell r="H764" t="str">
            <v>nk</v>
          </cell>
          <cell r="I764" t="str">
            <v>Nezo Krisztina</v>
          </cell>
          <cell r="J764" t="str">
            <v>Tax</v>
          </cell>
          <cell r="K764">
            <v>104</v>
          </cell>
          <cell r="L764" t="str">
            <v>GEH Rt., Power Systems division</v>
          </cell>
          <cell r="N764" t="str">
            <v>helyi iparuzesi ado 2004 YE Compensation - EP</v>
          </cell>
          <cell r="O764" t="str">
            <v>HIPA</v>
          </cell>
          <cell r="P764" t="str">
            <v>2004</v>
          </cell>
          <cell r="Q764" t="str">
            <v>mv</v>
          </cell>
          <cell r="R764" t="str">
            <v>Mira Varga</v>
          </cell>
          <cell r="S764" t="str">
            <v>2112 Veresegyház, Kisrét u. 1.</v>
          </cell>
          <cell r="T764" t="str">
            <v>t</v>
          </cell>
          <cell r="U764" t="str">
            <v>Tax</v>
          </cell>
        </row>
        <row r="765">
          <cell r="A765">
            <v>32801</v>
          </cell>
          <cell r="B765" t="str">
            <v>ID-</v>
          </cell>
          <cell r="C765">
            <v>328</v>
          </cell>
          <cell r="D765" t="str">
            <v>/05</v>
          </cell>
          <cell r="E765">
            <v>38622</v>
          </cell>
          <cell r="F765">
            <v>38622</v>
          </cell>
          <cell r="G765">
            <v>1</v>
          </cell>
          <cell r="H765" t="str">
            <v>kn</v>
          </cell>
          <cell r="I765" t="str">
            <v>Kotsis Nora</v>
          </cell>
          <cell r="J765" t="str">
            <v>General</v>
          </cell>
          <cell r="K765">
            <v>101</v>
          </cell>
          <cell r="L765" t="str">
            <v>GEH Rt., Consumer Products division</v>
          </cell>
          <cell r="M765">
            <v>6688</v>
          </cell>
          <cell r="N765" t="str">
            <v>Jövedéki endegélyhez kapcsolódó bankgarancia költsége</v>
          </cell>
          <cell r="Q765" t="str">
            <v>kh</v>
          </cell>
          <cell r="R765" t="str">
            <v>Krisztina Homolya</v>
          </cell>
          <cell r="S765" t="str">
            <v>1340 Budapest Váci út 77.</v>
          </cell>
          <cell r="T765" t="str">
            <v>o</v>
          </cell>
          <cell r="U765" t="str">
            <v>Other</v>
          </cell>
        </row>
        <row r="766">
          <cell r="A766">
            <v>32901</v>
          </cell>
          <cell r="B766" t="str">
            <v>ID-</v>
          </cell>
          <cell r="C766">
            <v>329</v>
          </cell>
          <cell r="D766" t="str">
            <v>/05</v>
          </cell>
          <cell r="E766">
            <v>38622</v>
          </cell>
          <cell r="F766">
            <v>38622</v>
          </cell>
          <cell r="G766">
            <v>1</v>
          </cell>
          <cell r="H766" t="str">
            <v>kn</v>
          </cell>
          <cell r="I766" t="str">
            <v>Kotsis Nora</v>
          </cell>
          <cell r="J766" t="str">
            <v>General</v>
          </cell>
          <cell r="K766">
            <v>104</v>
          </cell>
          <cell r="L766" t="str">
            <v>GEH Rt., Power Systems division</v>
          </cell>
          <cell r="M766">
            <v>6553</v>
          </cell>
          <cell r="N766" t="str">
            <v>Jövedéki endegélyhez kapcsolódó bankgarancia költsége</v>
          </cell>
          <cell r="Q766" t="str">
            <v>zssz</v>
          </cell>
          <cell r="R766" t="str">
            <v>Zsuzsa Szopori</v>
          </cell>
          <cell r="S766" t="str">
            <v>2112 Veresegyház, Kisrét u. 1.</v>
          </cell>
          <cell r="T766" t="str">
            <v>o</v>
          </cell>
          <cell r="U766" t="str">
            <v>Other</v>
          </cell>
        </row>
        <row r="767">
          <cell r="A767">
            <v>33001</v>
          </cell>
          <cell r="B767" t="str">
            <v>ID-</v>
          </cell>
          <cell r="C767">
            <v>330</v>
          </cell>
          <cell r="D767" t="str">
            <v>/05</v>
          </cell>
          <cell r="E767">
            <v>38622</v>
          </cell>
          <cell r="F767">
            <v>38622</v>
          </cell>
          <cell r="G767">
            <v>1</v>
          </cell>
          <cell r="H767" t="str">
            <v>nk</v>
          </cell>
          <cell r="I767" t="str">
            <v>Nezo Krisztina</v>
          </cell>
          <cell r="J767" t="str">
            <v>Tax</v>
          </cell>
          <cell r="K767">
            <v>104</v>
          </cell>
          <cell r="L767" t="str">
            <v>GEH Rt., Power Systems division</v>
          </cell>
          <cell r="M767">
            <v>-159763133</v>
          </cell>
          <cell r="N767" t="str">
            <v>helyi iparűzési adó 2004 pugyi rendezes - kompenzacios tulfizetes visszautalas EP</v>
          </cell>
          <cell r="O767" t="str">
            <v>HIPA</v>
          </cell>
          <cell r="P767">
            <v>2004</v>
          </cell>
          <cell r="Q767" t="str">
            <v>zssz</v>
          </cell>
          <cell r="R767" t="str">
            <v>Zsuzsa Szopori</v>
          </cell>
          <cell r="S767" t="str">
            <v>2112 Veresegyház, Kisrét u. 1.</v>
          </cell>
          <cell r="T767" t="str">
            <v>t</v>
          </cell>
          <cell r="U767" t="str">
            <v>Tax</v>
          </cell>
        </row>
        <row r="768">
          <cell r="A768">
            <v>33101</v>
          </cell>
          <cell r="B768" t="str">
            <v>ID-</v>
          </cell>
          <cell r="C768">
            <v>331</v>
          </cell>
          <cell r="D768" t="str">
            <v>/05</v>
          </cell>
          <cell r="E768">
            <v>38622</v>
          </cell>
          <cell r="F768">
            <v>38622</v>
          </cell>
          <cell r="G768">
            <v>1</v>
          </cell>
          <cell r="H768" t="str">
            <v>ng</v>
          </cell>
          <cell r="I768" t="str">
            <v>Nagy Gabriella</v>
          </cell>
          <cell r="J768" t="str">
            <v>Tax</v>
          </cell>
          <cell r="K768">
            <v>106</v>
          </cell>
          <cell r="L768" t="str">
            <v>GEH Rt., Platform division</v>
          </cell>
          <cell r="M768">
            <v>1850465</v>
          </cell>
          <cell r="N768" t="str">
            <v xml:space="preserve">2004. 12. havi SzJA korrekció pénzügyi rendezése - EOS  </v>
          </cell>
          <cell r="O768" t="str">
            <v>SZJA</v>
          </cell>
          <cell r="P768" t="str">
            <v>2004 december</v>
          </cell>
          <cell r="Q768" t="str">
            <v>tb</v>
          </cell>
          <cell r="R768" t="str">
            <v>Tünde Brenda</v>
          </cell>
          <cell r="S768" t="str">
            <v>1340 Budapest, Váci út 77.</v>
          </cell>
          <cell r="T768" t="str">
            <v>t</v>
          </cell>
          <cell r="U768" t="str">
            <v>Tax</v>
          </cell>
        </row>
        <row r="769">
          <cell r="A769">
            <v>33102</v>
          </cell>
          <cell r="B769" t="str">
            <v>ID-</v>
          </cell>
          <cell r="C769">
            <v>331</v>
          </cell>
          <cell r="D769" t="str">
            <v>/05</v>
          </cell>
          <cell r="E769">
            <v>38622</v>
          </cell>
          <cell r="F769">
            <v>38622</v>
          </cell>
          <cell r="G769">
            <v>2</v>
          </cell>
          <cell r="H769" t="str">
            <v>ng</v>
          </cell>
          <cell r="I769" t="str">
            <v>Nagy Gabriella</v>
          </cell>
          <cell r="J769" t="str">
            <v>Tax</v>
          </cell>
          <cell r="K769">
            <v>106</v>
          </cell>
          <cell r="L769" t="str">
            <v>GEH Rt., Platform division</v>
          </cell>
          <cell r="M769">
            <v>11945</v>
          </cell>
          <cell r="N769" t="str">
            <v xml:space="preserve">2004. 12. havi EHO korrekció pénzügyi rendezése - EOS  </v>
          </cell>
          <cell r="O769" t="str">
            <v>EHO</v>
          </cell>
          <cell r="P769" t="str">
            <v>2004 december</v>
          </cell>
          <cell r="Q769" t="str">
            <v>tb</v>
          </cell>
          <cell r="R769" t="str">
            <v>Tünde Brenda</v>
          </cell>
          <cell r="S769" t="str">
            <v>1340 Budapest, Váci út 77.</v>
          </cell>
          <cell r="T769" t="str">
            <v>t</v>
          </cell>
          <cell r="U769" t="str">
            <v>Tax</v>
          </cell>
        </row>
        <row r="770">
          <cell r="A770">
            <v>33103</v>
          </cell>
          <cell r="B770" t="str">
            <v>ID-</v>
          </cell>
          <cell r="C770">
            <v>331</v>
          </cell>
          <cell r="D770" t="str">
            <v>/05</v>
          </cell>
          <cell r="E770">
            <v>38622</v>
          </cell>
          <cell r="F770">
            <v>38622</v>
          </cell>
          <cell r="G770">
            <v>3</v>
          </cell>
          <cell r="H770" t="str">
            <v>ng</v>
          </cell>
          <cell r="I770" t="str">
            <v>Nagy Gabriella</v>
          </cell>
          <cell r="J770" t="str">
            <v>Tax</v>
          </cell>
          <cell r="K770">
            <v>106</v>
          </cell>
          <cell r="L770" t="str">
            <v>GEH Rt., Platform division</v>
          </cell>
          <cell r="M770">
            <v>174057</v>
          </cell>
          <cell r="N770" t="str">
            <v xml:space="preserve">2004. 12. havi Munkaadói járulék korrekció pénzügyi rendezése - EOS  </v>
          </cell>
          <cell r="O770" t="str">
            <v>MADÓI</v>
          </cell>
          <cell r="P770" t="str">
            <v>2004 december</v>
          </cell>
          <cell r="Q770" t="str">
            <v>tb</v>
          </cell>
          <cell r="R770" t="str">
            <v>Tünde Brenda</v>
          </cell>
          <cell r="S770" t="str">
            <v>1340 Budapest, Váci út 77.</v>
          </cell>
          <cell r="T770" t="str">
            <v>t</v>
          </cell>
          <cell r="U770" t="str">
            <v>Tax</v>
          </cell>
        </row>
        <row r="771">
          <cell r="A771">
            <v>33104</v>
          </cell>
          <cell r="B771" t="str">
            <v>ID-</v>
          </cell>
          <cell r="C771">
            <v>331</v>
          </cell>
          <cell r="D771" t="str">
            <v>/05</v>
          </cell>
          <cell r="E771">
            <v>38622</v>
          </cell>
          <cell r="F771">
            <v>38622</v>
          </cell>
          <cell r="G771">
            <v>4</v>
          </cell>
          <cell r="H771" t="str">
            <v>ng</v>
          </cell>
          <cell r="I771" t="str">
            <v>Nagy Gabriella</v>
          </cell>
          <cell r="J771" t="str">
            <v>Tax</v>
          </cell>
          <cell r="K771">
            <v>106</v>
          </cell>
          <cell r="L771" t="str">
            <v>GEH Rt., Platform division</v>
          </cell>
          <cell r="M771">
            <v>32380</v>
          </cell>
          <cell r="N771" t="str">
            <v xml:space="preserve">2004. 12. havi Munkavállalói járulék korrekció pénzügyi rendezése - EOS  </v>
          </cell>
          <cell r="O771" t="str">
            <v>MVÁLLALÓI</v>
          </cell>
          <cell r="P771" t="str">
            <v>2004 december</v>
          </cell>
          <cell r="Q771" t="str">
            <v>tb</v>
          </cell>
          <cell r="R771" t="str">
            <v>Tünde Brenda</v>
          </cell>
          <cell r="S771" t="str">
            <v>1340 Budapest, Váci út 77.</v>
          </cell>
          <cell r="T771" t="str">
            <v>t</v>
          </cell>
          <cell r="U771" t="str">
            <v>Tax</v>
          </cell>
        </row>
        <row r="772">
          <cell r="A772">
            <v>33105</v>
          </cell>
          <cell r="B772" t="str">
            <v>ID-</v>
          </cell>
          <cell r="C772">
            <v>331</v>
          </cell>
          <cell r="D772" t="str">
            <v>/05</v>
          </cell>
          <cell r="E772">
            <v>38622</v>
          </cell>
          <cell r="F772">
            <v>38622</v>
          </cell>
          <cell r="G772">
            <v>5</v>
          </cell>
          <cell r="H772" t="str">
            <v>ng</v>
          </cell>
          <cell r="I772" t="str">
            <v>Nagy Gabriella</v>
          </cell>
          <cell r="J772" t="str">
            <v>Tax</v>
          </cell>
          <cell r="K772">
            <v>106</v>
          </cell>
          <cell r="L772" t="str">
            <v>GEH Rt., Platform division</v>
          </cell>
          <cell r="M772">
            <v>1030036</v>
          </cell>
          <cell r="N772" t="str">
            <v xml:space="preserve">2004. 12. havi NyBizt. korrekció pénzügyi rendezése - EOS  </v>
          </cell>
          <cell r="O772" t="str">
            <v>NYUGBIZT</v>
          </cell>
          <cell r="P772" t="str">
            <v>2004 december</v>
          </cell>
          <cell r="Q772" t="str">
            <v>tb</v>
          </cell>
          <cell r="R772" t="str">
            <v>Tünde Brenda</v>
          </cell>
          <cell r="S772" t="str">
            <v>1340 Budapest, Váci út 77.</v>
          </cell>
          <cell r="T772" t="str">
            <v>t</v>
          </cell>
          <cell r="U772" t="str">
            <v>Tax</v>
          </cell>
        </row>
        <row r="773">
          <cell r="A773">
            <v>33106</v>
          </cell>
          <cell r="B773" t="str">
            <v>ID-</v>
          </cell>
          <cell r="C773">
            <v>331</v>
          </cell>
          <cell r="D773" t="str">
            <v>/05</v>
          </cell>
          <cell r="E773">
            <v>38622</v>
          </cell>
          <cell r="F773">
            <v>38622</v>
          </cell>
          <cell r="G773">
            <v>6</v>
          </cell>
          <cell r="H773" t="str">
            <v>ng</v>
          </cell>
          <cell r="I773" t="str">
            <v>Nagy Gabriella</v>
          </cell>
          <cell r="J773" t="str">
            <v>Tax</v>
          </cell>
          <cell r="K773">
            <v>106</v>
          </cell>
          <cell r="L773" t="str">
            <v>GEH Rt., Platform division</v>
          </cell>
          <cell r="M773">
            <v>869855</v>
          </cell>
          <cell r="N773" t="str">
            <v xml:space="preserve">2004. 12. havi EgBizt. korrekció pénzügyi rendezése - EOS  </v>
          </cell>
          <cell r="O773" t="str">
            <v>EGBIZT</v>
          </cell>
          <cell r="P773" t="str">
            <v>2004 december</v>
          </cell>
          <cell r="Q773" t="str">
            <v>tb</v>
          </cell>
          <cell r="R773" t="str">
            <v>Tünde Brenda</v>
          </cell>
          <cell r="S773" t="str">
            <v>1340 Budapest, Váci út 77.</v>
          </cell>
          <cell r="T773" t="str">
            <v>t</v>
          </cell>
          <cell r="U773" t="str">
            <v>Tax</v>
          </cell>
        </row>
        <row r="774">
          <cell r="A774">
            <v>33201</v>
          </cell>
          <cell r="B774" t="str">
            <v>ID-</v>
          </cell>
          <cell r="C774">
            <v>332</v>
          </cell>
          <cell r="D774" t="str">
            <v>/05</v>
          </cell>
          <cell r="E774">
            <v>38622</v>
          </cell>
          <cell r="F774">
            <v>38622</v>
          </cell>
          <cell r="G774">
            <v>1</v>
          </cell>
          <cell r="H774" t="str">
            <v>ng</v>
          </cell>
          <cell r="I774" t="str">
            <v>Nagy Gabriella</v>
          </cell>
          <cell r="J774" t="str">
            <v>Tax</v>
          </cell>
          <cell r="K774">
            <v>106</v>
          </cell>
          <cell r="L774" t="str">
            <v>GEH Rt., Platform division</v>
          </cell>
          <cell r="M774">
            <v>-1459802</v>
          </cell>
          <cell r="N774" t="str">
            <v>2004 12 P2 ÁFA visszautalás</v>
          </cell>
          <cell r="O774" t="str">
            <v>ÁFA</v>
          </cell>
          <cell r="P774" t="str">
            <v>2004 december</v>
          </cell>
          <cell r="Q774" t="str">
            <v>tb</v>
          </cell>
          <cell r="R774" t="str">
            <v>Tünde Brenda</v>
          </cell>
          <cell r="S774" t="str">
            <v>1340 Budapest, Váci út 77.</v>
          </cell>
          <cell r="T774" t="str">
            <v>t</v>
          </cell>
          <cell r="U774" t="str">
            <v>Tax</v>
          </cell>
        </row>
        <row r="775">
          <cell r="A775">
            <v>33301</v>
          </cell>
          <cell r="B775" t="str">
            <v>ID-</v>
          </cell>
          <cell r="C775">
            <v>333</v>
          </cell>
          <cell r="D775" t="str">
            <v>/05</v>
          </cell>
          <cell r="E775">
            <v>38622</v>
          </cell>
          <cell r="F775">
            <v>38622</v>
          </cell>
          <cell r="G775">
            <v>1</v>
          </cell>
          <cell r="H775" t="str">
            <v>ng</v>
          </cell>
          <cell r="I775" t="str">
            <v>Nagy Gabriella</v>
          </cell>
          <cell r="J775" t="str">
            <v>Tax</v>
          </cell>
          <cell r="K775">
            <v>101</v>
          </cell>
          <cell r="L775" t="str">
            <v>GEH Rt., Consumer Products division</v>
          </cell>
          <cell r="M775">
            <v>17757</v>
          </cell>
          <cell r="N775" t="str">
            <v>2004 12 havi SZJA EDS korrekció pénzügyi rendezése</v>
          </cell>
          <cell r="O775" t="str">
            <v>SZJA</v>
          </cell>
          <cell r="P775" t="str">
            <v>2004 december</v>
          </cell>
          <cell r="Q775" t="str">
            <v>kb</v>
          </cell>
          <cell r="R775" t="str">
            <v>Kate Botházy</v>
          </cell>
          <cell r="S775" t="str">
            <v>1340 Budapest Váci út 77.</v>
          </cell>
          <cell r="T775" t="str">
            <v>t</v>
          </cell>
          <cell r="U775" t="str">
            <v>Tax</v>
          </cell>
        </row>
        <row r="776">
          <cell r="A776">
            <v>33401</v>
          </cell>
          <cell r="B776" t="str">
            <v>ID-</v>
          </cell>
          <cell r="C776">
            <v>334</v>
          </cell>
          <cell r="D776" t="str">
            <v>/05</v>
          </cell>
          <cell r="E776">
            <v>38622</v>
          </cell>
          <cell r="F776">
            <v>38622</v>
          </cell>
          <cell r="G776">
            <v>1</v>
          </cell>
          <cell r="H776" t="str">
            <v>ng</v>
          </cell>
          <cell r="I776" t="str">
            <v>Nagy Gabriella</v>
          </cell>
          <cell r="J776" t="str">
            <v>Tax</v>
          </cell>
          <cell r="K776">
            <v>101</v>
          </cell>
          <cell r="L776" t="str">
            <v>GEH Rt., Consumer Products division</v>
          </cell>
          <cell r="M776">
            <v>3992</v>
          </cell>
          <cell r="N776" t="str">
            <v>2004 12 havi NyBizt EDS korrekció pénzügyi rendezése</v>
          </cell>
          <cell r="O776" t="str">
            <v>NYUGBIZT</v>
          </cell>
          <cell r="P776" t="str">
            <v>2004 december</v>
          </cell>
          <cell r="Q776" t="str">
            <v>kb</v>
          </cell>
          <cell r="R776" t="str">
            <v>Kate Botházy</v>
          </cell>
          <cell r="S776" t="str">
            <v>1340 Budapest Váci út 77.</v>
          </cell>
          <cell r="T776" t="str">
            <v>t</v>
          </cell>
          <cell r="U776" t="str">
            <v>Tax</v>
          </cell>
        </row>
        <row r="777">
          <cell r="A777">
            <v>33501</v>
          </cell>
          <cell r="B777" t="str">
            <v>ID-</v>
          </cell>
          <cell r="C777">
            <v>335</v>
          </cell>
          <cell r="D777" t="str">
            <v>/05</v>
          </cell>
          <cell r="E777">
            <v>38622</v>
          </cell>
          <cell r="F777">
            <v>38622</v>
          </cell>
          <cell r="G777">
            <v>1</v>
          </cell>
          <cell r="H777" t="str">
            <v>ng</v>
          </cell>
          <cell r="I777" t="str">
            <v>Nagy Gabriella</v>
          </cell>
          <cell r="J777" t="str">
            <v>Tax</v>
          </cell>
          <cell r="K777">
            <v>101</v>
          </cell>
          <cell r="L777" t="str">
            <v>GEH Rt., Consumer Products division</v>
          </cell>
          <cell r="M777">
            <v>-5171</v>
          </cell>
          <cell r="N777" t="str">
            <v>2005 01 P1 ÁFA önellenőrzés - ÁFA visszautalás</v>
          </cell>
          <cell r="O777" t="str">
            <v>ÁFA</v>
          </cell>
          <cell r="P777" t="str">
            <v>2005 január</v>
          </cell>
          <cell r="Q777" t="str">
            <v>kb</v>
          </cell>
          <cell r="R777" t="str">
            <v>Kate Botházy</v>
          </cell>
          <cell r="S777" t="str">
            <v>1340 Budapest Váci út 77.</v>
          </cell>
          <cell r="T777" t="str">
            <v>t</v>
          </cell>
          <cell r="U777" t="str">
            <v>Tax</v>
          </cell>
        </row>
        <row r="778">
          <cell r="A778">
            <v>33601</v>
          </cell>
          <cell r="B778" t="str">
            <v>ID-</v>
          </cell>
          <cell r="C778">
            <v>336</v>
          </cell>
          <cell r="D778" t="str">
            <v>/05</v>
          </cell>
          <cell r="E778">
            <v>38622</v>
          </cell>
          <cell r="F778">
            <v>38622</v>
          </cell>
          <cell r="G778">
            <v>1</v>
          </cell>
          <cell r="H778" t="str">
            <v>ng</v>
          </cell>
          <cell r="I778" t="str">
            <v>Nagy Gabriella</v>
          </cell>
          <cell r="J778" t="str">
            <v>Tax</v>
          </cell>
          <cell r="K778">
            <v>101</v>
          </cell>
          <cell r="L778" t="str">
            <v>GEH Rt., Consumer Products division</v>
          </cell>
          <cell r="M778">
            <v>183070</v>
          </cell>
          <cell r="N778" t="str">
            <v>2005 03 EHO korrekció</v>
          </cell>
          <cell r="O778" t="str">
            <v>EHO</v>
          </cell>
          <cell r="P778" t="str">
            <v>2005 március</v>
          </cell>
          <cell r="Q778" t="str">
            <v>kb</v>
          </cell>
          <cell r="R778" t="str">
            <v>Kate Botházy</v>
          </cell>
          <cell r="S778" t="str">
            <v>1340 Budapest Váci út 77.</v>
          </cell>
          <cell r="T778" t="str">
            <v>t</v>
          </cell>
          <cell r="U778" t="str">
            <v>Tax</v>
          </cell>
        </row>
        <row r="779">
          <cell r="A779">
            <v>33701</v>
          </cell>
          <cell r="B779" t="str">
            <v>ID-</v>
          </cell>
          <cell r="C779">
            <v>337</v>
          </cell>
          <cell r="D779" t="str">
            <v>/05</v>
          </cell>
          <cell r="E779">
            <v>38622</v>
          </cell>
          <cell r="F779">
            <v>38622</v>
          </cell>
          <cell r="G779">
            <v>1</v>
          </cell>
          <cell r="H779" t="str">
            <v>ng</v>
          </cell>
          <cell r="I779" t="str">
            <v>Nagy Gabriella</v>
          </cell>
          <cell r="J779" t="str">
            <v>Tax</v>
          </cell>
          <cell r="K779">
            <v>102</v>
          </cell>
          <cell r="L779" t="str">
            <v>GEH Rt., Power Controls division</v>
          </cell>
          <cell r="M779">
            <v>3019</v>
          </cell>
          <cell r="N779" t="str">
            <v>2005 03 EHO korrekció</v>
          </cell>
          <cell r="O779" t="str">
            <v>EHO</v>
          </cell>
          <cell r="P779" t="str">
            <v>2005 március</v>
          </cell>
          <cell r="Q779" t="str">
            <v>kb</v>
          </cell>
          <cell r="R779" t="str">
            <v>Kate Botházy</v>
          </cell>
          <cell r="S779" t="str">
            <v>3600 Ózd, Dózsa Gy. Út 54.</v>
          </cell>
          <cell r="T779" t="str">
            <v>t</v>
          </cell>
          <cell r="U779" t="str">
            <v>Tax</v>
          </cell>
        </row>
        <row r="780">
          <cell r="A780">
            <v>33801</v>
          </cell>
          <cell r="B780" t="str">
            <v>ID-</v>
          </cell>
          <cell r="C780">
            <v>338</v>
          </cell>
          <cell r="D780" t="str">
            <v>/05</v>
          </cell>
          <cell r="E780">
            <v>38622</v>
          </cell>
          <cell r="F780">
            <v>38622</v>
          </cell>
          <cell r="G780">
            <v>1</v>
          </cell>
          <cell r="H780" t="str">
            <v>ng</v>
          </cell>
          <cell r="I780" t="str">
            <v>Nagy Gabriella</v>
          </cell>
          <cell r="J780" t="str">
            <v>Tax</v>
          </cell>
          <cell r="K780">
            <v>105</v>
          </cell>
          <cell r="L780" t="str">
            <v>GEH Rt., Medical Systems division</v>
          </cell>
          <cell r="M780">
            <v>43470</v>
          </cell>
          <cell r="N780" t="str">
            <v>2005 03 EHO korrekció</v>
          </cell>
          <cell r="O780" t="str">
            <v>EHO</v>
          </cell>
          <cell r="P780" t="str">
            <v>2005 március</v>
          </cell>
          <cell r="Q780" t="str">
            <v>szv</v>
          </cell>
          <cell r="R780" t="str">
            <v>Szvetla Vajnai</v>
          </cell>
          <cell r="S780" t="str">
            <v>1097 Budapest, Illatos út 9.</v>
          </cell>
          <cell r="T780" t="str">
            <v>t</v>
          </cell>
          <cell r="U780" t="str">
            <v>Tax</v>
          </cell>
        </row>
        <row r="781">
          <cell r="A781">
            <v>33901</v>
          </cell>
          <cell r="B781" t="str">
            <v>ID-</v>
          </cell>
          <cell r="C781">
            <v>339</v>
          </cell>
          <cell r="D781" t="str">
            <v>/05</v>
          </cell>
          <cell r="E781">
            <v>38622</v>
          </cell>
          <cell r="F781">
            <v>38622</v>
          </cell>
          <cell r="G781">
            <v>1</v>
          </cell>
          <cell r="H781" t="str">
            <v>ng</v>
          </cell>
          <cell r="I781" t="str">
            <v>Nagy Gabriella</v>
          </cell>
          <cell r="J781" t="str">
            <v>Tax</v>
          </cell>
          <cell r="K781">
            <v>108</v>
          </cell>
          <cell r="L781" t="str">
            <v>GEH Rt., PR division</v>
          </cell>
          <cell r="M781">
            <v>2588</v>
          </cell>
          <cell r="N781" t="str">
            <v>2005 03 Health Contribution correction</v>
          </cell>
          <cell r="O781" t="str">
            <v>EHO</v>
          </cell>
          <cell r="P781" t="str">
            <v>2005 március</v>
          </cell>
          <cell r="Q781" t="str">
            <v>wp</v>
          </cell>
          <cell r="R781" t="str">
            <v>Wolf van der Ploeg</v>
          </cell>
          <cell r="S781" t="str">
            <v>1340 Budapest, Váci út 77.</v>
          </cell>
          <cell r="T781" t="str">
            <v>t</v>
          </cell>
          <cell r="U781" t="str">
            <v>Tax</v>
          </cell>
        </row>
        <row r="782">
          <cell r="A782">
            <v>34001</v>
          </cell>
          <cell r="B782" t="str">
            <v>ID-</v>
          </cell>
          <cell r="C782">
            <v>340</v>
          </cell>
          <cell r="D782" t="str">
            <v>/05</v>
          </cell>
          <cell r="E782">
            <v>38623</v>
          </cell>
          <cell r="F782">
            <v>38623</v>
          </cell>
          <cell r="G782">
            <v>1</v>
          </cell>
          <cell r="H782" t="str">
            <v>ng</v>
          </cell>
          <cell r="I782" t="str">
            <v>Nagy Gabriella</v>
          </cell>
          <cell r="J782" t="str">
            <v>Tax</v>
          </cell>
          <cell r="K782">
            <v>101</v>
          </cell>
          <cell r="L782" t="str">
            <v>GEH Rt., Consumer Products division</v>
          </cell>
          <cell r="M782">
            <v>-535337528</v>
          </cell>
          <cell r="N782" t="str">
            <v>2005. augusztus 20-i ÁFA maradvány átvezetése</v>
          </cell>
          <cell r="O782" t="str">
            <v>ÁFA</v>
          </cell>
          <cell r="P782" t="str">
            <v>2005 augusztus</v>
          </cell>
          <cell r="Q782" t="str">
            <v>ab</v>
          </cell>
          <cell r="R782" t="str">
            <v>Bicskei Attila</v>
          </cell>
          <cell r="S782" t="str">
            <v>1340 Budapest Váci út 77.</v>
          </cell>
          <cell r="T782" t="str">
            <v>t</v>
          </cell>
          <cell r="U782" t="str">
            <v>Tax</v>
          </cell>
        </row>
        <row r="783">
          <cell r="A783">
            <v>34002</v>
          </cell>
          <cell r="B783" t="str">
            <v>ID-</v>
          </cell>
          <cell r="C783">
            <v>340</v>
          </cell>
          <cell r="D783" t="str">
            <v>/05</v>
          </cell>
          <cell r="E783">
            <v>38623</v>
          </cell>
          <cell r="F783">
            <v>38623</v>
          </cell>
          <cell r="G783">
            <v>2</v>
          </cell>
          <cell r="H783" t="str">
            <v>ng</v>
          </cell>
          <cell r="I783" t="str">
            <v>Nagy Gabriella</v>
          </cell>
          <cell r="J783" t="str">
            <v>Tax</v>
          </cell>
          <cell r="K783">
            <v>101</v>
          </cell>
          <cell r="L783" t="str">
            <v>GEH Rt., Consumer Products division</v>
          </cell>
          <cell r="M783">
            <v>535337528</v>
          </cell>
          <cell r="N783" t="str">
            <v xml:space="preserve">2005. augusztus havi SzJA pénzügyi rendezése  </v>
          </cell>
          <cell r="O783" t="str">
            <v>SZJA</v>
          </cell>
          <cell r="P783" t="str">
            <v>2005 augusztus</v>
          </cell>
          <cell r="Q783" t="str">
            <v>ab</v>
          </cell>
          <cell r="R783" t="str">
            <v>Bicskei Attila</v>
          </cell>
          <cell r="S783" t="str">
            <v>1340 Budapest Váci út 77.</v>
          </cell>
          <cell r="T783" t="str">
            <v>t</v>
          </cell>
          <cell r="U783" t="str">
            <v>Tax</v>
          </cell>
        </row>
        <row r="784">
          <cell r="A784">
            <v>34101</v>
          </cell>
          <cell r="B784" t="str">
            <v>ID-</v>
          </cell>
          <cell r="C784">
            <v>341</v>
          </cell>
          <cell r="D784" t="str">
            <v>/05</v>
          </cell>
          <cell r="E784">
            <v>38623</v>
          </cell>
          <cell r="F784">
            <v>38623</v>
          </cell>
          <cell r="G784">
            <v>1</v>
          </cell>
          <cell r="H784" t="str">
            <v>ng</v>
          </cell>
          <cell r="I784" t="str">
            <v>Nagy Gabriella</v>
          </cell>
          <cell r="J784" t="str">
            <v>Tax</v>
          </cell>
          <cell r="K784">
            <v>101</v>
          </cell>
          <cell r="L784" t="str">
            <v>GEH Rt., Consumer Products division</v>
          </cell>
          <cell r="M784">
            <v>3371589</v>
          </cell>
          <cell r="N784" t="str">
            <v xml:space="preserve">2005. augusztus havi SzJA pénzügyi rendezése  </v>
          </cell>
          <cell r="O784" t="str">
            <v>SZJA</v>
          </cell>
          <cell r="P784" t="str">
            <v>2005 augusztus</v>
          </cell>
          <cell r="Q784" t="str">
            <v>kb</v>
          </cell>
          <cell r="R784" t="str">
            <v>Kate Botházy</v>
          </cell>
          <cell r="S784" t="str">
            <v>1340 Budapest Váci út 77.</v>
          </cell>
          <cell r="T784" t="str">
            <v>t</v>
          </cell>
          <cell r="U784" t="str">
            <v>Tax</v>
          </cell>
        </row>
        <row r="785">
          <cell r="A785">
            <v>34102</v>
          </cell>
          <cell r="B785" t="str">
            <v>ID-</v>
          </cell>
          <cell r="C785">
            <v>341</v>
          </cell>
          <cell r="D785" t="str">
            <v>/05</v>
          </cell>
          <cell r="E785">
            <v>38623</v>
          </cell>
          <cell r="F785">
            <v>38623</v>
          </cell>
          <cell r="G785">
            <v>2</v>
          </cell>
          <cell r="H785" t="str">
            <v>ng</v>
          </cell>
          <cell r="I785" t="str">
            <v>Nagy Gabriella</v>
          </cell>
          <cell r="J785" t="str">
            <v>Tax</v>
          </cell>
          <cell r="K785">
            <v>101</v>
          </cell>
          <cell r="L785" t="str">
            <v>GEH Rt., Consumer Products division</v>
          </cell>
          <cell r="M785">
            <v>38752761</v>
          </cell>
          <cell r="N785" t="str">
            <v xml:space="preserve">2005. augusztus havi EHO pénzügyi rendezése  </v>
          </cell>
          <cell r="O785" t="str">
            <v>EHO</v>
          </cell>
          <cell r="P785" t="str">
            <v>2005 augusztus</v>
          </cell>
          <cell r="Q785" t="str">
            <v>kb</v>
          </cell>
          <cell r="R785" t="str">
            <v>Kate Botházy</v>
          </cell>
          <cell r="S785" t="str">
            <v>1340 Budapest Váci út 77.</v>
          </cell>
          <cell r="T785" t="str">
            <v>t</v>
          </cell>
          <cell r="U785" t="str">
            <v>Tax</v>
          </cell>
        </row>
        <row r="786">
          <cell r="A786">
            <v>34103</v>
          </cell>
          <cell r="B786" t="str">
            <v>ID-</v>
          </cell>
          <cell r="C786">
            <v>341</v>
          </cell>
          <cell r="D786" t="str">
            <v>/05</v>
          </cell>
          <cell r="E786">
            <v>38623</v>
          </cell>
          <cell r="F786">
            <v>38623</v>
          </cell>
          <cell r="G786">
            <v>3</v>
          </cell>
          <cell r="H786" t="str">
            <v>ng</v>
          </cell>
          <cell r="I786" t="str">
            <v>Nagy Gabriella</v>
          </cell>
          <cell r="J786" t="str">
            <v>Tax</v>
          </cell>
          <cell r="K786">
            <v>101</v>
          </cell>
          <cell r="L786" t="str">
            <v>GEH Rt., Consumer Products division</v>
          </cell>
          <cell r="M786">
            <v>2344832</v>
          </cell>
          <cell r="N786" t="str">
            <v xml:space="preserve">2005. augusztus havi SZEHO pénzügyi rendezése  </v>
          </cell>
          <cell r="O786" t="str">
            <v>SZEHO</v>
          </cell>
          <cell r="P786" t="str">
            <v>2005 augusztus</v>
          </cell>
          <cell r="Q786" t="str">
            <v>kb</v>
          </cell>
          <cell r="R786" t="str">
            <v>Kate Botházy</v>
          </cell>
          <cell r="S786" t="str">
            <v>1340 Budapest Váci út 77.</v>
          </cell>
          <cell r="T786" t="str">
            <v>t</v>
          </cell>
          <cell r="U786" t="str">
            <v>Tax</v>
          </cell>
        </row>
        <row r="787">
          <cell r="A787">
            <v>34104</v>
          </cell>
          <cell r="B787" t="str">
            <v>ID-</v>
          </cell>
          <cell r="C787">
            <v>341</v>
          </cell>
          <cell r="D787" t="str">
            <v>/05</v>
          </cell>
          <cell r="E787">
            <v>38623</v>
          </cell>
          <cell r="F787">
            <v>38623</v>
          </cell>
          <cell r="G787">
            <v>4</v>
          </cell>
          <cell r="H787" t="str">
            <v>ng</v>
          </cell>
          <cell r="I787" t="str">
            <v>Nagy Gabriella</v>
          </cell>
          <cell r="J787" t="str">
            <v>Tax</v>
          </cell>
          <cell r="K787">
            <v>101</v>
          </cell>
          <cell r="L787" t="str">
            <v>GEH Rt., Consumer Products division</v>
          </cell>
          <cell r="M787">
            <v>488985995</v>
          </cell>
          <cell r="N787" t="str">
            <v xml:space="preserve">2005. augusztus havi Ny. Bizt. Alap pénzügyi rendezése         </v>
          </cell>
          <cell r="O787" t="str">
            <v>NYUGBIZT</v>
          </cell>
          <cell r="P787" t="str">
            <v>2005 augusztus</v>
          </cell>
          <cell r="Q787" t="str">
            <v>kb</v>
          </cell>
          <cell r="R787" t="str">
            <v>Kate Botházy</v>
          </cell>
          <cell r="S787" t="str">
            <v>1340 Budapest Váci út 77.</v>
          </cell>
          <cell r="T787" t="str">
            <v>t</v>
          </cell>
          <cell r="U787" t="str">
            <v>Tax</v>
          </cell>
        </row>
        <row r="788">
          <cell r="A788">
            <v>34105</v>
          </cell>
          <cell r="B788" t="str">
            <v>ID-</v>
          </cell>
          <cell r="C788">
            <v>341</v>
          </cell>
          <cell r="D788" t="str">
            <v>/05</v>
          </cell>
          <cell r="E788">
            <v>38623</v>
          </cell>
          <cell r="F788">
            <v>38623</v>
          </cell>
          <cell r="G788">
            <v>5</v>
          </cell>
          <cell r="H788" t="str">
            <v>ng</v>
          </cell>
          <cell r="I788" t="str">
            <v>Nagy Gabriella</v>
          </cell>
          <cell r="J788" t="str">
            <v>Tax</v>
          </cell>
          <cell r="K788">
            <v>101</v>
          </cell>
          <cell r="L788" t="str">
            <v>GEH Rt., Consumer Products division</v>
          </cell>
          <cell r="M788">
            <v>323417845</v>
          </cell>
          <cell r="N788" t="str">
            <v xml:space="preserve">2005. augusztus havi Eg. Bizt. Alap pénzügyi rendezése         </v>
          </cell>
          <cell r="O788" t="str">
            <v>EGBIZT</v>
          </cell>
          <cell r="P788" t="str">
            <v>2005 augusztus</v>
          </cell>
          <cell r="Q788" t="str">
            <v>kb</v>
          </cell>
          <cell r="R788" t="str">
            <v>Kate Botházy</v>
          </cell>
          <cell r="S788" t="str">
            <v>1340 Budapest Váci út 77.</v>
          </cell>
          <cell r="T788" t="str">
            <v>t</v>
          </cell>
          <cell r="U788" t="str">
            <v>Tax</v>
          </cell>
        </row>
        <row r="789">
          <cell r="A789">
            <v>34201</v>
          </cell>
          <cell r="B789" t="str">
            <v>ID-</v>
          </cell>
          <cell r="C789">
            <v>342</v>
          </cell>
          <cell r="D789" t="str">
            <v>/05</v>
          </cell>
          <cell r="E789">
            <v>38623</v>
          </cell>
          <cell r="F789">
            <v>38623</v>
          </cell>
          <cell r="G789">
            <v>1</v>
          </cell>
          <cell r="H789" t="str">
            <v>ng</v>
          </cell>
          <cell r="I789" t="str">
            <v>Nagy Gabriella</v>
          </cell>
          <cell r="J789" t="str">
            <v>Tax</v>
          </cell>
          <cell r="K789">
            <v>102</v>
          </cell>
          <cell r="L789" t="str">
            <v>GEH Rt., Power Controls division</v>
          </cell>
          <cell r="M789">
            <v>23614879</v>
          </cell>
          <cell r="N789" t="str">
            <v xml:space="preserve">2005. augusztus havi SzJA pénzügyi rendezése  </v>
          </cell>
          <cell r="O789" t="str">
            <v>SZJA</v>
          </cell>
          <cell r="P789" t="str">
            <v>2005 augusztus</v>
          </cell>
          <cell r="Q789" t="str">
            <v>kb</v>
          </cell>
          <cell r="R789" t="str">
            <v>Kate Botházy</v>
          </cell>
          <cell r="S789" t="str">
            <v>3600 Ózd, Dózsa Gy. Út 54.</v>
          </cell>
          <cell r="T789" t="str">
            <v>t</v>
          </cell>
          <cell r="U789" t="str">
            <v>Tax</v>
          </cell>
        </row>
        <row r="790">
          <cell r="A790">
            <v>34202</v>
          </cell>
          <cell r="B790" t="str">
            <v>ID-</v>
          </cell>
          <cell r="C790">
            <v>342</v>
          </cell>
          <cell r="D790" t="str">
            <v>/05</v>
          </cell>
          <cell r="E790">
            <v>38623</v>
          </cell>
          <cell r="F790">
            <v>38623</v>
          </cell>
          <cell r="G790">
            <v>2</v>
          </cell>
          <cell r="H790" t="str">
            <v>ng</v>
          </cell>
          <cell r="I790" t="str">
            <v>Nagy Gabriella</v>
          </cell>
          <cell r="J790" t="str">
            <v>Tax</v>
          </cell>
          <cell r="K790">
            <v>102</v>
          </cell>
          <cell r="L790" t="str">
            <v>GEH Rt., Power Controls division</v>
          </cell>
          <cell r="M790">
            <v>2878134</v>
          </cell>
          <cell r="N790" t="str">
            <v xml:space="preserve">2005. augusztus havi EHO pénzügyi rendezése  </v>
          </cell>
          <cell r="O790" t="str">
            <v>EHO</v>
          </cell>
          <cell r="P790" t="str">
            <v>2005 augusztus</v>
          </cell>
          <cell r="Q790" t="str">
            <v>kb</v>
          </cell>
          <cell r="R790" t="str">
            <v>Kate Botházy</v>
          </cell>
          <cell r="S790" t="str">
            <v>3600 Ózd, Dózsa Gy. Út 54.</v>
          </cell>
          <cell r="T790" t="str">
            <v>t</v>
          </cell>
          <cell r="U790" t="str">
            <v>Tax</v>
          </cell>
        </row>
        <row r="791">
          <cell r="A791">
            <v>34203</v>
          </cell>
          <cell r="B791" t="str">
            <v>ID-</v>
          </cell>
          <cell r="C791">
            <v>342</v>
          </cell>
          <cell r="D791" t="str">
            <v>/05</v>
          </cell>
          <cell r="E791">
            <v>38623</v>
          </cell>
          <cell r="F791">
            <v>38623</v>
          </cell>
          <cell r="G791">
            <v>3</v>
          </cell>
          <cell r="H791" t="str">
            <v>ng</v>
          </cell>
          <cell r="I791" t="str">
            <v>Nagy Gabriella</v>
          </cell>
          <cell r="J791" t="str">
            <v>Tax</v>
          </cell>
          <cell r="K791">
            <v>102</v>
          </cell>
          <cell r="L791" t="str">
            <v>GEH Rt., Power Controls division</v>
          </cell>
          <cell r="M791">
            <v>123173</v>
          </cell>
          <cell r="N791" t="str">
            <v xml:space="preserve">2005. augusztus havi SZEHO pénzügyi rendezése  </v>
          </cell>
          <cell r="O791" t="str">
            <v>SZEHO</v>
          </cell>
          <cell r="P791" t="str">
            <v>2005 augusztus</v>
          </cell>
          <cell r="Q791" t="str">
            <v>kb</v>
          </cell>
          <cell r="R791" t="str">
            <v>Kate Botházy</v>
          </cell>
          <cell r="S791" t="str">
            <v>3600 Ózd, Dózsa Gy. Út 54.</v>
          </cell>
          <cell r="T791" t="str">
            <v>t</v>
          </cell>
          <cell r="U791" t="str">
            <v>Tax</v>
          </cell>
        </row>
        <row r="792">
          <cell r="A792">
            <v>34204</v>
          </cell>
          <cell r="B792" t="str">
            <v>ID-</v>
          </cell>
          <cell r="C792">
            <v>342</v>
          </cell>
          <cell r="D792" t="str">
            <v>/05</v>
          </cell>
          <cell r="E792">
            <v>38623</v>
          </cell>
          <cell r="F792">
            <v>38623</v>
          </cell>
          <cell r="G792">
            <v>4</v>
          </cell>
          <cell r="H792" t="str">
            <v>ng</v>
          </cell>
          <cell r="I792" t="str">
            <v>Nagy Gabriella</v>
          </cell>
          <cell r="J792" t="str">
            <v>Tax</v>
          </cell>
          <cell r="K792">
            <v>102</v>
          </cell>
          <cell r="L792" t="str">
            <v>GEH Rt., Power Controls division</v>
          </cell>
          <cell r="M792">
            <v>23750241</v>
          </cell>
          <cell r="N792" t="str">
            <v xml:space="preserve">2005. augusztus havi Ny. Bizt. Alap pénzügyi rendezése         </v>
          </cell>
          <cell r="O792" t="str">
            <v>NYUGBIZT</v>
          </cell>
          <cell r="P792" t="str">
            <v>2005 augusztus</v>
          </cell>
          <cell r="Q792" t="str">
            <v>kb</v>
          </cell>
          <cell r="R792" t="str">
            <v>Kate Botházy</v>
          </cell>
          <cell r="S792" t="str">
            <v>3600 Ózd, Dózsa Gy. Út 54.</v>
          </cell>
          <cell r="T792" t="str">
            <v>t</v>
          </cell>
          <cell r="U792" t="str">
            <v>Tax</v>
          </cell>
        </row>
        <row r="793">
          <cell r="A793">
            <v>34205</v>
          </cell>
          <cell r="B793" t="str">
            <v>ID-</v>
          </cell>
          <cell r="C793">
            <v>342</v>
          </cell>
          <cell r="D793" t="str">
            <v>/05</v>
          </cell>
          <cell r="E793">
            <v>38623</v>
          </cell>
          <cell r="F793">
            <v>38623</v>
          </cell>
          <cell r="G793">
            <v>5</v>
          </cell>
          <cell r="H793" t="str">
            <v>ng</v>
          </cell>
          <cell r="I793" t="str">
            <v>Nagy Gabriella</v>
          </cell>
          <cell r="J793" t="str">
            <v>Tax</v>
          </cell>
          <cell r="K793">
            <v>102</v>
          </cell>
          <cell r="L793" t="str">
            <v>GEH Rt., Power Controls division</v>
          </cell>
          <cell r="M793">
            <v>17272189</v>
          </cell>
          <cell r="N793" t="str">
            <v xml:space="preserve">2005. augusztus havi Eg. Bizt. Alap pénzügyi rendezése         </v>
          </cell>
          <cell r="O793" t="str">
            <v>EGBIZT</v>
          </cell>
          <cell r="P793" t="str">
            <v>2005 augusztus</v>
          </cell>
          <cell r="Q793" t="str">
            <v>kb</v>
          </cell>
          <cell r="R793" t="str">
            <v>Kate Botházy</v>
          </cell>
          <cell r="S793" t="str">
            <v>3600 Ózd, Dózsa Gy. Út 54.</v>
          </cell>
          <cell r="T793" t="str">
            <v>t</v>
          </cell>
          <cell r="U793" t="str">
            <v>Tax</v>
          </cell>
        </row>
        <row r="794">
          <cell r="A794">
            <v>34301</v>
          </cell>
          <cell r="B794" t="str">
            <v>ID-</v>
          </cell>
          <cell r="C794">
            <v>343</v>
          </cell>
          <cell r="D794" t="str">
            <v>/05</v>
          </cell>
          <cell r="E794">
            <v>38623</v>
          </cell>
          <cell r="F794">
            <v>38623</v>
          </cell>
          <cell r="G794">
            <v>1</v>
          </cell>
          <cell r="H794" t="str">
            <v>ng</v>
          </cell>
          <cell r="I794" t="str">
            <v>Nagy Gabriella</v>
          </cell>
          <cell r="J794" t="str">
            <v>Tax</v>
          </cell>
          <cell r="K794">
            <v>103</v>
          </cell>
          <cell r="L794" t="str">
            <v>GEH Rt., Aircraft Engines division</v>
          </cell>
          <cell r="M794">
            <v>-19726509</v>
          </cell>
          <cell r="N794" t="str">
            <v>2005. augusztus 20-i ÁFA maradvány átvezetése</v>
          </cell>
          <cell r="O794" t="str">
            <v>ÁFA</v>
          </cell>
          <cell r="P794" t="str">
            <v>2005 augusztus</v>
          </cell>
          <cell r="Q794" t="str">
            <v>ml</v>
          </cell>
          <cell r="R794" t="str">
            <v>Margit Lőrincz</v>
          </cell>
          <cell r="S794" t="str">
            <v>2112 Veresegyház, Lévai u. 33.</v>
          </cell>
          <cell r="T794" t="str">
            <v>t</v>
          </cell>
          <cell r="U794" t="str">
            <v>Tax</v>
          </cell>
        </row>
        <row r="795">
          <cell r="A795">
            <v>34302</v>
          </cell>
          <cell r="B795" t="str">
            <v>ID-</v>
          </cell>
          <cell r="C795">
            <v>343</v>
          </cell>
          <cell r="D795" t="str">
            <v>/05</v>
          </cell>
          <cell r="E795">
            <v>38623</v>
          </cell>
          <cell r="F795">
            <v>38623</v>
          </cell>
          <cell r="G795">
            <v>2</v>
          </cell>
          <cell r="H795" t="str">
            <v>ng</v>
          </cell>
          <cell r="I795" t="str">
            <v>Nagy Gabriella</v>
          </cell>
          <cell r="J795" t="str">
            <v>Tax</v>
          </cell>
          <cell r="K795">
            <v>103</v>
          </cell>
          <cell r="L795" t="str">
            <v>GEH Rt., Aircraft Engines division</v>
          </cell>
          <cell r="M795">
            <v>18276084</v>
          </cell>
          <cell r="N795" t="str">
            <v xml:space="preserve">2005. augusztus havi SzJA pénzügyi rendezése  </v>
          </cell>
          <cell r="O795" t="str">
            <v>SZJA</v>
          </cell>
          <cell r="P795" t="str">
            <v>2005 augusztus</v>
          </cell>
          <cell r="Q795" t="str">
            <v>ml</v>
          </cell>
          <cell r="R795" t="str">
            <v>Margit Lőrincz</v>
          </cell>
          <cell r="S795" t="str">
            <v>2112 Veresegyház, Lévai u. 33.</v>
          </cell>
          <cell r="T795" t="str">
            <v>t</v>
          </cell>
          <cell r="U795" t="str">
            <v>Tax</v>
          </cell>
        </row>
        <row r="796">
          <cell r="A796">
            <v>34303</v>
          </cell>
          <cell r="B796" t="str">
            <v>ID-</v>
          </cell>
          <cell r="C796">
            <v>343</v>
          </cell>
          <cell r="D796" t="str">
            <v>/05</v>
          </cell>
          <cell r="E796">
            <v>38623</v>
          </cell>
          <cell r="F796">
            <v>38623</v>
          </cell>
          <cell r="G796">
            <v>3</v>
          </cell>
          <cell r="H796" t="str">
            <v>ng</v>
          </cell>
          <cell r="I796" t="str">
            <v>Nagy Gabriella</v>
          </cell>
          <cell r="J796" t="str">
            <v>Tax</v>
          </cell>
          <cell r="K796">
            <v>103</v>
          </cell>
          <cell r="L796" t="str">
            <v>GEH Rt., Aircraft Engines division</v>
          </cell>
          <cell r="M796">
            <v>516695</v>
          </cell>
          <cell r="N796" t="str">
            <v xml:space="preserve">2005. augusztus havi EHO pénzügyi rendezése  </v>
          </cell>
          <cell r="O796" t="str">
            <v>EHO</v>
          </cell>
          <cell r="P796" t="str">
            <v>2005 augusztus</v>
          </cell>
          <cell r="Q796" t="str">
            <v>ml</v>
          </cell>
          <cell r="R796" t="str">
            <v>Margit Lőrincz</v>
          </cell>
          <cell r="S796" t="str">
            <v>2112 Veresegyház, Lévai u. 33.</v>
          </cell>
          <cell r="T796" t="str">
            <v>t</v>
          </cell>
          <cell r="U796" t="str">
            <v>Tax</v>
          </cell>
        </row>
        <row r="797">
          <cell r="A797">
            <v>34304</v>
          </cell>
          <cell r="B797" t="str">
            <v>ID-</v>
          </cell>
          <cell r="C797">
            <v>343</v>
          </cell>
          <cell r="D797" t="str">
            <v>/05</v>
          </cell>
          <cell r="E797">
            <v>38623</v>
          </cell>
          <cell r="F797">
            <v>38623</v>
          </cell>
          <cell r="G797">
            <v>4</v>
          </cell>
          <cell r="H797" t="str">
            <v>ng</v>
          </cell>
          <cell r="I797" t="str">
            <v>Nagy Gabriella</v>
          </cell>
          <cell r="J797" t="str">
            <v>Tax</v>
          </cell>
          <cell r="K797">
            <v>103</v>
          </cell>
          <cell r="L797" t="str">
            <v>GEH Rt., Aircraft Engines division</v>
          </cell>
          <cell r="M797">
            <v>95300</v>
          </cell>
          <cell r="N797" t="str">
            <v xml:space="preserve">2005. augusztus havi SZEHO pénzügyi rendezése  </v>
          </cell>
          <cell r="O797" t="str">
            <v>SZEHO</v>
          </cell>
          <cell r="P797" t="str">
            <v>2005 augusztus</v>
          </cell>
          <cell r="Q797" t="str">
            <v>ml</v>
          </cell>
          <cell r="R797" t="str">
            <v>Margit Lőrincz</v>
          </cell>
          <cell r="S797" t="str">
            <v>2112 Veresegyház, Lévai u. 33.</v>
          </cell>
          <cell r="T797" t="str">
            <v>t</v>
          </cell>
          <cell r="U797" t="str">
            <v>Tax</v>
          </cell>
        </row>
        <row r="798">
          <cell r="A798">
            <v>34305</v>
          </cell>
          <cell r="B798" t="str">
            <v>ID-</v>
          </cell>
          <cell r="C798">
            <v>343</v>
          </cell>
          <cell r="D798" t="str">
            <v>/05</v>
          </cell>
          <cell r="E798">
            <v>38623</v>
          </cell>
          <cell r="F798">
            <v>38623</v>
          </cell>
          <cell r="G798">
            <v>5</v>
          </cell>
          <cell r="H798" t="str">
            <v>ng</v>
          </cell>
          <cell r="I798" t="str">
            <v>Nagy Gabriella</v>
          </cell>
          <cell r="J798" t="str">
            <v>Tax</v>
          </cell>
          <cell r="K798">
            <v>103</v>
          </cell>
          <cell r="L798" t="str">
            <v>GEH Rt., Aircraft Engines division</v>
          </cell>
          <cell r="M798">
            <v>838430</v>
          </cell>
          <cell r="N798" t="str">
            <v xml:space="preserve">2005. augusztus havi Ny. Bizt. Alap pénzügyi rendezése         </v>
          </cell>
          <cell r="O798" t="str">
            <v>NYUGBIZT</v>
          </cell>
          <cell r="P798" t="str">
            <v>2005 augusztus</v>
          </cell>
          <cell r="Q798" t="str">
            <v>ml</v>
          </cell>
          <cell r="R798" t="str">
            <v>Margit Lőrincz</v>
          </cell>
          <cell r="S798" t="str">
            <v>2112 Veresegyház, Lévai u. 33.</v>
          </cell>
          <cell r="T798" t="str">
            <v>t</v>
          </cell>
          <cell r="U798" t="str">
            <v>Tax</v>
          </cell>
        </row>
        <row r="799">
          <cell r="A799">
            <v>34401</v>
          </cell>
          <cell r="B799" t="str">
            <v>ID-</v>
          </cell>
          <cell r="C799">
            <v>344</v>
          </cell>
          <cell r="D799" t="str">
            <v>/05</v>
          </cell>
          <cell r="E799">
            <v>38623</v>
          </cell>
          <cell r="F799">
            <v>38623</v>
          </cell>
          <cell r="G799">
            <v>1</v>
          </cell>
          <cell r="H799" t="str">
            <v>ng</v>
          </cell>
          <cell r="I799" t="str">
            <v>Nagy Gabriella</v>
          </cell>
          <cell r="J799" t="str">
            <v>Tax</v>
          </cell>
          <cell r="K799">
            <v>103</v>
          </cell>
          <cell r="L799" t="str">
            <v>GEH Rt., Aircraft Engines division</v>
          </cell>
          <cell r="M799">
            <v>10500072</v>
          </cell>
          <cell r="N799" t="str">
            <v xml:space="preserve">2005. augusztus havi Ny. Bizt. Alap pénzügyi rendezése         </v>
          </cell>
          <cell r="O799" t="str">
            <v>NYUGBIZT</v>
          </cell>
          <cell r="P799" t="str">
            <v>2005 augusztus</v>
          </cell>
          <cell r="Q799" t="str">
            <v>ml</v>
          </cell>
          <cell r="R799" t="str">
            <v>Margit Lőrincz</v>
          </cell>
          <cell r="S799" t="str">
            <v>2112 Veresegyház, Lévai u. 33.</v>
          </cell>
          <cell r="T799" t="str">
            <v>t</v>
          </cell>
          <cell r="U799" t="str">
            <v>Tax</v>
          </cell>
        </row>
        <row r="800">
          <cell r="A800">
            <v>34402</v>
          </cell>
          <cell r="B800" t="str">
            <v>ID-</v>
          </cell>
          <cell r="C800">
            <v>344</v>
          </cell>
          <cell r="D800" t="str">
            <v>/05</v>
          </cell>
          <cell r="E800">
            <v>38623</v>
          </cell>
          <cell r="F800">
            <v>38623</v>
          </cell>
          <cell r="G800">
            <v>2</v>
          </cell>
          <cell r="H800" t="str">
            <v>ng</v>
          </cell>
          <cell r="I800" t="str">
            <v>Nagy Gabriella</v>
          </cell>
          <cell r="J800" t="str">
            <v>Tax</v>
          </cell>
          <cell r="K800">
            <v>103</v>
          </cell>
          <cell r="L800" t="str">
            <v>GEH Rt., Aircraft Engines division</v>
          </cell>
          <cell r="M800">
            <v>8542392</v>
          </cell>
          <cell r="N800" t="str">
            <v xml:space="preserve">2005. augusztus havi Eg. Bizt. Alap pénzügyi rendezése         </v>
          </cell>
          <cell r="O800" t="str">
            <v>EGBIZT</v>
          </cell>
          <cell r="P800" t="str">
            <v>2005 augusztus</v>
          </cell>
          <cell r="Q800" t="str">
            <v>ml</v>
          </cell>
          <cell r="R800" t="str">
            <v>Margit Lőrincz</v>
          </cell>
          <cell r="S800" t="str">
            <v>2112 Veresegyház, Lévai u. 33.</v>
          </cell>
          <cell r="T800" t="str">
            <v>t</v>
          </cell>
          <cell r="U800" t="str">
            <v>Tax</v>
          </cell>
        </row>
        <row r="801">
          <cell r="A801">
            <v>34501</v>
          </cell>
          <cell r="B801" t="str">
            <v>ID-</v>
          </cell>
          <cell r="C801">
            <v>345</v>
          </cell>
          <cell r="D801" t="str">
            <v>/05</v>
          </cell>
          <cell r="E801">
            <v>38623</v>
          </cell>
          <cell r="F801">
            <v>38623</v>
          </cell>
          <cell r="G801">
            <v>1</v>
          </cell>
          <cell r="H801" t="str">
            <v>ng</v>
          </cell>
          <cell r="I801" t="str">
            <v>Nagy Gabriella</v>
          </cell>
          <cell r="J801" t="str">
            <v>Tax</v>
          </cell>
          <cell r="K801">
            <v>104</v>
          </cell>
          <cell r="L801" t="str">
            <v>GEH Rt., Power Systems division</v>
          </cell>
          <cell r="M801">
            <v>-153819986</v>
          </cell>
          <cell r="N801" t="str">
            <v>2005. augusztus 20-i ÁFA maradvány átvezetése</v>
          </cell>
          <cell r="O801" t="str">
            <v>ÁFA</v>
          </cell>
          <cell r="P801" t="str">
            <v>2005 augusztus</v>
          </cell>
          <cell r="Q801" t="str">
            <v>azs</v>
          </cell>
          <cell r="R801" t="str">
            <v>Anita Zsohar</v>
          </cell>
          <cell r="S801" t="str">
            <v>2112 Veresegyház, Kisrét u. 1.</v>
          </cell>
          <cell r="T801" t="str">
            <v>t</v>
          </cell>
          <cell r="U801" t="str">
            <v>Tax</v>
          </cell>
        </row>
        <row r="802">
          <cell r="A802">
            <v>34502</v>
          </cell>
          <cell r="B802" t="str">
            <v>ID-</v>
          </cell>
          <cell r="C802">
            <v>345</v>
          </cell>
          <cell r="D802" t="str">
            <v>/05</v>
          </cell>
          <cell r="E802">
            <v>38623</v>
          </cell>
          <cell r="F802">
            <v>38623</v>
          </cell>
          <cell r="G802">
            <v>2</v>
          </cell>
          <cell r="H802" t="str">
            <v>ng</v>
          </cell>
          <cell r="I802" t="str">
            <v>Nagy Gabriella</v>
          </cell>
          <cell r="J802" t="str">
            <v>Tax</v>
          </cell>
          <cell r="K802">
            <v>104</v>
          </cell>
          <cell r="L802" t="str">
            <v>GEH Rt., Power Systems division</v>
          </cell>
          <cell r="M802">
            <v>74111607</v>
          </cell>
          <cell r="N802" t="str">
            <v xml:space="preserve">2005. augusztus havi SzJA pénzügyi rendezése  </v>
          </cell>
          <cell r="O802" t="str">
            <v>SZJA</v>
          </cell>
          <cell r="P802" t="str">
            <v>2005 augusztus</v>
          </cell>
          <cell r="Q802" t="str">
            <v>azs</v>
          </cell>
          <cell r="R802" t="str">
            <v>Anita Zsohar</v>
          </cell>
          <cell r="S802" t="str">
            <v>2112 Veresegyház, Kisrét u. 1.</v>
          </cell>
          <cell r="T802" t="str">
            <v>t</v>
          </cell>
          <cell r="U802" t="str">
            <v>Tax</v>
          </cell>
        </row>
        <row r="803">
          <cell r="A803">
            <v>34503</v>
          </cell>
          <cell r="B803" t="str">
            <v>ID-</v>
          </cell>
          <cell r="C803">
            <v>345</v>
          </cell>
          <cell r="D803" t="str">
            <v>/05</v>
          </cell>
          <cell r="E803">
            <v>38623</v>
          </cell>
          <cell r="F803">
            <v>38623</v>
          </cell>
          <cell r="G803">
            <v>3</v>
          </cell>
          <cell r="H803" t="str">
            <v>ng</v>
          </cell>
          <cell r="I803" t="str">
            <v>Nagy Gabriella</v>
          </cell>
          <cell r="J803" t="str">
            <v>Tax</v>
          </cell>
          <cell r="K803">
            <v>104</v>
          </cell>
          <cell r="L803" t="str">
            <v>GEH Rt., Power Systems division</v>
          </cell>
          <cell r="M803">
            <v>1787445</v>
          </cell>
          <cell r="N803" t="str">
            <v xml:space="preserve">2005. augusztus havi EHO pénzügyi rendezése  </v>
          </cell>
          <cell r="O803" t="str">
            <v>EHO</v>
          </cell>
          <cell r="P803" t="str">
            <v>2005 augusztus</v>
          </cell>
          <cell r="Q803" t="str">
            <v>azs</v>
          </cell>
          <cell r="R803" t="str">
            <v>Anita Zsohar</v>
          </cell>
          <cell r="S803" t="str">
            <v>2112 Veresegyház, Kisrét u. 1.</v>
          </cell>
          <cell r="T803" t="str">
            <v>t</v>
          </cell>
          <cell r="U803" t="str">
            <v>Tax</v>
          </cell>
        </row>
        <row r="804">
          <cell r="A804">
            <v>34504</v>
          </cell>
          <cell r="B804" t="str">
            <v>ID-</v>
          </cell>
          <cell r="C804">
            <v>345</v>
          </cell>
          <cell r="D804" t="str">
            <v>/05</v>
          </cell>
          <cell r="E804">
            <v>38623</v>
          </cell>
          <cell r="F804">
            <v>38623</v>
          </cell>
          <cell r="G804">
            <v>4</v>
          </cell>
          <cell r="H804" t="str">
            <v>ng</v>
          </cell>
          <cell r="I804" t="str">
            <v>Nagy Gabriella</v>
          </cell>
          <cell r="J804" t="str">
            <v>Tax</v>
          </cell>
          <cell r="K804">
            <v>104</v>
          </cell>
          <cell r="L804" t="str">
            <v>GEH Rt., Power Systems division</v>
          </cell>
          <cell r="M804">
            <v>878441</v>
          </cell>
          <cell r="N804" t="str">
            <v xml:space="preserve">2005. augusztus havi SZEHO pénzügyi rendezése  </v>
          </cell>
          <cell r="O804" t="str">
            <v>SZEHO</v>
          </cell>
          <cell r="P804" t="str">
            <v>2005 augusztus</v>
          </cell>
          <cell r="Q804" t="str">
            <v>azs</v>
          </cell>
          <cell r="R804" t="str">
            <v>Anita Zsohar</v>
          </cell>
          <cell r="S804" t="str">
            <v>2112 Veresegyház, Kisrét u. 1.</v>
          </cell>
          <cell r="T804" t="str">
            <v>t</v>
          </cell>
          <cell r="U804" t="str">
            <v>Tax</v>
          </cell>
        </row>
        <row r="805">
          <cell r="A805">
            <v>34505</v>
          </cell>
          <cell r="B805" t="str">
            <v>ID-</v>
          </cell>
          <cell r="C805">
            <v>345</v>
          </cell>
          <cell r="D805" t="str">
            <v>/05</v>
          </cell>
          <cell r="E805">
            <v>38623</v>
          </cell>
          <cell r="F805">
            <v>38623</v>
          </cell>
          <cell r="G805">
            <v>5</v>
          </cell>
          <cell r="H805" t="str">
            <v>ng</v>
          </cell>
          <cell r="I805" t="str">
            <v>Nagy Gabriella</v>
          </cell>
          <cell r="J805" t="str">
            <v>Tax</v>
          </cell>
          <cell r="K805">
            <v>104</v>
          </cell>
          <cell r="L805" t="str">
            <v>GEH Rt., Power Systems division</v>
          </cell>
          <cell r="M805">
            <v>44212154</v>
          </cell>
          <cell r="N805" t="str">
            <v xml:space="preserve">2005. augusztus havi Ny. Bizt. Alap pénzügyi rendezése         </v>
          </cell>
          <cell r="O805" t="str">
            <v>NYUGBIZT</v>
          </cell>
          <cell r="P805" t="str">
            <v>2005 augusztus</v>
          </cell>
          <cell r="Q805" t="str">
            <v>azs</v>
          </cell>
          <cell r="R805" t="str">
            <v>Anita Zsohar</v>
          </cell>
          <cell r="S805" t="str">
            <v>2112 Veresegyház, Kisrét u. 1.</v>
          </cell>
          <cell r="T805" t="str">
            <v>t</v>
          </cell>
          <cell r="U805" t="str">
            <v>Tax</v>
          </cell>
        </row>
        <row r="806">
          <cell r="A806">
            <v>34506</v>
          </cell>
          <cell r="B806" t="str">
            <v>ID-</v>
          </cell>
          <cell r="C806">
            <v>345</v>
          </cell>
          <cell r="D806" t="str">
            <v>/05</v>
          </cell>
          <cell r="E806">
            <v>38623</v>
          </cell>
          <cell r="F806">
            <v>38623</v>
          </cell>
          <cell r="G806">
            <v>6</v>
          </cell>
          <cell r="H806" t="str">
            <v>ng</v>
          </cell>
          <cell r="I806" t="str">
            <v>Nagy Gabriella</v>
          </cell>
          <cell r="J806" t="str">
            <v>Tax</v>
          </cell>
          <cell r="K806">
            <v>104</v>
          </cell>
          <cell r="L806" t="str">
            <v>GEH Rt., Power Systems division</v>
          </cell>
          <cell r="M806">
            <v>32830339</v>
          </cell>
          <cell r="N806" t="str">
            <v xml:space="preserve">2005. augusztus havi Eg. Bizt. Alap pénzügyi rendezése         </v>
          </cell>
          <cell r="O806" t="str">
            <v>EGBIZT</v>
          </cell>
          <cell r="P806" t="str">
            <v>2005 augusztus</v>
          </cell>
          <cell r="Q806" t="str">
            <v>azs</v>
          </cell>
          <cell r="R806" t="str">
            <v>Anita Zsohar</v>
          </cell>
          <cell r="S806" t="str">
            <v>2112 Veresegyház, Kisrét u. 1.</v>
          </cell>
          <cell r="T806" t="str">
            <v>t</v>
          </cell>
          <cell r="U806" t="str">
            <v>Tax</v>
          </cell>
        </row>
        <row r="807">
          <cell r="A807">
            <v>34601</v>
          </cell>
          <cell r="B807" t="str">
            <v>ID-</v>
          </cell>
          <cell r="C807">
            <v>346</v>
          </cell>
          <cell r="D807" t="str">
            <v>/05</v>
          </cell>
          <cell r="E807">
            <v>38623</v>
          </cell>
          <cell r="F807">
            <v>38623</v>
          </cell>
          <cell r="G807">
            <v>1</v>
          </cell>
          <cell r="H807" t="str">
            <v>ng</v>
          </cell>
          <cell r="I807" t="str">
            <v>Nagy Gabriella</v>
          </cell>
          <cell r="J807" t="str">
            <v>Tax</v>
          </cell>
          <cell r="K807">
            <v>104</v>
          </cell>
          <cell r="L807" t="str">
            <v>GEH Rt., Power Systems division</v>
          </cell>
          <cell r="M807">
            <v>-57082885</v>
          </cell>
          <cell r="N807" t="str">
            <v>2005. augusztus 20-i ÁFA maradvány visszautalása</v>
          </cell>
          <cell r="O807" t="str">
            <v>ÁFA</v>
          </cell>
          <cell r="P807" t="str">
            <v>2005 augusztus</v>
          </cell>
          <cell r="Q807" t="str">
            <v>azs</v>
          </cell>
          <cell r="R807" t="str">
            <v>Anita Zsohar</v>
          </cell>
          <cell r="S807" t="str">
            <v>2112 Veresegyház, Kisrét u. 1.</v>
          </cell>
          <cell r="T807" t="str">
            <v>t</v>
          </cell>
          <cell r="U807" t="str">
            <v>Tax</v>
          </cell>
        </row>
        <row r="808">
          <cell r="A808">
            <v>34701</v>
          </cell>
          <cell r="B808" t="str">
            <v>ID-</v>
          </cell>
          <cell r="C808">
            <v>347</v>
          </cell>
          <cell r="D808" t="str">
            <v>/05</v>
          </cell>
          <cell r="E808">
            <v>38623</v>
          </cell>
          <cell r="F808">
            <v>38623</v>
          </cell>
          <cell r="G808">
            <v>1</v>
          </cell>
          <cell r="H808" t="str">
            <v>ng</v>
          </cell>
          <cell r="I808" t="str">
            <v>Nagy Gabriella</v>
          </cell>
          <cell r="J808" t="str">
            <v>Tax</v>
          </cell>
          <cell r="K808">
            <v>106</v>
          </cell>
          <cell r="L808" t="str">
            <v>GEH Rt., Platform division</v>
          </cell>
          <cell r="M808">
            <v>-1878542</v>
          </cell>
          <cell r="N808" t="str">
            <v>2005. augusztus 20-i ÁFA maradvány átvezetése</v>
          </cell>
          <cell r="O808" t="str">
            <v>ÁFA</v>
          </cell>
          <cell r="P808" t="str">
            <v>2005 augusztus</v>
          </cell>
          <cell r="Q808" t="str">
            <v>tb</v>
          </cell>
          <cell r="R808" t="str">
            <v>Tünde Brenda</v>
          </cell>
          <cell r="S808" t="str">
            <v>1340 Budapest, Váci út 77.</v>
          </cell>
          <cell r="T808" t="str">
            <v>t</v>
          </cell>
          <cell r="U808" t="str">
            <v>Tax</v>
          </cell>
        </row>
        <row r="809">
          <cell r="A809">
            <v>34702</v>
          </cell>
          <cell r="B809" t="str">
            <v>ID-</v>
          </cell>
          <cell r="C809">
            <v>347</v>
          </cell>
          <cell r="D809" t="str">
            <v>/05</v>
          </cell>
          <cell r="E809">
            <v>38623</v>
          </cell>
          <cell r="F809">
            <v>38623</v>
          </cell>
          <cell r="G809">
            <v>2</v>
          </cell>
          <cell r="H809" t="str">
            <v>ng</v>
          </cell>
          <cell r="I809" t="str">
            <v>Nagy Gabriella</v>
          </cell>
          <cell r="J809" t="str">
            <v>Tax</v>
          </cell>
          <cell r="K809">
            <v>106</v>
          </cell>
          <cell r="L809" t="str">
            <v>GEH Rt., Platform division</v>
          </cell>
          <cell r="M809">
            <v>1878542</v>
          </cell>
          <cell r="N809" t="str">
            <v xml:space="preserve">2005. augusztus havi SzJA pénzügyi rendezése  </v>
          </cell>
          <cell r="O809" t="str">
            <v>SZJA</v>
          </cell>
          <cell r="P809" t="str">
            <v>2005 augusztus</v>
          </cell>
          <cell r="Q809" t="str">
            <v>tb</v>
          </cell>
          <cell r="R809" t="str">
            <v>Tünde Brenda</v>
          </cell>
          <cell r="S809" t="str">
            <v>1340 Budapest, Váci út 77.</v>
          </cell>
          <cell r="T809" t="str">
            <v>t</v>
          </cell>
          <cell r="U809" t="str">
            <v>Tax</v>
          </cell>
        </row>
        <row r="810">
          <cell r="A810">
            <v>34801</v>
          </cell>
          <cell r="B810" t="str">
            <v>ID-</v>
          </cell>
          <cell r="C810">
            <v>348</v>
          </cell>
          <cell r="D810" t="str">
            <v>/05</v>
          </cell>
          <cell r="E810">
            <v>38623</v>
          </cell>
          <cell r="F810">
            <v>38623</v>
          </cell>
          <cell r="G810">
            <v>1</v>
          </cell>
          <cell r="H810" t="str">
            <v>ng</v>
          </cell>
          <cell r="I810" t="str">
            <v>Nagy Gabriella</v>
          </cell>
          <cell r="J810" t="str">
            <v>Tax</v>
          </cell>
          <cell r="K810">
            <v>106</v>
          </cell>
          <cell r="L810" t="str">
            <v>GEH Rt., Platform division</v>
          </cell>
          <cell r="M810">
            <v>9414108</v>
          </cell>
          <cell r="N810" t="str">
            <v xml:space="preserve">2005. augusztus havi SzJA pénzügyi rendezése  </v>
          </cell>
          <cell r="O810" t="str">
            <v>SZJA</v>
          </cell>
          <cell r="P810" t="str">
            <v>2005 augusztus</v>
          </cell>
          <cell r="Q810" t="str">
            <v>tb</v>
          </cell>
          <cell r="R810" t="str">
            <v>Tünde Brenda</v>
          </cell>
          <cell r="S810" t="str">
            <v>1340 Budapest, Váci út 77.</v>
          </cell>
          <cell r="T810" t="str">
            <v>t</v>
          </cell>
          <cell r="U810" t="str">
            <v>Tax</v>
          </cell>
        </row>
        <row r="811">
          <cell r="A811">
            <v>34802</v>
          </cell>
          <cell r="B811" t="str">
            <v>ID-</v>
          </cell>
          <cell r="C811">
            <v>348</v>
          </cell>
          <cell r="D811" t="str">
            <v>/05</v>
          </cell>
          <cell r="E811">
            <v>38623</v>
          </cell>
          <cell r="F811">
            <v>38623</v>
          </cell>
          <cell r="G811">
            <v>2</v>
          </cell>
          <cell r="H811" t="str">
            <v>ng</v>
          </cell>
          <cell r="I811" t="str">
            <v>Nagy Gabriella</v>
          </cell>
          <cell r="J811" t="str">
            <v>Tax</v>
          </cell>
          <cell r="K811">
            <v>106</v>
          </cell>
          <cell r="L811" t="str">
            <v>GEH Rt., Platform division</v>
          </cell>
          <cell r="M811">
            <v>72450</v>
          </cell>
          <cell r="N811" t="str">
            <v xml:space="preserve">2005. augusztus havi EHO pénzügyi rendezése  </v>
          </cell>
          <cell r="O811" t="str">
            <v>EHO</v>
          </cell>
          <cell r="P811" t="str">
            <v>2005 augusztus</v>
          </cell>
          <cell r="Q811" t="str">
            <v>tb</v>
          </cell>
          <cell r="R811" t="str">
            <v>Tünde Brenda</v>
          </cell>
          <cell r="S811" t="str">
            <v>1340 Budapest, Váci út 77.</v>
          </cell>
          <cell r="T811" t="str">
            <v>t</v>
          </cell>
          <cell r="U811" t="str">
            <v>Tax</v>
          </cell>
        </row>
        <row r="812">
          <cell r="A812">
            <v>34803</v>
          </cell>
          <cell r="B812" t="str">
            <v>ID-</v>
          </cell>
          <cell r="C812">
            <v>348</v>
          </cell>
          <cell r="D812" t="str">
            <v>/05</v>
          </cell>
          <cell r="E812">
            <v>38623</v>
          </cell>
          <cell r="F812">
            <v>38623</v>
          </cell>
          <cell r="G812">
            <v>3</v>
          </cell>
          <cell r="H812" t="str">
            <v>ng</v>
          </cell>
          <cell r="I812" t="str">
            <v>Nagy Gabriella</v>
          </cell>
          <cell r="J812" t="str">
            <v>Tax</v>
          </cell>
          <cell r="K812">
            <v>106</v>
          </cell>
          <cell r="L812" t="str">
            <v>GEH Rt., Platform division</v>
          </cell>
          <cell r="M812">
            <v>590316</v>
          </cell>
          <cell r="N812" t="str">
            <v xml:space="preserve">2005. augusztus havi SZEHO pénzügyi rendezése  </v>
          </cell>
          <cell r="O812" t="str">
            <v>SZEHO</v>
          </cell>
          <cell r="P812" t="str">
            <v>2005 augusztus</v>
          </cell>
          <cell r="Q812" t="str">
            <v>tb</v>
          </cell>
          <cell r="R812" t="str">
            <v>Tünde Brenda</v>
          </cell>
          <cell r="S812" t="str">
            <v>1340 Budapest, Váci út 77.</v>
          </cell>
          <cell r="T812" t="str">
            <v>t</v>
          </cell>
          <cell r="U812" t="str">
            <v>Tax</v>
          </cell>
        </row>
        <row r="813">
          <cell r="A813">
            <v>34804</v>
          </cell>
          <cell r="B813" t="str">
            <v>ID-</v>
          </cell>
          <cell r="C813">
            <v>348</v>
          </cell>
          <cell r="D813" t="str">
            <v>/05</v>
          </cell>
          <cell r="E813">
            <v>38623</v>
          </cell>
          <cell r="F813">
            <v>38623</v>
          </cell>
          <cell r="G813">
            <v>4</v>
          </cell>
          <cell r="H813" t="str">
            <v>ng</v>
          </cell>
          <cell r="I813" t="str">
            <v>Nagy Gabriella</v>
          </cell>
          <cell r="J813" t="str">
            <v>Tax</v>
          </cell>
          <cell r="K813">
            <v>106</v>
          </cell>
          <cell r="L813" t="str">
            <v>GEH Rt., Platform division</v>
          </cell>
          <cell r="M813">
            <v>4508930</v>
          </cell>
          <cell r="N813" t="str">
            <v xml:space="preserve">2005. augusztus havi Ny. Bizt. Alap pénzügyi rendezése         </v>
          </cell>
          <cell r="O813" t="str">
            <v>NYUGBIZT</v>
          </cell>
          <cell r="P813" t="str">
            <v>2005 augusztus</v>
          </cell>
          <cell r="Q813" t="str">
            <v>tb</v>
          </cell>
          <cell r="R813" t="str">
            <v>Tünde Brenda</v>
          </cell>
          <cell r="S813" t="str">
            <v>1340 Budapest, Váci út 77.</v>
          </cell>
          <cell r="T813" t="str">
            <v>t</v>
          </cell>
          <cell r="U813" t="str">
            <v>Tax</v>
          </cell>
        </row>
        <row r="814">
          <cell r="A814">
            <v>34805</v>
          </cell>
          <cell r="B814" t="str">
            <v>ID-</v>
          </cell>
          <cell r="C814">
            <v>348</v>
          </cell>
          <cell r="D814" t="str">
            <v>/05</v>
          </cell>
          <cell r="E814">
            <v>38623</v>
          </cell>
          <cell r="F814">
            <v>38623</v>
          </cell>
          <cell r="G814">
            <v>5</v>
          </cell>
          <cell r="H814" t="str">
            <v>ng</v>
          </cell>
          <cell r="I814" t="str">
            <v>Nagy Gabriella</v>
          </cell>
          <cell r="J814" t="str">
            <v>Tax</v>
          </cell>
          <cell r="K814">
            <v>106</v>
          </cell>
          <cell r="L814" t="str">
            <v>GEH Rt., Platform division</v>
          </cell>
          <cell r="M814">
            <v>3650386</v>
          </cell>
          <cell r="N814" t="str">
            <v xml:space="preserve">2005. augusztus havi Eg. Bizt. Alap pénzügyi rendezése         </v>
          </cell>
          <cell r="O814" t="str">
            <v>EGBIZT</v>
          </cell>
          <cell r="P814" t="str">
            <v>2005 augusztus</v>
          </cell>
          <cell r="Q814" t="str">
            <v>tb</v>
          </cell>
          <cell r="R814" t="str">
            <v>Tünde Brenda</v>
          </cell>
          <cell r="S814" t="str">
            <v>1340 Budapest, Váci út 77.</v>
          </cell>
          <cell r="T814" t="str">
            <v>t</v>
          </cell>
          <cell r="U814" t="str">
            <v>Tax</v>
          </cell>
        </row>
        <row r="815">
          <cell r="A815">
            <v>34901</v>
          </cell>
          <cell r="B815" t="str">
            <v>ID-</v>
          </cell>
          <cell r="C815">
            <v>349</v>
          </cell>
          <cell r="D815" t="str">
            <v>/05</v>
          </cell>
          <cell r="E815">
            <v>38623</v>
          </cell>
          <cell r="F815">
            <v>38623</v>
          </cell>
          <cell r="G815">
            <v>1</v>
          </cell>
          <cell r="H815" t="str">
            <v>ng</v>
          </cell>
          <cell r="I815" t="str">
            <v>Nagy Gabriella</v>
          </cell>
          <cell r="J815" t="str">
            <v>Tax</v>
          </cell>
          <cell r="K815">
            <v>105</v>
          </cell>
          <cell r="L815" t="str">
            <v>GEH Rt., Medical Systems division</v>
          </cell>
          <cell r="M815">
            <v>-23751121</v>
          </cell>
          <cell r="N815" t="str">
            <v>2005. augusztus 20-i ÁFA maradvány átvezetése</v>
          </cell>
          <cell r="O815" t="str">
            <v>ÁFA</v>
          </cell>
          <cell r="P815" t="str">
            <v>2005 augusztus</v>
          </cell>
          <cell r="Q815" t="str">
            <v>szv</v>
          </cell>
          <cell r="R815" t="str">
            <v>Szvetla Vajnai</v>
          </cell>
          <cell r="S815" t="str">
            <v>1097 Budapest, Illatos út 9.</v>
          </cell>
          <cell r="T815" t="str">
            <v>t</v>
          </cell>
          <cell r="U815" t="str">
            <v>Tax</v>
          </cell>
        </row>
        <row r="816">
          <cell r="A816">
            <v>34902</v>
          </cell>
          <cell r="B816" t="str">
            <v>ID-</v>
          </cell>
          <cell r="C816">
            <v>349</v>
          </cell>
          <cell r="D816" t="str">
            <v>/05</v>
          </cell>
          <cell r="E816">
            <v>38623</v>
          </cell>
          <cell r="F816">
            <v>38623</v>
          </cell>
          <cell r="G816">
            <v>2</v>
          </cell>
          <cell r="H816" t="str">
            <v>ng</v>
          </cell>
          <cell r="I816" t="str">
            <v>Nagy Gabriella</v>
          </cell>
          <cell r="J816" t="str">
            <v>Tax</v>
          </cell>
          <cell r="K816">
            <v>105</v>
          </cell>
          <cell r="L816" t="str">
            <v>GEH Rt., Medical Systems division</v>
          </cell>
          <cell r="M816">
            <v>23751121</v>
          </cell>
          <cell r="N816" t="str">
            <v xml:space="preserve">2005. augusztus havi SzJA pénzügyi rendezése  </v>
          </cell>
          <cell r="O816" t="str">
            <v>SZJA</v>
          </cell>
          <cell r="P816" t="str">
            <v>2005 augusztus</v>
          </cell>
          <cell r="Q816" t="str">
            <v>szv</v>
          </cell>
          <cell r="R816" t="str">
            <v>Szvetla Vajnai</v>
          </cell>
          <cell r="S816" t="str">
            <v>1097 Budapest, Illatos út 9.</v>
          </cell>
          <cell r="T816" t="str">
            <v>t</v>
          </cell>
          <cell r="U816" t="str">
            <v>Tax</v>
          </cell>
        </row>
        <row r="817">
          <cell r="A817">
            <v>35001</v>
          </cell>
          <cell r="B817" t="str">
            <v>ID-</v>
          </cell>
          <cell r="C817">
            <v>350</v>
          </cell>
          <cell r="D817" t="str">
            <v>/05</v>
          </cell>
          <cell r="E817">
            <v>38623</v>
          </cell>
          <cell r="F817">
            <v>38623</v>
          </cell>
          <cell r="G817">
            <v>1</v>
          </cell>
          <cell r="H817" t="str">
            <v>ng</v>
          </cell>
          <cell r="I817" t="str">
            <v>Nagy Gabriella</v>
          </cell>
          <cell r="J817" t="str">
            <v>Tax</v>
          </cell>
          <cell r="K817">
            <v>105</v>
          </cell>
          <cell r="L817" t="str">
            <v>GEH Rt., Medical Systems division</v>
          </cell>
          <cell r="M817">
            <v>23439144</v>
          </cell>
          <cell r="N817" t="str">
            <v xml:space="preserve">2005. augusztus havi SzJA pénzügyi rendezése  </v>
          </cell>
          <cell r="O817" t="str">
            <v>SZJA</v>
          </cell>
          <cell r="P817" t="str">
            <v>2005 augusztus</v>
          </cell>
          <cell r="Q817" t="str">
            <v>szv</v>
          </cell>
          <cell r="R817" t="str">
            <v>Szvetla Vajnai</v>
          </cell>
          <cell r="S817" t="str">
            <v>1097 Budapest, Illatos út 9.</v>
          </cell>
          <cell r="T817" t="str">
            <v>t</v>
          </cell>
          <cell r="U817" t="str">
            <v>Tax</v>
          </cell>
        </row>
        <row r="818">
          <cell r="A818">
            <v>35002</v>
          </cell>
          <cell r="B818" t="str">
            <v>ID-</v>
          </cell>
          <cell r="C818">
            <v>350</v>
          </cell>
          <cell r="D818" t="str">
            <v>/05</v>
          </cell>
          <cell r="E818">
            <v>38623</v>
          </cell>
          <cell r="F818">
            <v>38623</v>
          </cell>
          <cell r="G818">
            <v>2</v>
          </cell>
          <cell r="H818" t="str">
            <v>ng</v>
          </cell>
          <cell r="I818" t="str">
            <v>Nagy Gabriella</v>
          </cell>
          <cell r="J818" t="str">
            <v>Tax</v>
          </cell>
          <cell r="K818">
            <v>105</v>
          </cell>
          <cell r="L818" t="str">
            <v>GEH Rt., Medical Systems division</v>
          </cell>
          <cell r="M818">
            <v>740313</v>
          </cell>
          <cell r="N818" t="str">
            <v xml:space="preserve">2005. augusztus havi EHO pénzügyi rendezése  </v>
          </cell>
          <cell r="O818" t="str">
            <v>EHO</v>
          </cell>
          <cell r="P818" t="str">
            <v>2005 augusztus</v>
          </cell>
          <cell r="Q818" t="str">
            <v>szv</v>
          </cell>
          <cell r="R818" t="str">
            <v>Szvetla Vajnai</v>
          </cell>
          <cell r="S818" t="str">
            <v>1097 Budapest, Illatos út 9.</v>
          </cell>
          <cell r="T818" t="str">
            <v>t</v>
          </cell>
          <cell r="U818" t="str">
            <v>Tax</v>
          </cell>
        </row>
        <row r="819">
          <cell r="A819">
            <v>35003</v>
          </cell>
          <cell r="B819" t="str">
            <v>ID-</v>
          </cell>
          <cell r="C819">
            <v>350</v>
          </cell>
          <cell r="D819" t="str">
            <v>/05</v>
          </cell>
          <cell r="E819">
            <v>38623</v>
          </cell>
          <cell r="F819">
            <v>38623</v>
          </cell>
          <cell r="G819">
            <v>3</v>
          </cell>
          <cell r="H819" t="str">
            <v>ng</v>
          </cell>
          <cell r="I819" t="str">
            <v>Nagy Gabriella</v>
          </cell>
          <cell r="J819" t="str">
            <v>Tax</v>
          </cell>
          <cell r="K819">
            <v>105</v>
          </cell>
          <cell r="L819" t="str">
            <v>GEH Rt., Medical Systems division</v>
          </cell>
          <cell r="M819">
            <v>563385</v>
          </cell>
          <cell r="N819" t="str">
            <v xml:space="preserve">2005. augusztus havi SZEHO pénzügyi rendezése  </v>
          </cell>
          <cell r="O819" t="str">
            <v>SZEHO</v>
          </cell>
          <cell r="P819" t="str">
            <v>2005 augusztus</v>
          </cell>
          <cell r="Q819" t="str">
            <v>szv</v>
          </cell>
          <cell r="R819" t="str">
            <v>Szvetla Vajnai</v>
          </cell>
          <cell r="S819" t="str">
            <v>1097 Budapest, Illatos út 9.</v>
          </cell>
          <cell r="T819" t="str">
            <v>t</v>
          </cell>
          <cell r="U819" t="str">
            <v>Tax</v>
          </cell>
        </row>
        <row r="820">
          <cell r="A820">
            <v>35004</v>
          </cell>
          <cell r="B820" t="str">
            <v>ID-</v>
          </cell>
          <cell r="C820">
            <v>350</v>
          </cell>
          <cell r="D820" t="str">
            <v>/05</v>
          </cell>
          <cell r="E820">
            <v>38623</v>
          </cell>
          <cell r="F820">
            <v>38623</v>
          </cell>
          <cell r="G820">
            <v>4</v>
          </cell>
          <cell r="H820" t="str">
            <v>ng</v>
          </cell>
          <cell r="I820" t="str">
            <v>Nagy Gabriella</v>
          </cell>
          <cell r="J820" t="str">
            <v>Tax</v>
          </cell>
          <cell r="K820">
            <v>105</v>
          </cell>
          <cell r="L820" t="str">
            <v>GEH Rt., Medical Systems division</v>
          </cell>
          <cell r="M820">
            <v>25319666</v>
          </cell>
          <cell r="N820" t="str">
            <v xml:space="preserve">2005. augusztus havi Ny. Bizt. Alap pénzügyi rendezése         </v>
          </cell>
          <cell r="O820" t="str">
            <v>NYUGBIZT</v>
          </cell>
          <cell r="P820" t="str">
            <v>2005 augusztus</v>
          </cell>
          <cell r="Q820" t="str">
            <v>szv</v>
          </cell>
          <cell r="R820" t="str">
            <v>Szvetla Vajnai</v>
          </cell>
          <cell r="S820" t="str">
            <v>1097 Budapest, Illatos út 9.</v>
          </cell>
          <cell r="T820" t="str">
            <v>t</v>
          </cell>
          <cell r="U820" t="str">
            <v>Tax</v>
          </cell>
        </row>
        <row r="821">
          <cell r="A821">
            <v>35005</v>
          </cell>
          <cell r="B821" t="str">
            <v>ID-</v>
          </cell>
          <cell r="C821">
            <v>350</v>
          </cell>
          <cell r="D821" t="str">
            <v>/05</v>
          </cell>
          <cell r="E821">
            <v>38623</v>
          </cell>
          <cell r="F821">
            <v>38623</v>
          </cell>
          <cell r="G821">
            <v>5</v>
          </cell>
          <cell r="H821" t="str">
            <v>ng</v>
          </cell>
          <cell r="I821" t="str">
            <v>Nagy Gabriella</v>
          </cell>
          <cell r="J821" t="str">
            <v>Tax</v>
          </cell>
          <cell r="K821">
            <v>105</v>
          </cell>
          <cell r="L821" t="str">
            <v>GEH Rt., Medical Systems division</v>
          </cell>
          <cell r="M821">
            <v>19687461</v>
          </cell>
          <cell r="N821" t="str">
            <v xml:space="preserve">2005. augusztus havi Eg. Bizt. Alap pénzügyi rendezése         </v>
          </cell>
          <cell r="O821" t="str">
            <v>EGBIZT</v>
          </cell>
          <cell r="P821" t="str">
            <v>2005 augusztus</v>
          </cell>
          <cell r="Q821" t="str">
            <v>szv</v>
          </cell>
          <cell r="R821" t="str">
            <v>Szvetla Vajnai</v>
          </cell>
          <cell r="S821" t="str">
            <v>1097 Budapest, Illatos út 9.</v>
          </cell>
          <cell r="T821" t="str">
            <v>t</v>
          </cell>
          <cell r="U821" t="str">
            <v>Tax</v>
          </cell>
        </row>
        <row r="822">
          <cell r="A822">
            <v>35101</v>
          </cell>
          <cell r="B822" t="str">
            <v>ID-</v>
          </cell>
          <cell r="C822">
            <v>351</v>
          </cell>
          <cell r="D822" t="str">
            <v>/05</v>
          </cell>
          <cell r="E822">
            <v>38623</v>
          </cell>
          <cell r="F822">
            <v>38623</v>
          </cell>
          <cell r="G822">
            <v>1</v>
          </cell>
          <cell r="H822" t="str">
            <v>ng</v>
          </cell>
          <cell r="I822" t="str">
            <v>Nagy Gabriella</v>
          </cell>
          <cell r="J822" t="str">
            <v>Tax</v>
          </cell>
          <cell r="K822">
            <v>108</v>
          </cell>
          <cell r="L822" t="str">
            <v>GEH Rt., PR division</v>
          </cell>
          <cell r="M822">
            <v>4114481</v>
          </cell>
          <cell r="N822" t="str">
            <v xml:space="preserve">August, 2005 - Personal Income Tax financial settlement  </v>
          </cell>
          <cell r="O822" t="str">
            <v>SZJA</v>
          </cell>
          <cell r="P822" t="str">
            <v>2005 augusztus</v>
          </cell>
          <cell r="Q822" t="str">
            <v>wp</v>
          </cell>
          <cell r="R822" t="str">
            <v>Wolf van der Ploeg</v>
          </cell>
          <cell r="S822" t="str">
            <v>1340 Budapest, Váci út 77.</v>
          </cell>
          <cell r="T822" t="str">
            <v>t</v>
          </cell>
          <cell r="U822" t="str">
            <v>Tax</v>
          </cell>
        </row>
        <row r="823">
          <cell r="A823">
            <v>35102</v>
          </cell>
          <cell r="B823" t="str">
            <v>ID-</v>
          </cell>
          <cell r="C823">
            <v>351</v>
          </cell>
          <cell r="D823" t="str">
            <v>/05</v>
          </cell>
          <cell r="E823">
            <v>38623</v>
          </cell>
          <cell r="F823">
            <v>38623</v>
          </cell>
          <cell r="G823">
            <v>2</v>
          </cell>
          <cell r="H823" t="str">
            <v>ng</v>
          </cell>
          <cell r="I823" t="str">
            <v>Nagy Gabriella</v>
          </cell>
          <cell r="J823" t="str">
            <v>Tax</v>
          </cell>
          <cell r="K823">
            <v>108</v>
          </cell>
          <cell r="L823" t="str">
            <v>GEH Rt., PR division</v>
          </cell>
          <cell r="M823">
            <v>158413</v>
          </cell>
          <cell r="N823" t="str">
            <v xml:space="preserve">August, 2005 - Health Contribution (FLAT) financial settlement      </v>
          </cell>
          <cell r="O823" t="str">
            <v>EHO</v>
          </cell>
          <cell r="P823" t="str">
            <v>2005 augusztus</v>
          </cell>
          <cell r="Q823" t="str">
            <v>wp</v>
          </cell>
          <cell r="R823" t="str">
            <v>Wolf van der Ploeg</v>
          </cell>
          <cell r="S823" t="str">
            <v>1340 Budapest, Váci út 77.</v>
          </cell>
          <cell r="T823" t="str">
            <v>t</v>
          </cell>
          <cell r="U823" t="str">
            <v>Tax</v>
          </cell>
        </row>
        <row r="824">
          <cell r="A824">
            <v>35103</v>
          </cell>
          <cell r="B824" t="str">
            <v>ID-</v>
          </cell>
          <cell r="C824">
            <v>351</v>
          </cell>
          <cell r="D824" t="str">
            <v>/05</v>
          </cell>
          <cell r="E824">
            <v>38623</v>
          </cell>
          <cell r="F824">
            <v>38623</v>
          </cell>
          <cell r="G824">
            <v>3</v>
          </cell>
          <cell r="H824" t="str">
            <v>ng</v>
          </cell>
          <cell r="I824" t="str">
            <v>Nagy Gabriella</v>
          </cell>
          <cell r="J824" t="str">
            <v>Tax</v>
          </cell>
          <cell r="K824">
            <v>108</v>
          </cell>
          <cell r="L824" t="str">
            <v>GEH Rt., PR division</v>
          </cell>
          <cell r="M824">
            <v>13549</v>
          </cell>
          <cell r="N824" t="str">
            <v xml:space="preserve">August, 2005 - Health Contribution (%) financial settlement      </v>
          </cell>
          <cell r="O824" t="str">
            <v>SZEHO</v>
          </cell>
          <cell r="P824" t="str">
            <v>2005 augusztus</v>
          </cell>
          <cell r="Q824" t="str">
            <v>wp</v>
          </cell>
          <cell r="R824" t="str">
            <v>Wolf van der Ploeg</v>
          </cell>
          <cell r="S824" t="str">
            <v>1340 Budapest, Váci út 77.</v>
          </cell>
          <cell r="T824" t="str">
            <v>t</v>
          </cell>
          <cell r="U824" t="str">
            <v>Tax</v>
          </cell>
        </row>
        <row r="825">
          <cell r="A825">
            <v>35104</v>
          </cell>
          <cell r="B825" t="str">
            <v>ID-</v>
          </cell>
          <cell r="C825">
            <v>351</v>
          </cell>
          <cell r="D825" t="str">
            <v>/05</v>
          </cell>
          <cell r="E825">
            <v>38623</v>
          </cell>
          <cell r="F825">
            <v>38623</v>
          </cell>
          <cell r="G825">
            <v>4</v>
          </cell>
          <cell r="H825" t="str">
            <v>ng</v>
          </cell>
          <cell r="I825" t="str">
            <v>Nagy Gabriella</v>
          </cell>
          <cell r="J825" t="str">
            <v>Tax</v>
          </cell>
          <cell r="K825">
            <v>108</v>
          </cell>
          <cell r="L825" t="str">
            <v>GEH Rt., PR division</v>
          </cell>
          <cell r="M825">
            <v>2875250</v>
          </cell>
          <cell r="N825" t="str">
            <v xml:space="preserve">August, 2005 - Pension Fund Contribution financial settlement  </v>
          </cell>
          <cell r="O825" t="str">
            <v>NYUGBIZT</v>
          </cell>
          <cell r="P825" t="str">
            <v>2005 augusztus</v>
          </cell>
          <cell r="Q825" t="str">
            <v>wp</v>
          </cell>
          <cell r="R825" t="str">
            <v>Wolf van der Ploeg</v>
          </cell>
          <cell r="S825" t="str">
            <v>1340 Budapest, Váci út 77.</v>
          </cell>
          <cell r="T825" t="str">
            <v>t</v>
          </cell>
          <cell r="U825" t="str">
            <v>Tax</v>
          </cell>
        </row>
        <row r="826">
          <cell r="A826">
            <v>35105</v>
          </cell>
          <cell r="B826" t="str">
            <v>ID-</v>
          </cell>
          <cell r="C826">
            <v>351</v>
          </cell>
          <cell r="D826" t="str">
            <v>/05</v>
          </cell>
          <cell r="E826">
            <v>38623</v>
          </cell>
          <cell r="F826">
            <v>38623</v>
          </cell>
          <cell r="G826">
            <v>5</v>
          </cell>
          <cell r="H826" t="str">
            <v>ng</v>
          </cell>
          <cell r="I826" t="str">
            <v>Nagy Gabriella</v>
          </cell>
          <cell r="J826" t="str">
            <v>Tax</v>
          </cell>
          <cell r="K826">
            <v>108</v>
          </cell>
          <cell r="L826" t="str">
            <v>GEH Rt., PR division</v>
          </cell>
          <cell r="M826">
            <v>2062440</v>
          </cell>
          <cell r="N826" t="str">
            <v xml:space="preserve">August, 2005 - Health Fund Contribution financial settlement  </v>
          </cell>
          <cell r="O826" t="str">
            <v>EGBIZT</v>
          </cell>
          <cell r="P826" t="str">
            <v>2005 augusztus</v>
          </cell>
          <cell r="Q826" t="str">
            <v>wp</v>
          </cell>
          <cell r="R826" t="str">
            <v>Wolf van der Ploeg</v>
          </cell>
          <cell r="S826" t="str">
            <v>1340 Budapest, Váci út 77.</v>
          </cell>
          <cell r="T826" t="str">
            <v>t</v>
          </cell>
          <cell r="U826" t="str">
            <v>Tax</v>
          </cell>
        </row>
        <row r="827">
          <cell r="A827">
            <v>35201</v>
          </cell>
          <cell r="B827" t="str">
            <v>ID-</v>
          </cell>
          <cell r="C827">
            <v>352</v>
          </cell>
          <cell r="D827" t="str">
            <v>/05</v>
          </cell>
          <cell r="E827">
            <v>38623</v>
          </cell>
          <cell r="F827">
            <v>38623</v>
          </cell>
          <cell r="G827">
            <v>1</v>
          </cell>
          <cell r="H827" t="str">
            <v>ng</v>
          </cell>
          <cell r="I827" t="str">
            <v>Nagy Gabriella</v>
          </cell>
          <cell r="J827" t="str">
            <v>Tax</v>
          </cell>
          <cell r="K827">
            <v>109</v>
          </cell>
          <cell r="L827" t="str">
            <v>GEH Rt., Plastics division</v>
          </cell>
          <cell r="M827">
            <v>1939048</v>
          </cell>
          <cell r="N827" t="str">
            <v xml:space="preserve">2005. augusztus havi SzJA pénzügyi rendezése  </v>
          </cell>
          <cell r="O827" t="str">
            <v>SZJA</v>
          </cell>
          <cell r="P827" t="str">
            <v>2005 augusztus</v>
          </cell>
          <cell r="Q827" t="str">
            <v>nekr</v>
          </cell>
          <cell r="R827" t="str">
            <v>Németh Krisztina</v>
          </cell>
          <cell r="S827" t="str">
            <v>1340 Budapest, Váci út 77.</v>
          </cell>
          <cell r="T827" t="str">
            <v>t</v>
          </cell>
          <cell r="U827" t="str">
            <v>Tax</v>
          </cell>
        </row>
        <row r="828">
          <cell r="A828">
            <v>35202</v>
          </cell>
          <cell r="B828" t="str">
            <v>ID-</v>
          </cell>
          <cell r="C828">
            <v>352</v>
          </cell>
          <cell r="D828" t="str">
            <v>/05</v>
          </cell>
          <cell r="E828">
            <v>38623</v>
          </cell>
          <cell r="F828">
            <v>38623</v>
          </cell>
          <cell r="G828">
            <v>2</v>
          </cell>
          <cell r="H828" t="str">
            <v>ng</v>
          </cell>
          <cell r="I828" t="str">
            <v>Nagy Gabriella</v>
          </cell>
          <cell r="J828" t="str">
            <v>Tax</v>
          </cell>
          <cell r="K828">
            <v>109</v>
          </cell>
          <cell r="L828" t="str">
            <v>GEH Rt., Plastics division</v>
          </cell>
          <cell r="M828">
            <v>32775</v>
          </cell>
          <cell r="N828" t="str">
            <v xml:space="preserve">2005. augusztus havi EHO pénzügyi rendezése  </v>
          </cell>
          <cell r="O828" t="str">
            <v>EHO</v>
          </cell>
          <cell r="P828" t="str">
            <v>2005 augusztus</v>
          </cell>
          <cell r="Q828" t="str">
            <v>nekr</v>
          </cell>
          <cell r="R828" t="str">
            <v>Németh Krisztina</v>
          </cell>
          <cell r="S828" t="str">
            <v>1340 Budapest, Váci út 77.</v>
          </cell>
          <cell r="T828" t="str">
            <v>t</v>
          </cell>
          <cell r="U828" t="str">
            <v>Tax</v>
          </cell>
        </row>
        <row r="829">
          <cell r="A829">
            <v>35203</v>
          </cell>
          <cell r="B829" t="str">
            <v>ID-</v>
          </cell>
          <cell r="C829">
            <v>352</v>
          </cell>
          <cell r="D829" t="str">
            <v>/05</v>
          </cell>
          <cell r="E829">
            <v>38623</v>
          </cell>
          <cell r="F829">
            <v>38623</v>
          </cell>
          <cell r="G829">
            <v>3</v>
          </cell>
          <cell r="H829" t="str">
            <v>ng</v>
          </cell>
          <cell r="I829" t="str">
            <v>Nagy Gabriella</v>
          </cell>
          <cell r="J829" t="str">
            <v>Tax</v>
          </cell>
          <cell r="K829">
            <v>109</v>
          </cell>
          <cell r="L829" t="str">
            <v>GEH Rt., Plastics division</v>
          </cell>
          <cell r="M829">
            <v>55000</v>
          </cell>
          <cell r="N829" t="str">
            <v xml:space="preserve">2005. augusztus havi SZEHO pénzügyi rendezése  </v>
          </cell>
          <cell r="O829" t="str">
            <v>SZEHO</v>
          </cell>
          <cell r="P829" t="str">
            <v>2005 augusztus</v>
          </cell>
          <cell r="Q829" t="str">
            <v>nekr</v>
          </cell>
          <cell r="R829" t="str">
            <v>Németh Krisztina</v>
          </cell>
          <cell r="S829" t="str">
            <v>1340 Budapest, Váci út 77.</v>
          </cell>
          <cell r="T829" t="str">
            <v>t</v>
          </cell>
          <cell r="U829" t="str">
            <v>Tax</v>
          </cell>
        </row>
        <row r="830">
          <cell r="A830">
            <v>35204</v>
          </cell>
          <cell r="B830" t="str">
            <v>ID-</v>
          </cell>
          <cell r="C830">
            <v>352</v>
          </cell>
          <cell r="D830" t="str">
            <v>/05</v>
          </cell>
          <cell r="E830">
            <v>38623</v>
          </cell>
          <cell r="F830">
            <v>38623</v>
          </cell>
          <cell r="G830">
            <v>4</v>
          </cell>
          <cell r="H830" t="str">
            <v>ng</v>
          </cell>
          <cell r="I830" t="str">
            <v>Nagy Gabriella</v>
          </cell>
          <cell r="J830" t="str">
            <v>Tax</v>
          </cell>
          <cell r="K830">
            <v>109</v>
          </cell>
          <cell r="L830" t="str">
            <v>GEH Rt., Plastics division</v>
          </cell>
          <cell r="M830">
            <v>966724</v>
          </cell>
          <cell r="N830" t="str">
            <v xml:space="preserve">2005. augusztus havi Ny. Bizt. Alap pénzügyi rendezése         </v>
          </cell>
          <cell r="O830" t="str">
            <v>NYUGBIZT</v>
          </cell>
          <cell r="P830" t="str">
            <v>2005 augusztus</v>
          </cell>
          <cell r="Q830" t="str">
            <v>nekr</v>
          </cell>
          <cell r="R830" t="str">
            <v>Németh Krisztina</v>
          </cell>
          <cell r="S830" t="str">
            <v>1340 Budapest, Váci út 77.</v>
          </cell>
          <cell r="T830" t="str">
            <v>t</v>
          </cell>
          <cell r="U830" t="str">
            <v>Tax</v>
          </cell>
        </row>
        <row r="831">
          <cell r="A831">
            <v>35205</v>
          </cell>
          <cell r="B831" t="str">
            <v>ID-</v>
          </cell>
          <cell r="C831">
            <v>352</v>
          </cell>
          <cell r="D831" t="str">
            <v>/05</v>
          </cell>
          <cell r="E831">
            <v>38623</v>
          </cell>
          <cell r="F831">
            <v>38623</v>
          </cell>
          <cell r="G831">
            <v>5</v>
          </cell>
          <cell r="H831" t="str">
            <v>ng</v>
          </cell>
          <cell r="I831" t="str">
            <v>Nagy Gabriella</v>
          </cell>
          <cell r="J831" t="str">
            <v>Tax</v>
          </cell>
          <cell r="K831">
            <v>109</v>
          </cell>
          <cell r="L831" t="str">
            <v>GEH Rt., Plastics division</v>
          </cell>
          <cell r="M831">
            <v>772623</v>
          </cell>
          <cell r="N831" t="str">
            <v xml:space="preserve">2005. augusztus havi Eg. Bizt. Alap pénzügyi rendezése         </v>
          </cell>
          <cell r="O831" t="str">
            <v>EGBIZT</v>
          </cell>
          <cell r="P831" t="str">
            <v>2005 augusztus</v>
          </cell>
          <cell r="Q831" t="str">
            <v>nekr</v>
          </cell>
          <cell r="R831" t="str">
            <v>Németh Krisztina</v>
          </cell>
          <cell r="S831" t="str">
            <v>1340 Budapest, Váci út 77.</v>
          </cell>
          <cell r="T831" t="str">
            <v>t</v>
          </cell>
          <cell r="U831" t="str">
            <v>Tax</v>
          </cell>
        </row>
        <row r="832">
          <cell r="A832">
            <v>35301</v>
          </cell>
          <cell r="B832" t="str">
            <v>ID-</v>
          </cell>
          <cell r="C832">
            <v>353</v>
          </cell>
          <cell r="D832" t="str">
            <v>/05</v>
          </cell>
          <cell r="E832">
            <v>38623</v>
          </cell>
          <cell r="F832">
            <v>38623</v>
          </cell>
          <cell r="G832">
            <v>1</v>
          </cell>
          <cell r="H832" t="str">
            <v>ng</v>
          </cell>
          <cell r="I832" t="str">
            <v>Nagy Gabriella</v>
          </cell>
          <cell r="J832" t="str">
            <v>Tax</v>
          </cell>
          <cell r="K832">
            <v>114</v>
          </cell>
          <cell r="L832" t="str">
            <v>GEH Rt., Supply division</v>
          </cell>
          <cell r="M832">
            <v>1855878</v>
          </cell>
          <cell r="N832" t="str">
            <v xml:space="preserve">2005. augusztus havi SzJA pénzügyi rendezése  </v>
          </cell>
          <cell r="O832" t="str">
            <v>SZJA</v>
          </cell>
          <cell r="P832" t="str">
            <v>2005 augusztus</v>
          </cell>
          <cell r="Q832" t="str">
            <v>ne</v>
          </cell>
          <cell r="R832" t="str">
            <v>Nagy Erzsébet</v>
          </cell>
          <cell r="S832" t="str">
            <v>1340 Budapest Fóti út 141.</v>
          </cell>
          <cell r="T832" t="str">
            <v>t</v>
          </cell>
          <cell r="U832" t="str">
            <v>Tax</v>
          </cell>
        </row>
        <row r="833">
          <cell r="A833">
            <v>35302</v>
          </cell>
          <cell r="B833" t="str">
            <v>ID-</v>
          </cell>
          <cell r="C833">
            <v>353</v>
          </cell>
          <cell r="D833" t="str">
            <v>/05</v>
          </cell>
          <cell r="E833">
            <v>38623</v>
          </cell>
          <cell r="F833">
            <v>38623</v>
          </cell>
          <cell r="G833">
            <v>2</v>
          </cell>
          <cell r="H833" t="str">
            <v>ng</v>
          </cell>
          <cell r="I833" t="str">
            <v>Nagy Gabriella</v>
          </cell>
          <cell r="J833" t="str">
            <v>Tax</v>
          </cell>
          <cell r="K833">
            <v>114</v>
          </cell>
          <cell r="L833" t="str">
            <v>GEH Rt., Supply division</v>
          </cell>
          <cell r="M833">
            <v>25645</v>
          </cell>
          <cell r="N833" t="str">
            <v xml:space="preserve">2005. augusztus havi EHO pénzügyi rendezése  </v>
          </cell>
          <cell r="O833" t="str">
            <v>EHO</v>
          </cell>
          <cell r="P833" t="str">
            <v>2005 augusztus</v>
          </cell>
          <cell r="Q833" t="str">
            <v>ne</v>
          </cell>
          <cell r="R833" t="str">
            <v>Nagy Erzsébet</v>
          </cell>
          <cell r="S833" t="str">
            <v>1340 Budapest Fóti út 141.</v>
          </cell>
          <cell r="T833" t="str">
            <v>t</v>
          </cell>
          <cell r="U833" t="str">
            <v>Tax</v>
          </cell>
        </row>
        <row r="834">
          <cell r="A834">
            <v>35303</v>
          </cell>
          <cell r="B834" t="str">
            <v>ID-</v>
          </cell>
          <cell r="C834">
            <v>353</v>
          </cell>
          <cell r="D834" t="str">
            <v>/05</v>
          </cell>
          <cell r="E834">
            <v>38623</v>
          </cell>
          <cell r="F834">
            <v>38623</v>
          </cell>
          <cell r="G834">
            <v>3</v>
          </cell>
          <cell r="H834" t="str">
            <v>ng</v>
          </cell>
          <cell r="I834" t="str">
            <v>Nagy Gabriella</v>
          </cell>
          <cell r="J834" t="str">
            <v>Tax</v>
          </cell>
          <cell r="K834">
            <v>114</v>
          </cell>
          <cell r="L834" t="str">
            <v>GEH Rt., Supply division</v>
          </cell>
          <cell r="M834">
            <v>23500</v>
          </cell>
          <cell r="N834" t="str">
            <v xml:space="preserve">2005. augusztus havi SZEHO pénzügyi rendezése  </v>
          </cell>
          <cell r="O834" t="str">
            <v>SZEHO</v>
          </cell>
          <cell r="P834" t="str">
            <v>2005 augusztus</v>
          </cell>
          <cell r="Q834" t="str">
            <v>ne</v>
          </cell>
          <cell r="R834" t="str">
            <v>Nagy Erzsébet</v>
          </cell>
          <cell r="S834" t="str">
            <v>1340 Budapest Fóti út 141.</v>
          </cell>
          <cell r="T834" t="str">
            <v>t</v>
          </cell>
          <cell r="U834" t="str">
            <v>Tax</v>
          </cell>
        </row>
        <row r="835">
          <cell r="A835">
            <v>35304</v>
          </cell>
          <cell r="B835" t="str">
            <v>ID-</v>
          </cell>
          <cell r="C835">
            <v>353</v>
          </cell>
          <cell r="D835" t="str">
            <v>/05</v>
          </cell>
          <cell r="E835">
            <v>38623</v>
          </cell>
          <cell r="F835">
            <v>38623</v>
          </cell>
          <cell r="G835">
            <v>4</v>
          </cell>
          <cell r="H835" t="str">
            <v>ng</v>
          </cell>
          <cell r="I835" t="str">
            <v>Nagy Gabriella</v>
          </cell>
          <cell r="J835" t="str">
            <v>Tax</v>
          </cell>
          <cell r="K835">
            <v>114</v>
          </cell>
          <cell r="L835" t="str">
            <v>GEH Rt., Supply division</v>
          </cell>
          <cell r="M835">
            <v>921620</v>
          </cell>
          <cell r="N835" t="str">
            <v xml:space="preserve">2005. augusztus havi Ny. Bizt. Alap pénzügyi rendezése         </v>
          </cell>
          <cell r="O835" t="str">
            <v>NYUGBIZT</v>
          </cell>
          <cell r="P835" t="str">
            <v>2005 augusztus</v>
          </cell>
          <cell r="Q835" t="str">
            <v>ne</v>
          </cell>
          <cell r="R835" t="str">
            <v>Nagy Erzsébet</v>
          </cell>
          <cell r="S835" t="str">
            <v>1340 Budapest Fóti út 141.</v>
          </cell>
          <cell r="T835" t="str">
            <v>t</v>
          </cell>
          <cell r="U835" t="str">
            <v>Tax</v>
          </cell>
        </row>
        <row r="836">
          <cell r="A836">
            <v>35305</v>
          </cell>
          <cell r="B836" t="str">
            <v>ID-</v>
          </cell>
          <cell r="C836">
            <v>353</v>
          </cell>
          <cell r="D836" t="str">
            <v>/05</v>
          </cell>
          <cell r="E836">
            <v>38623</v>
          </cell>
          <cell r="F836">
            <v>38623</v>
          </cell>
          <cell r="G836">
            <v>5</v>
          </cell>
          <cell r="H836" t="str">
            <v>ng</v>
          </cell>
          <cell r="I836" t="str">
            <v>Nagy Gabriella</v>
          </cell>
          <cell r="J836" t="str">
            <v>Tax</v>
          </cell>
          <cell r="K836">
            <v>114</v>
          </cell>
          <cell r="L836" t="str">
            <v>GEH Rt., Supply division</v>
          </cell>
          <cell r="M836">
            <v>714275</v>
          </cell>
          <cell r="N836" t="str">
            <v xml:space="preserve">2005. augusztus havi Eg. Bizt. Alap pénzügyi rendezése         </v>
          </cell>
          <cell r="O836" t="str">
            <v>EGBIZT</v>
          </cell>
          <cell r="P836" t="str">
            <v>2005 augusztus</v>
          </cell>
          <cell r="Q836" t="str">
            <v>ne</v>
          </cell>
          <cell r="R836" t="str">
            <v>Nagy Erzsébet</v>
          </cell>
          <cell r="S836" t="str">
            <v>1340 Budapest Fóti út 141.</v>
          </cell>
          <cell r="T836" t="str">
            <v>t</v>
          </cell>
          <cell r="U836" t="str">
            <v>Tax</v>
          </cell>
        </row>
        <row r="837">
          <cell r="A837">
            <v>35401</v>
          </cell>
          <cell r="B837" t="str">
            <v>ID-</v>
          </cell>
          <cell r="C837">
            <v>354</v>
          </cell>
          <cell r="D837" t="str">
            <v>/05</v>
          </cell>
          <cell r="E837">
            <v>38623</v>
          </cell>
          <cell r="F837">
            <v>38623</v>
          </cell>
          <cell r="G837">
            <v>1</v>
          </cell>
          <cell r="H837" t="str">
            <v>ng</v>
          </cell>
          <cell r="I837" t="str">
            <v>Nagy Gabriella</v>
          </cell>
          <cell r="J837" t="str">
            <v>Tax</v>
          </cell>
          <cell r="K837">
            <v>101</v>
          </cell>
          <cell r="L837" t="str">
            <v>GEH Rt., Consumer Products division</v>
          </cell>
          <cell r="M837">
            <v>-85943501</v>
          </cell>
          <cell r="N837" t="str">
            <v>2005. szeptember 20-i ÁFA átvezetése</v>
          </cell>
          <cell r="O837" t="str">
            <v>ÁFA</v>
          </cell>
          <cell r="P837" t="str">
            <v>2005 augusztus</v>
          </cell>
          <cell r="Q837" t="str">
            <v>ab</v>
          </cell>
          <cell r="R837" t="str">
            <v>Bicskei Attila</v>
          </cell>
          <cell r="S837" t="str">
            <v>1340 Budapest Váci út 77.</v>
          </cell>
          <cell r="T837" t="str">
            <v>t</v>
          </cell>
          <cell r="U837" t="str">
            <v>Tax</v>
          </cell>
        </row>
        <row r="838">
          <cell r="A838">
            <v>35402</v>
          </cell>
          <cell r="B838" t="str">
            <v>ID-</v>
          </cell>
          <cell r="C838">
            <v>354</v>
          </cell>
          <cell r="D838" t="str">
            <v>/05</v>
          </cell>
          <cell r="E838">
            <v>38623</v>
          </cell>
          <cell r="F838">
            <v>38623</v>
          </cell>
          <cell r="G838">
            <v>2</v>
          </cell>
          <cell r="H838" t="str">
            <v>ng</v>
          </cell>
          <cell r="I838" t="str">
            <v>Nagy Gabriella</v>
          </cell>
          <cell r="J838" t="str">
            <v>Tax</v>
          </cell>
          <cell r="K838">
            <v>101</v>
          </cell>
          <cell r="L838" t="str">
            <v>GEH Rt., Consumer Products division</v>
          </cell>
          <cell r="M838">
            <v>65950822</v>
          </cell>
          <cell r="N838" t="str">
            <v xml:space="preserve">2005. augusztus havi Munkaadói járulék pénzügyi rendezése  </v>
          </cell>
          <cell r="O838" t="str">
            <v>MADÓI</v>
          </cell>
          <cell r="P838" t="str">
            <v>2005 augusztus</v>
          </cell>
          <cell r="Q838" t="str">
            <v>ab</v>
          </cell>
          <cell r="R838" t="str">
            <v>Bicskei Attila</v>
          </cell>
          <cell r="S838" t="str">
            <v>1340 Budapest Váci út 77.</v>
          </cell>
          <cell r="T838" t="str">
            <v>t</v>
          </cell>
          <cell r="U838" t="str">
            <v>Tax</v>
          </cell>
        </row>
        <row r="839">
          <cell r="A839">
            <v>35403</v>
          </cell>
          <cell r="B839" t="str">
            <v>ID-</v>
          </cell>
          <cell r="C839">
            <v>354</v>
          </cell>
          <cell r="D839" t="str">
            <v>/05</v>
          </cell>
          <cell r="E839">
            <v>38623</v>
          </cell>
          <cell r="F839">
            <v>38623</v>
          </cell>
          <cell r="G839">
            <v>3</v>
          </cell>
          <cell r="H839" t="str">
            <v>ng</v>
          </cell>
          <cell r="I839" t="str">
            <v>Nagy Gabriella</v>
          </cell>
          <cell r="J839" t="str">
            <v>Tax</v>
          </cell>
          <cell r="K839">
            <v>101</v>
          </cell>
          <cell r="L839" t="str">
            <v>GEH Rt., Consumer Products division</v>
          </cell>
          <cell r="M839">
            <v>19992679</v>
          </cell>
          <cell r="N839" t="str">
            <v xml:space="preserve">2005. augusztus havi Munkavállalói járulék pénzügyi rendezése  </v>
          </cell>
          <cell r="O839" t="str">
            <v>MVÁLLALÓI</v>
          </cell>
          <cell r="P839" t="str">
            <v>2005 augusztus</v>
          </cell>
          <cell r="Q839" t="str">
            <v>ab</v>
          </cell>
          <cell r="R839" t="str">
            <v>Bicskei Attila</v>
          </cell>
          <cell r="S839" t="str">
            <v>1340 Budapest Váci út 77.</v>
          </cell>
          <cell r="T839" t="str">
            <v>t</v>
          </cell>
          <cell r="U839" t="str">
            <v>Tax</v>
          </cell>
        </row>
        <row r="840">
          <cell r="A840">
            <v>35501</v>
          </cell>
          <cell r="B840" t="str">
            <v>ID-</v>
          </cell>
          <cell r="C840">
            <v>355</v>
          </cell>
          <cell r="D840" t="str">
            <v>/05</v>
          </cell>
          <cell r="E840">
            <v>38623</v>
          </cell>
          <cell r="F840">
            <v>38623</v>
          </cell>
          <cell r="G840">
            <v>1</v>
          </cell>
          <cell r="H840" t="str">
            <v>ng</v>
          </cell>
          <cell r="I840" t="str">
            <v>Nagy Gabriella</v>
          </cell>
          <cell r="J840" t="str">
            <v>Tax</v>
          </cell>
          <cell r="K840">
            <v>102</v>
          </cell>
          <cell r="L840" t="str">
            <v>GEH Rt., Power Controls division</v>
          </cell>
          <cell r="M840">
            <v>3484552</v>
          </cell>
          <cell r="N840" t="str">
            <v xml:space="preserve">2005. augusztus havi Munkaadói járulék pénzügyi rendezése  </v>
          </cell>
          <cell r="O840" t="str">
            <v>MADÓI</v>
          </cell>
          <cell r="P840" t="str">
            <v>2005 augusztus</v>
          </cell>
          <cell r="Q840" t="str">
            <v>kb</v>
          </cell>
          <cell r="R840" t="str">
            <v>Kate Botházy</v>
          </cell>
          <cell r="S840" t="str">
            <v>3600 Ózd, Dózsa Gy. Út 54.</v>
          </cell>
          <cell r="T840" t="str">
            <v>t</v>
          </cell>
          <cell r="U840" t="str">
            <v>Tax</v>
          </cell>
        </row>
        <row r="841">
          <cell r="A841">
            <v>35502</v>
          </cell>
          <cell r="B841" t="str">
            <v>ID-</v>
          </cell>
          <cell r="C841">
            <v>355</v>
          </cell>
          <cell r="D841" t="str">
            <v>/05</v>
          </cell>
          <cell r="E841">
            <v>38623</v>
          </cell>
          <cell r="F841">
            <v>38623</v>
          </cell>
          <cell r="G841">
            <v>2</v>
          </cell>
          <cell r="H841" t="str">
            <v>ng</v>
          </cell>
          <cell r="I841" t="str">
            <v>Nagy Gabriella</v>
          </cell>
          <cell r="J841" t="str">
            <v>Tax</v>
          </cell>
          <cell r="K841">
            <v>102</v>
          </cell>
          <cell r="L841" t="str">
            <v>GEH Rt., Power Controls division</v>
          </cell>
          <cell r="M841">
            <v>1097779</v>
          </cell>
          <cell r="N841" t="str">
            <v xml:space="preserve">2005. augusztus havi Munkavállalói járulék pénzügyi rendezése  </v>
          </cell>
          <cell r="O841" t="str">
            <v>MVÁLLALÓI</v>
          </cell>
          <cell r="P841" t="str">
            <v>2005 augusztus</v>
          </cell>
          <cell r="Q841" t="str">
            <v>kb</v>
          </cell>
          <cell r="R841" t="str">
            <v>Kate Botházy</v>
          </cell>
          <cell r="S841" t="str">
            <v>3600 Ózd, Dózsa Gy. Út 54.</v>
          </cell>
          <cell r="T841" t="str">
            <v>t</v>
          </cell>
          <cell r="U841" t="str">
            <v>Tax</v>
          </cell>
        </row>
        <row r="842">
          <cell r="A842">
            <v>35601</v>
          </cell>
          <cell r="B842" t="str">
            <v>ID-</v>
          </cell>
          <cell r="C842">
            <v>356</v>
          </cell>
          <cell r="D842" t="str">
            <v>/05</v>
          </cell>
          <cell r="E842">
            <v>38623</v>
          </cell>
          <cell r="F842">
            <v>38623</v>
          </cell>
          <cell r="G842">
            <v>1</v>
          </cell>
          <cell r="H842" t="str">
            <v>ng</v>
          </cell>
          <cell r="I842" t="str">
            <v>Nagy Gabriella</v>
          </cell>
          <cell r="J842" t="str">
            <v>Tax</v>
          </cell>
          <cell r="K842">
            <v>102</v>
          </cell>
          <cell r="L842" t="str">
            <v>GEH Rt., Power Controls division</v>
          </cell>
          <cell r="M842">
            <v>18897320</v>
          </cell>
          <cell r="N842" t="str">
            <v>2005. szeptember 20-i ÁFA pénzügyi rendezése</v>
          </cell>
          <cell r="O842" t="str">
            <v>ÁFA</v>
          </cell>
          <cell r="P842" t="str">
            <v>2005 augusztus</v>
          </cell>
          <cell r="Q842" t="str">
            <v>kb</v>
          </cell>
          <cell r="R842" t="str">
            <v>Kate Botházy</v>
          </cell>
          <cell r="S842" t="str">
            <v>3600 Ózd, Dózsa Gy. Út 54.</v>
          </cell>
          <cell r="T842" t="str">
            <v>t</v>
          </cell>
          <cell r="U842" t="str">
            <v>Tax</v>
          </cell>
        </row>
        <row r="843">
          <cell r="A843">
            <v>35701</v>
          </cell>
          <cell r="B843" t="str">
            <v>ID-</v>
          </cell>
          <cell r="C843">
            <v>357</v>
          </cell>
          <cell r="D843" t="str">
            <v>/05</v>
          </cell>
          <cell r="E843">
            <v>38623</v>
          </cell>
          <cell r="F843">
            <v>38623</v>
          </cell>
          <cell r="G843">
            <v>1</v>
          </cell>
          <cell r="H843" t="str">
            <v>ng</v>
          </cell>
          <cell r="I843" t="str">
            <v>Nagy Gabriella</v>
          </cell>
          <cell r="J843" t="str">
            <v>Tax</v>
          </cell>
          <cell r="K843">
            <v>103</v>
          </cell>
          <cell r="L843" t="str">
            <v>GEH Rt., Aircraft Engines division</v>
          </cell>
          <cell r="M843">
            <v>-2221375</v>
          </cell>
          <cell r="N843" t="str">
            <v>2005. szeptember 20-i ÁFA átvezetése</v>
          </cell>
          <cell r="O843" t="str">
            <v>ÁFA</v>
          </cell>
          <cell r="P843" t="str">
            <v>2005 augusztus</v>
          </cell>
          <cell r="Q843" t="str">
            <v>ml</v>
          </cell>
          <cell r="R843" t="str">
            <v>Margit Lőrincz</v>
          </cell>
          <cell r="S843" t="str">
            <v>2112 Veresegyház, Lévai u. 33.</v>
          </cell>
          <cell r="T843" t="str">
            <v>t</v>
          </cell>
          <cell r="U843" t="str">
            <v>Tax</v>
          </cell>
        </row>
        <row r="844">
          <cell r="A844">
            <v>35702</v>
          </cell>
          <cell r="B844" t="str">
            <v>ID-</v>
          </cell>
          <cell r="C844">
            <v>357</v>
          </cell>
          <cell r="D844" t="str">
            <v>/05</v>
          </cell>
          <cell r="E844">
            <v>38623</v>
          </cell>
          <cell r="F844">
            <v>38623</v>
          </cell>
          <cell r="G844">
            <v>2</v>
          </cell>
          <cell r="H844" t="str">
            <v>ng</v>
          </cell>
          <cell r="I844" t="str">
            <v>Nagy Gabriella</v>
          </cell>
          <cell r="J844" t="str">
            <v>Tax</v>
          </cell>
          <cell r="K844">
            <v>103</v>
          </cell>
          <cell r="L844" t="str">
            <v>GEH Rt., Aircraft Engines division</v>
          </cell>
          <cell r="M844">
            <v>1686904</v>
          </cell>
          <cell r="N844" t="str">
            <v xml:space="preserve">2005. augusztus havi Munkaadói járulék pénzügyi rendezése  </v>
          </cell>
          <cell r="O844" t="str">
            <v>MADÓI</v>
          </cell>
          <cell r="P844" t="str">
            <v>2005 augusztus</v>
          </cell>
          <cell r="Q844" t="str">
            <v>ml</v>
          </cell>
          <cell r="R844" t="str">
            <v>Margit Lőrincz</v>
          </cell>
          <cell r="S844" t="str">
            <v>2112 Veresegyház, Lévai u. 33.</v>
          </cell>
          <cell r="T844" t="str">
            <v>t</v>
          </cell>
          <cell r="U844" t="str">
            <v>Tax</v>
          </cell>
        </row>
        <row r="845">
          <cell r="A845">
            <v>35703</v>
          </cell>
          <cell r="B845" t="str">
            <v>ID-</v>
          </cell>
          <cell r="C845">
            <v>357</v>
          </cell>
          <cell r="D845" t="str">
            <v>/05</v>
          </cell>
          <cell r="E845">
            <v>38623</v>
          </cell>
          <cell r="F845">
            <v>38623</v>
          </cell>
          <cell r="G845">
            <v>3</v>
          </cell>
          <cell r="H845" t="str">
            <v>ng</v>
          </cell>
          <cell r="I845" t="str">
            <v>Nagy Gabriella</v>
          </cell>
          <cell r="J845" t="str">
            <v>Tax</v>
          </cell>
          <cell r="K845">
            <v>103</v>
          </cell>
          <cell r="L845" t="str">
            <v>GEH Rt., Aircraft Engines division</v>
          </cell>
          <cell r="M845">
            <v>534471</v>
          </cell>
          <cell r="N845" t="str">
            <v xml:space="preserve">2005. augusztus havi Munkavállalói járulék pénzügyi rendezése  </v>
          </cell>
          <cell r="O845" t="str">
            <v>MVÁLLALÓI</v>
          </cell>
          <cell r="P845" t="str">
            <v>2005 augusztus</v>
          </cell>
          <cell r="Q845" t="str">
            <v>ml</v>
          </cell>
          <cell r="R845" t="str">
            <v>Margit Lőrincz</v>
          </cell>
          <cell r="S845" t="str">
            <v>2112 Veresegyház, Lévai u. 33.</v>
          </cell>
          <cell r="T845" t="str">
            <v>t</v>
          </cell>
          <cell r="U845" t="str">
            <v>Tax</v>
          </cell>
        </row>
        <row r="846">
          <cell r="A846">
            <v>35801</v>
          </cell>
          <cell r="B846" t="str">
            <v>ID-</v>
          </cell>
          <cell r="C846">
            <v>358</v>
          </cell>
          <cell r="D846" t="str">
            <v>/05</v>
          </cell>
          <cell r="E846">
            <v>38623</v>
          </cell>
          <cell r="F846">
            <v>38623</v>
          </cell>
          <cell r="G846">
            <v>1</v>
          </cell>
          <cell r="H846" t="str">
            <v>ng</v>
          </cell>
          <cell r="I846" t="str">
            <v>Nagy Gabriella</v>
          </cell>
          <cell r="J846" t="str">
            <v>Tax</v>
          </cell>
          <cell r="K846">
            <v>104</v>
          </cell>
          <cell r="L846" t="str">
            <v>GEH Rt., Power Systems division</v>
          </cell>
          <cell r="M846">
            <v>-8690485</v>
          </cell>
          <cell r="N846" t="str">
            <v>2005. szeptember 20-i ÁFA átvezetése</v>
          </cell>
          <cell r="O846" t="str">
            <v>ÁFA</v>
          </cell>
          <cell r="P846" t="str">
            <v>2005 augusztus</v>
          </cell>
          <cell r="Q846" t="str">
            <v>azs</v>
          </cell>
          <cell r="R846" t="str">
            <v>Anita Zsohar</v>
          </cell>
          <cell r="S846" t="str">
            <v>2112 Veresegyház, Kisrét u. 1.</v>
          </cell>
          <cell r="T846" t="str">
            <v>t</v>
          </cell>
          <cell r="U846" t="str">
            <v>Tax</v>
          </cell>
        </row>
        <row r="847">
          <cell r="A847">
            <v>35802</v>
          </cell>
          <cell r="B847" t="str">
            <v>ID-</v>
          </cell>
          <cell r="C847">
            <v>358</v>
          </cell>
          <cell r="D847" t="str">
            <v>/05</v>
          </cell>
          <cell r="E847">
            <v>38623</v>
          </cell>
          <cell r="F847">
            <v>38623</v>
          </cell>
          <cell r="G847">
            <v>2</v>
          </cell>
          <cell r="H847" t="str">
            <v>ng</v>
          </cell>
          <cell r="I847" t="str">
            <v>Nagy Gabriella</v>
          </cell>
          <cell r="J847" t="str">
            <v>Tax</v>
          </cell>
          <cell r="K847">
            <v>104</v>
          </cell>
          <cell r="L847" t="str">
            <v>GEH Rt., Power Systems division</v>
          </cell>
          <cell r="M847">
            <v>6597262</v>
          </cell>
          <cell r="N847" t="str">
            <v xml:space="preserve">2005. augusztus havi Munkaadói járulék pénzügyi rendezése  </v>
          </cell>
          <cell r="O847" t="str">
            <v>MADÓI</v>
          </cell>
          <cell r="P847" t="str">
            <v>2005 augusztus</v>
          </cell>
          <cell r="Q847" t="str">
            <v>azs</v>
          </cell>
          <cell r="R847" t="str">
            <v>Anita Zsohar</v>
          </cell>
          <cell r="S847" t="str">
            <v>2112 Veresegyház, Kisrét u. 1.</v>
          </cell>
          <cell r="T847" t="str">
            <v>t</v>
          </cell>
          <cell r="U847" t="str">
            <v>Tax</v>
          </cell>
        </row>
        <row r="848">
          <cell r="A848">
            <v>35803</v>
          </cell>
          <cell r="B848" t="str">
            <v>ID-</v>
          </cell>
          <cell r="C848">
            <v>358</v>
          </cell>
          <cell r="D848" t="str">
            <v>/05</v>
          </cell>
          <cell r="E848">
            <v>38623</v>
          </cell>
          <cell r="F848">
            <v>38623</v>
          </cell>
          <cell r="G848">
            <v>3</v>
          </cell>
          <cell r="H848" t="str">
            <v>ng</v>
          </cell>
          <cell r="I848" t="str">
            <v>Nagy Gabriella</v>
          </cell>
          <cell r="J848" t="str">
            <v>Tax</v>
          </cell>
          <cell r="K848">
            <v>104</v>
          </cell>
          <cell r="L848" t="str">
            <v>GEH Rt., Power Systems division</v>
          </cell>
          <cell r="M848">
            <v>2093223</v>
          </cell>
          <cell r="N848" t="str">
            <v xml:space="preserve">2005. augusztus havi Munkavállalói járulék pénzügyi rendezése  </v>
          </cell>
          <cell r="O848" t="str">
            <v>MVÁLLALÓI</v>
          </cell>
          <cell r="P848" t="str">
            <v>2005 augusztus</v>
          </cell>
          <cell r="Q848" t="str">
            <v>azs</v>
          </cell>
          <cell r="R848" t="str">
            <v>Anita Zsohar</v>
          </cell>
          <cell r="S848" t="str">
            <v>2112 Veresegyház, Kisrét u. 1.</v>
          </cell>
          <cell r="T848" t="str">
            <v>t</v>
          </cell>
          <cell r="U848" t="str">
            <v>Tax</v>
          </cell>
        </row>
        <row r="849">
          <cell r="A849">
            <v>35901</v>
          </cell>
          <cell r="B849" t="str">
            <v>ID-</v>
          </cell>
          <cell r="C849">
            <v>359</v>
          </cell>
          <cell r="D849" t="str">
            <v>/05</v>
          </cell>
          <cell r="E849">
            <v>38623</v>
          </cell>
          <cell r="F849">
            <v>38623</v>
          </cell>
          <cell r="G849">
            <v>1</v>
          </cell>
          <cell r="H849" t="str">
            <v>ng</v>
          </cell>
          <cell r="I849" t="str">
            <v>Nagy Gabriella</v>
          </cell>
          <cell r="J849" t="str">
            <v>Tax</v>
          </cell>
          <cell r="K849">
            <v>106</v>
          </cell>
          <cell r="L849" t="str">
            <v>GEH Rt., Platform division</v>
          </cell>
          <cell r="M849">
            <v>-976337</v>
          </cell>
          <cell r="N849" t="str">
            <v>2005. szeptember 20-i ÁFA átvezetése</v>
          </cell>
          <cell r="O849" t="str">
            <v>ÁFA</v>
          </cell>
          <cell r="P849" t="str">
            <v>2005 augusztus</v>
          </cell>
          <cell r="Q849" t="str">
            <v>tb</v>
          </cell>
          <cell r="R849" t="str">
            <v>Tünde Brenda</v>
          </cell>
          <cell r="S849" t="str">
            <v>1340 Budapest, Váci út 77.</v>
          </cell>
          <cell r="T849" t="str">
            <v>t</v>
          </cell>
          <cell r="U849" t="str">
            <v>Tax</v>
          </cell>
        </row>
        <row r="850">
          <cell r="A850">
            <v>35902</v>
          </cell>
          <cell r="B850" t="str">
            <v>ID-</v>
          </cell>
          <cell r="C850">
            <v>359</v>
          </cell>
          <cell r="D850" t="str">
            <v>/05</v>
          </cell>
          <cell r="E850">
            <v>38623</v>
          </cell>
          <cell r="F850">
            <v>38623</v>
          </cell>
          <cell r="G850">
            <v>2</v>
          </cell>
          <cell r="H850" t="str">
            <v>ng</v>
          </cell>
          <cell r="I850" t="str">
            <v>Nagy Gabriella</v>
          </cell>
          <cell r="J850" t="str">
            <v>Tax</v>
          </cell>
          <cell r="K850">
            <v>106</v>
          </cell>
          <cell r="L850" t="str">
            <v>GEH Rt., Platform division</v>
          </cell>
          <cell r="M850">
            <v>743082</v>
          </cell>
          <cell r="N850" t="str">
            <v xml:space="preserve">2005. augusztus havi Munkaadói járulék pénzügyi rendezése  </v>
          </cell>
          <cell r="O850" t="str">
            <v>MADÓI</v>
          </cell>
          <cell r="P850" t="str">
            <v>2005 augusztus</v>
          </cell>
          <cell r="Q850" t="str">
            <v>tb</v>
          </cell>
          <cell r="R850" t="str">
            <v>Tünde Brenda</v>
          </cell>
          <cell r="S850" t="str">
            <v>1340 Budapest, Váci út 77.</v>
          </cell>
          <cell r="T850" t="str">
            <v>t</v>
          </cell>
          <cell r="U850" t="str">
            <v>Tax</v>
          </cell>
        </row>
        <row r="851">
          <cell r="A851">
            <v>35903</v>
          </cell>
          <cell r="B851" t="str">
            <v>ID-</v>
          </cell>
          <cell r="C851">
            <v>359</v>
          </cell>
          <cell r="D851" t="str">
            <v>/05</v>
          </cell>
          <cell r="E851">
            <v>38623</v>
          </cell>
          <cell r="F851">
            <v>38623</v>
          </cell>
          <cell r="G851">
            <v>3</v>
          </cell>
          <cell r="H851" t="str">
            <v>ng</v>
          </cell>
          <cell r="I851" t="str">
            <v>Nagy Gabriella</v>
          </cell>
          <cell r="J851" t="str">
            <v>Tax</v>
          </cell>
          <cell r="K851">
            <v>106</v>
          </cell>
          <cell r="L851" t="str">
            <v>GEH Rt., Platform division</v>
          </cell>
          <cell r="M851">
            <v>233255</v>
          </cell>
          <cell r="N851" t="str">
            <v xml:space="preserve">2005. augusztus havi Munkavállalói járulék pénzügyi rendezése  </v>
          </cell>
          <cell r="O851" t="str">
            <v>MVÁLLALÓI</v>
          </cell>
          <cell r="P851" t="str">
            <v>2005 augusztus</v>
          </cell>
          <cell r="Q851" t="str">
            <v>tb</v>
          </cell>
          <cell r="R851" t="str">
            <v>Tünde Brenda</v>
          </cell>
          <cell r="S851" t="str">
            <v>1340 Budapest, Váci út 77.</v>
          </cell>
          <cell r="T851" t="str">
            <v>t</v>
          </cell>
          <cell r="U851" t="str">
            <v>Tax</v>
          </cell>
        </row>
        <row r="852">
          <cell r="A852">
            <v>36001</v>
          </cell>
          <cell r="B852" t="str">
            <v>ID-</v>
          </cell>
          <cell r="C852">
            <v>360</v>
          </cell>
          <cell r="D852" t="str">
            <v>/05</v>
          </cell>
          <cell r="E852">
            <v>38623</v>
          </cell>
          <cell r="F852">
            <v>38623</v>
          </cell>
          <cell r="G852">
            <v>1</v>
          </cell>
          <cell r="H852" t="str">
            <v>ng</v>
          </cell>
          <cell r="I852" t="str">
            <v>Nagy Gabriella</v>
          </cell>
          <cell r="J852" t="str">
            <v>Tax</v>
          </cell>
          <cell r="K852">
            <v>105</v>
          </cell>
          <cell r="L852" t="str">
            <v>GEH Rt., Medical Systems division</v>
          </cell>
          <cell r="M852">
            <v>-5242091</v>
          </cell>
          <cell r="N852" t="str">
            <v>2005. szeptember 20-i ÁFA átvezetése</v>
          </cell>
          <cell r="O852" t="str">
            <v>ÁFA</v>
          </cell>
          <cell r="P852" t="str">
            <v>2005 augusztus</v>
          </cell>
          <cell r="Q852" t="str">
            <v>szv</v>
          </cell>
          <cell r="R852" t="str">
            <v>Szvetla Vajnai</v>
          </cell>
          <cell r="S852" t="str">
            <v>1097 Budapest, Illatos út 9.</v>
          </cell>
          <cell r="T852" t="str">
            <v>t</v>
          </cell>
          <cell r="U852" t="str">
            <v>Tax</v>
          </cell>
        </row>
        <row r="853">
          <cell r="A853">
            <v>36002</v>
          </cell>
          <cell r="B853" t="str">
            <v>ID-</v>
          </cell>
          <cell r="C853">
            <v>360</v>
          </cell>
          <cell r="D853" t="str">
            <v>/05</v>
          </cell>
          <cell r="E853">
            <v>38623</v>
          </cell>
          <cell r="F853">
            <v>38623</v>
          </cell>
          <cell r="G853">
            <v>2</v>
          </cell>
          <cell r="H853" t="str">
            <v>ng</v>
          </cell>
          <cell r="I853" t="str">
            <v>Nagy Gabriella</v>
          </cell>
          <cell r="J853" t="str">
            <v>Tax</v>
          </cell>
          <cell r="K853">
            <v>105</v>
          </cell>
          <cell r="L853" t="str">
            <v>GEH Rt., Medical Systems division</v>
          </cell>
          <cell r="M853">
            <v>3966713</v>
          </cell>
          <cell r="N853" t="str">
            <v xml:space="preserve">2005. augusztus havi Munkaadói járulék pénzügyi rendezése  </v>
          </cell>
          <cell r="O853" t="str">
            <v>MADÓI</v>
          </cell>
          <cell r="P853" t="str">
            <v>2005 augusztus</v>
          </cell>
          <cell r="Q853" t="str">
            <v>szv</v>
          </cell>
          <cell r="R853" t="str">
            <v>Szvetla Vajnai</v>
          </cell>
          <cell r="S853" t="str">
            <v>1097 Budapest, Illatos út 9.</v>
          </cell>
          <cell r="T853" t="str">
            <v>t</v>
          </cell>
          <cell r="U853" t="str">
            <v>Tax</v>
          </cell>
        </row>
        <row r="854">
          <cell r="A854">
            <v>36003</v>
          </cell>
          <cell r="B854" t="str">
            <v>ID-</v>
          </cell>
          <cell r="C854">
            <v>360</v>
          </cell>
          <cell r="D854" t="str">
            <v>/05</v>
          </cell>
          <cell r="E854">
            <v>38623</v>
          </cell>
          <cell r="F854">
            <v>38623</v>
          </cell>
          <cell r="G854">
            <v>3</v>
          </cell>
          <cell r="H854" t="str">
            <v>ng</v>
          </cell>
          <cell r="I854" t="str">
            <v>Nagy Gabriella</v>
          </cell>
          <cell r="J854" t="str">
            <v>Tax</v>
          </cell>
          <cell r="K854">
            <v>105</v>
          </cell>
          <cell r="L854" t="str">
            <v>GEH Rt., Medical Systems division</v>
          </cell>
          <cell r="M854">
            <v>1275378</v>
          </cell>
          <cell r="N854" t="str">
            <v xml:space="preserve">2005. augusztus havi Munkavállalói járulék pénzügyi rendezése  </v>
          </cell>
          <cell r="O854" t="str">
            <v>MVÁLLALÓI</v>
          </cell>
          <cell r="P854" t="str">
            <v>2005 augusztus</v>
          </cell>
          <cell r="Q854" t="str">
            <v>szv</v>
          </cell>
          <cell r="R854" t="str">
            <v>Szvetla Vajnai</v>
          </cell>
          <cell r="S854" t="str">
            <v>1097 Budapest, Illatos út 9.</v>
          </cell>
          <cell r="T854" t="str">
            <v>t</v>
          </cell>
          <cell r="U854" t="str">
            <v>Tax</v>
          </cell>
        </row>
        <row r="855">
          <cell r="A855">
            <v>36101</v>
          </cell>
          <cell r="B855" t="str">
            <v>ID-</v>
          </cell>
          <cell r="C855">
            <v>361</v>
          </cell>
          <cell r="D855" t="str">
            <v>/05</v>
          </cell>
          <cell r="E855">
            <v>38623</v>
          </cell>
          <cell r="F855">
            <v>38623</v>
          </cell>
          <cell r="G855">
            <v>1</v>
          </cell>
          <cell r="H855" t="str">
            <v>ng</v>
          </cell>
          <cell r="I855" t="str">
            <v>Nagy Gabriella</v>
          </cell>
          <cell r="J855" t="str">
            <v>Tax</v>
          </cell>
          <cell r="K855">
            <v>108</v>
          </cell>
          <cell r="L855" t="str">
            <v>GEH Rt., PR division</v>
          </cell>
          <cell r="M855">
            <v>414324</v>
          </cell>
          <cell r="N855" t="str">
            <v xml:space="preserve">August, 2005 - Employer's contribution financial settlement </v>
          </cell>
          <cell r="O855" t="str">
            <v>MADÓI</v>
          </cell>
          <cell r="P855" t="str">
            <v>2005 augusztus</v>
          </cell>
          <cell r="Q855" t="str">
            <v>wp</v>
          </cell>
          <cell r="R855" t="str">
            <v>Wolf van der Ploeg</v>
          </cell>
          <cell r="S855" t="str">
            <v>1340 Budapest, Váci út 77.</v>
          </cell>
          <cell r="T855" t="str">
            <v>t</v>
          </cell>
          <cell r="U855" t="str">
            <v>Tax</v>
          </cell>
        </row>
        <row r="856">
          <cell r="A856">
            <v>36102</v>
          </cell>
          <cell r="B856" t="str">
            <v>ID-</v>
          </cell>
          <cell r="C856">
            <v>361</v>
          </cell>
          <cell r="D856" t="str">
            <v>/05</v>
          </cell>
          <cell r="E856">
            <v>38623</v>
          </cell>
          <cell r="F856">
            <v>38623</v>
          </cell>
          <cell r="G856">
            <v>2</v>
          </cell>
          <cell r="H856" t="str">
            <v>ng</v>
          </cell>
          <cell r="I856" t="str">
            <v>Nagy Gabriella</v>
          </cell>
          <cell r="J856" t="str">
            <v>Tax</v>
          </cell>
          <cell r="K856">
            <v>108</v>
          </cell>
          <cell r="L856" t="str">
            <v>GEH Rt., PR division</v>
          </cell>
          <cell r="M856">
            <v>136270</v>
          </cell>
          <cell r="N856" t="str">
            <v>August, 2005 - Employees' contribution financial settlement</v>
          </cell>
          <cell r="O856" t="str">
            <v>MVÁLLALÓI</v>
          </cell>
          <cell r="P856" t="str">
            <v>2005 augusztus</v>
          </cell>
          <cell r="Q856" t="str">
            <v>wp</v>
          </cell>
          <cell r="R856" t="str">
            <v>Wolf van der Ploeg</v>
          </cell>
          <cell r="S856" t="str">
            <v>1340 Budapest, Váci út 77.</v>
          </cell>
          <cell r="T856" t="str">
            <v>t</v>
          </cell>
          <cell r="U856" t="str">
            <v>Tax</v>
          </cell>
        </row>
        <row r="857">
          <cell r="A857">
            <v>36201</v>
          </cell>
          <cell r="B857" t="str">
            <v>ID-</v>
          </cell>
          <cell r="C857">
            <v>362</v>
          </cell>
          <cell r="D857" t="str">
            <v>/05</v>
          </cell>
          <cell r="E857">
            <v>38623</v>
          </cell>
          <cell r="F857">
            <v>38623</v>
          </cell>
          <cell r="G857">
            <v>1</v>
          </cell>
          <cell r="H857" t="str">
            <v>ng</v>
          </cell>
          <cell r="I857" t="str">
            <v>Nagy Gabriella</v>
          </cell>
          <cell r="J857" t="str">
            <v>Tax</v>
          </cell>
          <cell r="K857">
            <v>109</v>
          </cell>
          <cell r="L857" t="str">
            <v>GEH Rt., Plastics division</v>
          </cell>
          <cell r="M857">
            <v>156580</v>
          </cell>
          <cell r="N857" t="str">
            <v xml:space="preserve">2005. augusztus havi Munkaadói járulék pénzügyi rendezése  </v>
          </cell>
          <cell r="O857" t="str">
            <v>MADÓI</v>
          </cell>
          <cell r="P857" t="str">
            <v>2005 augusztus</v>
          </cell>
          <cell r="Q857" t="str">
            <v>nekr</v>
          </cell>
          <cell r="R857" t="str">
            <v>Németh Krisztina</v>
          </cell>
          <cell r="S857" t="str">
            <v>1340 Budapest, Váci út 77.</v>
          </cell>
          <cell r="T857" t="str">
            <v>t</v>
          </cell>
          <cell r="U857" t="str">
            <v>Tax</v>
          </cell>
        </row>
        <row r="858">
          <cell r="A858">
            <v>36202</v>
          </cell>
          <cell r="B858" t="str">
            <v>ID-</v>
          </cell>
          <cell r="C858">
            <v>362</v>
          </cell>
          <cell r="D858" t="str">
            <v>/05</v>
          </cell>
          <cell r="E858">
            <v>38623</v>
          </cell>
          <cell r="F858">
            <v>38623</v>
          </cell>
          <cell r="G858">
            <v>2</v>
          </cell>
          <cell r="H858" t="str">
            <v>ng</v>
          </cell>
          <cell r="I858" t="str">
            <v>Nagy Gabriella</v>
          </cell>
          <cell r="J858" t="str">
            <v>Tax</v>
          </cell>
          <cell r="K858">
            <v>109</v>
          </cell>
          <cell r="L858" t="str">
            <v>GEH Rt., Plastics division</v>
          </cell>
          <cell r="M858">
            <v>49203</v>
          </cell>
          <cell r="N858" t="str">
            <v xml:space="preserve">2005. augusztus havi Munkavállalói járulék pénzügyi rendezése  </v>
          </cell>
          <cell r="O858" t="str">
            <v>MVÁLLALÓI</v>
          </cell>
          <cell r="P858" t="str">
            <v>2005 augusztus</v>
          </cell>
          <cell r="Q858" t="str">
            <v>nekr</v>
          </cell>
          <cell r="R858" t="str">
            <v>Németh Krisztina</v>
          </cell>
          <cell r="S858" t="str">
            <v>1340 Budapest, Váci út 77.</v>
          </cell>
          <cell r="T858" t="str">
            <v>t</v>
          </cell>
          <cell r="U858" t="str">
            <v>Tax</v>
          </cell>
        </row>
        <row r="859">
          <cell r="A859">
            <v>36301</v>
          </cell>
          <cell r="B859" t="str">
            <v>ID-</v>
          </cell>
          <cell r="C859">
            <v>363</v>
          </cell>
          <cell r="D859" t="str">
            <v>/05</v>
          </cell>
          <cell r="E859">
            <v>38623</v>
          </cell>
          <cell r="F859">
            <v>38623</v>
          </cell>
          <cell r="G859">
            <v>1</v>
          </cell>
          <cell r="H859" t="str">
            <v>ng</v>
          </cell>
          <cell r="I859" t="str">
            <v>Nagy Gabriella</v>
          </cell>
          <cell r="J859" t="str">
            <v>Tax</v>
          </cell>
          <cell r="K859">
            <v>109</v>
          </cell>
          <cell r="L859" t="str">
            <v>GEH Rt., Plastics division</v>
          </cell>
          <cell r="M859">
            <v>86819085</v>
          </cell>
          <cell r="N859" t="str">
            <v>2005. szeptember 20-i ÁFA pénzügyi rendezése</v>
          </cell>
          <cell r="O859" t="str">
            <v>ÁFA</v>
          </cell>
          <cell r="P859" t="str">
            <v>2005 augusztus</v>
          </cell>
          <cell r="Q859" t="str">
            <v>nekr</v>
          </cell>
          <cell r="R859" t="str">
            <v>Németh Krisztina</v>
          </cell>
          <cell r="S859" t="str">
            <v>1340 Budapest, Váci út 77.</v>
          </cell>
          <cell r="T859" t="str">
            <v>t</v>
          </cell>
          <cell r="U859" t="str">
            <v>Tax</v>
          </cell>
        </row>
        <row r="860">
          <cell r="A860">
            <v>36401</v>
          </cell>
          <cell r="B860" t="str">
            <v>ID-</v>
          </cell>
          <cell r="C860">
            <v>364</v>
          </cell>
          <cell r="D860" t="str">
            <v>/05</v>
          </cell>
          <cell r="E860">
            <v>38623</v>
          </cell>
          <cell r="F860">
            <v>38623</v>
          </cell>
          <cell r="G860">
            <v>1</v>
          </cell>
          <cell r="H860" t="str">
            <v>ng</v>
          </cell>
          <cell r="I860" t="str">
            <v>Nagy Gabriella</v>
          </cell>
          <cell r="J860" t="str">
            <v>Tax</v>
          </cell>
          <cell r="K860">
            <v>114</v>
          </cell>
          <cell r="L860" t="str">
            <v>GEH Rt., Supply division</v>
          </cell>
          <cell r="M860">
            <v>-191128</v>
          </cell>
          <cell r="N860" t="str">
            <v>2005. szeptember 20-i ÁFA átvezetése</v>
          </cell>
          <cell r="O860" t="str">
            <v>ÁFA</v>
          </cell>
          <cell r="P860" t="str">
            <v>2005 augusztus</v>
          </cell>
          <cell r="Q860" t="str">
            <v>ne</v>
          </cell>
          <cell r="R860" t="str">
            <v>Nagy Erzsébet</v>
          </cell>
          <cell r="S860" t="str">
            <v>1340 Budapest Fóti út 141.</v>
          </cell>
          <cell r="T860" t="str">
            <v>t</v>
          </cell>
          <cell r="U860" t="str">
            <v>Tax</v>
          </cell>
        </row>
        <row r="861">
          <cell r="A861">
            <v>36402</v>
          </cell>
          <cell r="B861" t="str">
            <v>ID-</v>
          </cell>
          <cell r="C861">
            <v>364</v>
          </cell>
          <cell r="D861" t="str">
            <v>/05</v>
          </cell>
          <cell r="E861">
            <v>38623</v>
          </cell>
          <cell r="F861">
            <v>38623</v>
          </cell>
          <cell r="G861">
            <v>2</v>
          </cell>
          <cell r="H861" t="str">
            <v>ng</v>
          </cell>
          <cell r="I861" t="str">
            <v>Nagy Gabriella</v>
          </cell>
          <cell r="J861" t="str">
            <v>Tax</v>
          </cell>
          <cell r="K861">
            <v>114</v>
          </cell>
          <cell r="L861" t="str">
            <v>GEH Rt., Supply division</v>
          </cell>
          <cell r="M861">
            <v>144985</v>
          </cell>
          <cell r="N861" t="str">
            <v xml:space="preserve">2005. augusztus havi Munkaadói járulék pénzügyi rendezése  </v>
          </cell>
          <cell r="O861" t="str">
            <v>MADÓI</v>
          </cell>
          <cell r="P861" t="str">
            <v>2005 augusztus</v>
          </cell>
          <cell r="Q861" t="str">
            <v>ne</v>
          </cell>
          <cell r="R861" t="str">
            <v>Nagy Erzsébet</v>
          </cell>
          <cell r="S861" t="str">
            <v>1340 Budapest Fóti út 141.</v>
          </cell>
          <cell r="T861" t="str">
            <v>t</v>
          </cell>
          <cell r="U861" t="str">
            <v>Tax</v>
          </cell>
        </row>
        <row r="862">
          <cell r="A862">
            <v>36403</v>
          </cell>
          <cell r="B862" t="str">
            <v>ID-</v>
          </cell>
          <cell r="C862">
            <v>364</v>
          </cell>
          <cell r="D862" t="str">
            <v>/05</v>
          </cell>
          <cell r="E862">
            <v>38623</v>
          </cell>
          <cell r="F862">
            <v>38623</v>
          </cell>
          <cell r="G862">
            <v>3</v>
          </cell>
          <cell r="H862" t="str">
            <v>ng</v>
          </cell>
          <cell r="I862" t="str">
            <v>Nagy Gabriella</v>
          </cell>
          <cell r="J862" t="str">
            <v>Tax</v>
          </cell>
          <cell r="K862">
            <v>114</v>
          </cell>
          <cell r="L862" t="str">
            <v>GEH Rt., Supply division</v>
          </cell>
          <cell r="M862">
            <v>46143</v>
          </cell>
          <cell r="N862" t="str">
            <v xml:space="preserve">2005. augusztus havi Munkavállalói járulék pénzügyi rendezése  </v>
          </cell>
          <cell r="O862" t="str">
            <v>MVÁLLALÓI</v>
          </cell>
          <cell r="P862" t="str">
            <v>2005 augusztus</v>
          </cell>
          <cell r="Q862" t="str">
            <v>ne</v>
          </cell>
          <cell r="R862" t="str">
            <v>Nagy Erzsébet</v>
          </cell>
          <cell r="S862" t="str">
            <v>1340 Budapest Fóti út 141.</v>
          </cell>
          <cell r="T862" t="str">
            <v>t</v>
          </cell>
          <cell r="U862" t="str">
            <v>Tax</v>
          </cell>
        </row>
        <row r="863">
          <cell r="A863">
            <v>0</v>
          </cell>
          <cell r="B863" t="str">
            <v>ID-</v>
          </cell>
          <cell r="D863" t="str">
            <v>/05</v>
          </cell>
          <cell r="I863">
            <v>0</v>
          </cell>
          <cell r="J863">
            <v>0</v>
          </cell>
          <cell r="L863">
            <v>0</v>
          </cell>
          <cell r="R863">
            <v>0</v>
          </cell>
          <cell r="S863">
            <v>0</v>
          </cell>
          <cell r="T863" t="str">
            <v>t</v>
          </cell>
          <cell r="U863" t="str">
            <v>Tax</v>
          </cell>
        </row>
        <row r="864">
          <cell r="A864">
            <v>0</v>
          </cell>
          <cell r="B864" t="str">
            <v>ID-</v>
          </cell>
          <cell r="D864" t="str">
            <v>/05</v>
          </cell>
          <cell r="I864">
            <v>0</v>
          </cell>
          <cell r="J864">
            <v>0</v>
          </cell>
          <cell r="L864">
            <v>0</v>
          </cell>
          <cell r="R864">
            <v>0</v>
          </cell>
          <cell r="S864">
            <v>0</v>
          </cell>
          <cell r="T864" t="str">
            <v>t</v>
          </cell>
          <cell r="U864" t="str">
            <v>Tax</v>
          </cell>
        </row>
        <row r="865">
          <cell r="A865">
            <v>0</v>
          </cell>
          <cell r="B865" t="str">
            <v>ID-</v>
          </cell>
          <cell r="D865" t="str">
            <v>/05</v>
          </cell>
          <cell r="I865">
            <v>0</v>
          </cell>
          <cell r="J865">
            <v>0</v>
          </cell>
          <cell r="L865">
            <v>0</v>
          </cell>
          <cell r="R865">
            <v>0</v>
          </cell>
          <cell r="S865">
            <v>0</v>
          </cell>
          <cell r="T865" t="str">
            <v>t</v>
          </cell>
          <cell r="U865" t="str">
            <v>Tax</v>
          </cell>
        </row>
        <row r="866">
          <cell r="A866">
            <v>0</v>
          </cell>
          <cell r="B866" t="str">
            <v>ID-</v>
          </cell>
          <cell r="D866" t="str">
            <v>/05</v>
          </cell>
          <cell r="I866">
            <v>0</v>
          </cell>
          <cell r="J866">
            <v>0</v>
          </cell>
          <cell r="L866">
            <v>0</v>
          </cell>
          <cell r="R866">
            <v>0</v>
          </cell>
          <cell r="S866">
            <v>0</v>
          </cell>
          <cell r="T866" t="str">
            <v>t</v>
          </cell>
          <cell r="U866" t="str">
            <v>Tax</v>
          </cell>
        </row>
        <row r="867">
          <cell r="A867">
            <v>0</v>
          </cell>
          <cell r="B867" t="str">
            <v>ID-</v>
          </cell>
          <cell r="D867" t="str">
            <v>/05</v>
          </cell>
          <cell r="I867">
            <v>0</v>
          </cell>
          <cell r="J867">
            <v>0</v>
          </cell>
          <cell r="L867">
            <v>0</v>
          </cell>
          <cell r="R867">
            <v>0</v>
          </cell>
          <cell r="S867">
            <v>0</v>
          </cell>
          <cell r="T867" t="str">
            <v>t</v>
          </cell>
          <cell r="U867" t="str">
            <v>Tax</v>
          </cell>
        </row>
        <row r="868">
          <cell r="A868">
            <v>0</v>
          </cell>
          <cell r="B868" t="str">
            <v>ID-</v>
          </cell>
          <cell r="D868" t="str">
            <v>/05</v>
          </cell>
          <cell r="I868">
            <v>0</v>
          </cell>
          <cell r="J868">
            <v>0</v>
          </cell>
          <cell r="L868">
            <v>0</v>
          </cell>
          <cell r="R868">
            <v>0</v>
          </cell>
          <cell r="S868">
            <v>0</v>
          </cell>
          <cell r="T868" t="str">
            <v>t</v>
          </cell>
          <cell r="U868" t="str">
            <v>Tax</v>
          </cell>
        </row>
        <row r="869">
          <cell r="A869">
            <v>0</v>
          </cell>
          <cell r="B869" t="str">
            <v>ID-</v>
          </cell>
          <cell r="D869" t="str">
            <v>/05</v>
          </cell>
          <cell r="I869">
            <v>0</v>
          </cell>
          <cell r="J869">
            <v>0</v>
          </cell>
          <cell r="L869">
            <v>0</v>
          </cell>
          <cell r="R869">
            <v>0</v>
          </cell>
          <cell r="S869">
            <v>0</v>
          </cell>
          <cell r="T869" t="str">
            <v>t</v>
          </cell>
          <cell r="U869" t="str">
            <v>Tax</v>
          </cell>
        </row>
        <row r="870">
          <cell r="A870">
            <v>0</v>
          </cell>
          <cell r="B870" t="str">
            <v>ID-</v>
          </cell>
          <cell r="D870" t="str">
            <v>/05</v>
          </cell>
          <cell r="I870">
            <v>0</v>
          </cell>
          <cell r="J870">
            <v>0</v>
          </cell>
          <cell r="L870">
            <v>0</v>
          </cell>
          <cell r="R870">
            <v>0</v>
          </cell>
          <cell r="S870">
            <v>0</v>
          </cell>
          <cell r="T870" t="str">
            <v>t</v>
          </cell>
          <cell r="U870" t="str">
            <v>Tax</v>
          </cell>
        </row>
        <row r="871">
          <cell r="A871">
            <v>0</v>
          </cell>
          <cell r="B871" t="str">
            <v>ID-</v>
          </cell>
          <cell r="D871" t="str">
            <v>/05</v>
          </cell>
          <cell r="I871">
            <v>0</v>
          </cell>
          <cell r="J871">
            <v>0</v>
          </cell>
          <cell r="L871">
            <v>0</v>
          </cell>
          <cell r="R871">
            <v>0</v>
          </cell>
          <cell r="S871">
            <v>0</v>
          </cell>
          <cell r="T871" t="str">
            <v>t</v>
          </cell>
          <cell r="U871" t="str">
            <v>Tax</v>
          </cell>
        </row>
        <row r="872">
          <cell r="A872">
            <v>0</v>
          </cell>
          <cell r="B872" t="str">
            <v>ID-</v>
          </cell>
          <cell r="D872" t="str">
            <v>/05</v>
          </cell>
          <cell r="I872">
            <v>0</v>
          </cell>
          <cell r="J872">
            <v>0</v>
          </cell>
          <cell r="L872">
            <v>0</v>
          </cell>
          <cell r="R872">
            <v>0</v>
          </cell>
          <cell r="S872">
            <v>0</v>
          </cell>
          <cell r="T872" t="str">
            <v>t</v>
          </cell>
          <cell r="U872" t="str">
            <v>Tax</v>
          </cell>
        </row>
        <row r="873">
          <cell r="A873">
            <v>0</v>
          </cell>
          <cell r="B873" t="str">
            <v>ID-</v>
          </cell>
          <cell r="D873" t="str">
            <v>/05</v>
          </cell>
          <cell r="I873">
            <v>0</v>
          </cell>
          <cell r="J873">
            <v>0</v>
          </cell>
          <cell r="L873">
            <v>0</v>
          </cell>
          <cell r="R873">
            <v>0</v>
          </cell>
          <cell r="S873">
            <v>0</v>
          </cell>
          <cell r="T873" t="str">
            <v>t</v>
          </cell>
          <cell r="U873" t="str">
            <v>Tax</v>
          </cell>
        </row>
        <row r="874">
          <cell r="A874">
            <v>0</v>
          </cell>
          <cell r="B874" t="str">
            <v>ID-</v>
          </cell>
          <cell r="D874" t="str">
            <v>/05</v>
          </cell>
          <cell r="I874">
            <v>0</v>
          </cell>
          <cell r="J874">
            <v>0</v>
          </cell>
          <cell r="L874">
            <v>0</v>
          </cell>
          <cell r="R874">
            <v>0</v>
          </cell>
          <cell r="S874">
            <v>0</v>
          </cell>
          <cell r="T874" t="str">
            <v>t</v>
          </cell>
          <cell r="U874" t="str">
            <v>Tax</v>
          </cell>
        </row>
        <row r="875">
          <cell r="A875">
            <v>0</v>
          </cell>
          <cell r="B875" t="str">
            <v>ID-</v>
          </cell>
          <cell r="D875" t="str">
            <v>/05</v>
          </cell>
          <cell r="I875">
            <v>0</v>
          </cell>
          <cell r="J875">
            <v>0</v>
          </cell>
          <cell r="L875">
            <v>0</v>
          </cell>
          <cell r="R875">
            <v>0</v>
          </cell>
          <cell r="S875">
            <v>0</v>
          </cell>
          <cell r="T875" t="str">
            <v>t</v>
          </cell>
          <cell r="U875" t="str">
            <v>Tax</v>
          </cell>
        </row>
        <row r="876">
          <cell r="A876">
            <v>0</v>
          </cell>
          <cell r="B876" t="str">
            <v>ID-</v>
          </cell>
          <cell r="D876" t="str">
            <v>/05</v>
          </cell>
          <cell r="I876">
            <v>0</v>
          </cell>
          <cell r="J876">
            <v>0</v>
          </cell>
          <cell r="L876">
            <v>0</v>
          </cell>
          <cell r="R876">
            <v>0</v>
          </cell>
          <cell r="S876">
            <v>0</v>
          </cell>
          <cell r="T876" t="str">
            <v>t</v>
          </cell>
          <cell r="U876" t="str">
            <v>Tax</v>
          </cell>
        </row>
        <row r="877">
          <cell r="A877">
            <v>0</v>
          </cell>
          <cell r="B877" t="str">
            <v>ID-</v>
          </cell>
          <cell r="D877" t="str">
            <v>/05</v>
          </cell>
          <cell r="I877">
            <v>0</v>
          </cell>
          <cell r="J877">
            <v>0</v>
          </cell>
          <cell r="L877">
            <v>0</v>
          </cell>
          <cell r="R877">
            <v>0</v>
          </cell>
          <cell r="S877">
            <v>0</v>
          </cell>
          <cell r="T877" t="str">
            <v>t</v>
          </cell>
          <cell r="U877" t="str">
            <v>Tax</v>
          </cell>
        </row>
        <row r="878">
          <cell r="A878">
            <v>0</v>
          </cell>
          <cell r="B878" t="str">
            <v>ID-</v>
          </cell>
          <cell r="D878" t="str">
            <v>/05</v>
          </cell>
          <cell r="I878">
            <v>0</v>
          </cell>
          <cell r="J878">
            <v>0</v>
          </cell>
          <cell r="L878">
            <v>0</v>
          </cell>
          <cell r="R878">
            <v>0</v>
          </cell>
          <cell r="S878">
            <v>0</v>
          </cell>
          <cell r="T878" t="str">
            <v>t</v>
          </cell>
          <cell r="U878" t="str">
            <v>Tax</v>
          </cell>
        </row>
        <row r="879">
          <cell r="A879">
            <v>0</v>
          </cell>
          <cell r="B879" t="str">
            <v>ID-</v>
          </cell>
          <cell r="D879" t="str">
            <v>/05</v>
          </cell>
          <cell r="I879">
            <v>0</v>
          </cell>
          <cell r="J879">
            <v>0</v>
          </cell>
          <cell r="L879">
            <v>0</v>
          </cell>
          <cell r="R879">
            <v>0</v>
          </cell>
          <cell r="S879">
            <v>0</v>
          </cell>
          <cell r="T879" t="str">
            <v>t</v>
          </cell>
          <cell r="U879" t="str">
            <v>Tax</v>
          </cell>
        </row>
        <row r="880">
          <cell r="A880">
            <v>0</v>
          </cell>
          <cell r="B880" t="str">
            <v>ID-</v>
          </cell>
          <cell r="D880" t="str">
            <v>/05</v>
          </cell>
          <cell r="I880">
            <v>0</v>
          </cell>
          <cell r="J880">
            <v>0</v>
          </cell>
          <cell r="L880">
            <v>0</v>
          </cell>
          <cell r="R880">
            <v>0</v>
          </cell>
          <cell r="S880">
            <v>0</v>
          </cell>
          <cell r="T880" t="str">
            <v>t</v>
          </cell>
          <cell r="U880" t="str">
            <v>Tax</v>
          </cell>
        </row>
        <row r="881">
          <cell r="A881">
            <v>0</v>
          </cell>
          <cell r="B881" t="str">
            <v>ID-</v>
          </cell>
          <cell r="D881" t="str">
            <v>/05</v>
          </cell>
          <cell r="I881">
            <v>0</v>
          </cell>
          <cell r="J881">
            <v>0</v>
          </cell>
          <cell r="L881">
            <v>0</v>
          </cell>
          <cell r="R881">
            <v>0</v>
          </cell>
          <cell r="S881">
            <v>0</v>
          </cell>
          <cell r="T881" t="str">
            <v>t</v>
          </cell>
          <cell r="U881" t="str">
            <v>Tax</v>
          </cell>
        </row>
        <row r="882">
          <cell r="A882">
            <v>0</v>
          </cell>
          <cell r="B882" t="str">
            <v>ID-</v>
          </cell>
          <cell r="D882" t="str">
            <v>/05</v>
          </cell>
          <cell r="I882">
            <v>0</v>
          </cell>
          <cell r="J882">
            <v>0</v>
          </cell>
          <cell r="L882">
            <v>0</v>
          </cell>
          <cell r="R882">
            <v>0</v>
          </cell>
          <cell r="S882">
            <v>0</v>
          </cell>
          <cell r="T882" t="str">
            <v>t</v>
          </cell>
          <cell r="U882" t="str">
            <v>Tax</v>
          </cell>
        </row>
        <row r="883">
          <cell r="A883">
            <v>0</v>
          </cell>
          <cell r="B883" t="str">
            <v>ID-</v>
          </cell>
          <cell r="D883" t="str">
            <v>/05</v>
          </cell>
          <cell r="I883">
            <v>0</v>
          </cell>
          <cell r="J883">
            <v>0</v>
          </cell>
          <cell r="L883">
            <v>0</v>
          </cell>
          <cell r="R883">
            <v>0</v>
          </cell>
          <cell r="S883">
            <v>0</v>
          </cell>
          <cell r="T883" t="str">
            <v>t</v>
          </cell>
          <cell r="U883" t="str">
            <v>Tax</v>
          </cell>
        </row>
        <row r="884">
          <cell r="A884">
            <v>0</v>
          </cell>
          <cell r="B884" t="str">
            <v>ID-</v>
          </cell>
          <cell r="D884" t="str">
            <v>/05</v>
          </cell>
          <cell r="I884">
            <v>0</v>
          </cell>
          <cell r="J884">
            <v>0</v>
          </cell>
          <cell r="L884">
            <v>0</v>
          </cell>
          <cell r="R884">
            <v>0</v>
          </cell>
          <cell r="S884">
            <v>0</v>
          </cell>
          <cell r="T884" t="str">
            <v>t</v>
          </cell>
          <cell r="U884" t="str">
            <v>Tax</v>
          </cell>
        </row>
        <row r="885">
          <cell r="A885">
            <v>0</v>
          </cell>
          <cell r="B885" t="str">
            <v>ID-</v>
          </cell>
          <cell r="D885" t="str">
            <v>/05</v>
          </cell>
          <cell r="I885">
            <v>0</v>
          </cell>
          <cell r="J885">
            <v>0</v>
          </cell>
          <cell r="L885">
            <v>0</v>
          </cell>
          <cell r="R885">
            <v>0</v>
          </cell>
          <cell r="S885">
            <v>0</v>
          </cell>
          <cell r="T885" t="str">
            <v>t</v>
          </cell>
          <cell r="U885" t="str">
            <v>Tax</v>
          </cell>
        </row>
        <row r="886">
          <cell r="A886">
            <v>0</v>
          </cell>
          <cell r="B886" t="str">
            <v>ID-</v>
          </cell>
          <cell r="D886" t="str">
            <v>/05</v>
          </cell>
          <cell r="I886">
            <v>0</v>
          </cell>
          <cell r="J886">
            <v>0</v>
          </cell>
          <cell r="L886">
            <v>0</v>
          </cell>
          <cell r="R886">
            <v>0</v>
          </cell>
          <cell r="S886">
            <v>0</v>
          </cell>
          <cell r="T886" t="str">
            <v>t</v>
          </cell>
          <cell r="U886" t="str">
            <v>Tax</v>
          </cell>
        </row>
        <row r="887">
          <cell r="A887">
            <v>0</v>
          </cell>
          <cell r="B887" t="str">
            <v>ID-</v>
          </cell>
          <cell r="D887" t="str">
            <v>/05</v>
          </cell>
          <cell r="I887">
            <v>0</v>
          </cell>
          <cell r="J887">
            <v>0</v>
          </cell>
          <cell r="L887">
            <v>0</v>
          </cell>
          <cell r="R887">
            <v>0</v>
          </cell>
          <cell r="S887">
            <v>0</v>
          </cell>
          <cell r="T887" t="str">
            <v>t</v>
          </cell>
          <cell r="U887" t="str">
            <v>Tax</v>
          </cell>
        </row>
        <row r="888">
          <cell r="A888">
            <v>0</v>
          </cell>
          <cell r="B888" t="str">
            <v>ID-</v>
          </cell>
          <cell r="D888" t="str">
            <v>/05</v>
          </cell>
          <cell r="I888">
            <v>0</v>
          </cell>
          <cell r="J888">
            <v>0</v>
          </cell>
          <cell r="L888">
            <v>0</v>
          </cell>
          <cell r="R888">
            <v>0</v>
          </cell>
          <cell r="S888">
            <v>0</v>
          </cell>
          <cell r="T888" t="str">
            <v>t</v>
          </cell>
          <cell r="U888" t="str">
            <v>Tax</v>
          </cell>
        </row>
        <row r="889">
          <cell r="A889">
            <v>0</v>
          </cell>
          <cell r="B889" t="str">
            <v>ID-</v>
          </cell>
          <cell r="D889" t="str">
            <v>/05</v>
          </cell>
          <cell r="I889">
            <v>0</v>
          </cell>
          <cell r="J889">
            <v>0</v>
          </cell>
          <cell r="L889">
            <v>0</v>
          </cell>
          <cell r="R889">
            <v>0</v>
          </cell>
          <cell r="S889">
            <v>0</v>
          </cell>
          <cell r="T889" t="str">
            <v>t</v>
          </cell>
          <cell r="U889" t="str">
            <v>Tax</v>
          </cell>
        </row>
        <row r="890">
          <cell r="A890">
            <v>0</v>
          </cell>
          <cell r="B890" t="str">
            <v>ID-</v>
          </cell>
          <cell r="D890" t="str">
            <v>/05</v>
          </cell>
          <cell r="I890">
            <v>0</v>
          </cell>
          <cell r="J890">
            <v>0</v>
          </cell>
          <cell r="L890">
            <v>0</v>
          </cell>
          <cell r="R890">
            <v>0</v>
          </cell>
          <cell r="S890">
            <v>0</v>
          </cell>
          <cell r="T890" t="str">
            <v>t</v>
          </cell>
          <cell r="U890" t="str">
            <v>Tax</v>
          </cell>
        </row>
        <row r="891">
          <cell r="A891">
            <v>0</v>
          </cell>
          <cell r="B891" t="str">
            <v>ID-</v>
          </cell>
          <cell r="D891" t="str">
            <v>/05</v>
          </cell>
          <cell r="I891">
            <v>0</v>
          </cell>
          <cell r="J891">
            <v>0</v>
          </cell>
          <cell r="L891">
            <v>0</v>
          </cell>
          <cell r="R891">
            <v>0</v>
          </cell>
          <cell r="S891">
            <v>0</v>
          </cell>
          <cell r="T891" t="str">
            <v>t</v>
          </cell>
          <cell r="U891" t="str">
            <v>Tax</v>
          </cell>
        </row>
        <row r="892">
          <cell r="A892">
            <v>0</v>
          </cell>
          <cell r="B892" t="str">
            <v>ID-</v>
          </cell>
          <cell r="D892" t="str">
            <v>/05</v>
          </cell>
          <cell r="I892">
            <v>0</v>
          </cell>
          <cell r="J892">
            <v>0</v>
          </cell>
          <cell r="L892">
            <v>0</v>
          </cell>
          <cell r="R892">
            <v>0</v>
          </cell>
          <cell r="S892">
            <v>0</v>
          </cell>
          <cell r="T892" t="str">
            <v>t</v>
          </cell>
          <cell r="U892" t="str">
            <v>Tax</v>
          </cell>
        </row>
        <row r="893">
          <cell r="A893">
            <v>0</v>
          </cell>
          <cell r="B893" t="str">
            <v>ID-</v>
          </cell>
          <cell r="D893" t="str">
            <v>/05</v>
          </cell>
          <cell r="I893">
            <v>0</v>
          </cell>
          <cell r="J893">
            <v>0</v>
          </cell>
          <cell r="L893">
            <v>0</v>
          </cell>
          <cell r="R893">
            <v>0</v>
          </cell>
          <cell r="S893">
            <v>0</v>
          </cell>
          <cell r="T893" t="str">
            <v>t</v>
          </cell>
          <cell r="U893" t="str">
            <v>Tax</v>
          </cell>
        </row>
        <row r="894">
          <cell r="A894">
            <v>0</v>
          </cell>
          <cell r="B894" t="str">
            <v>ID-</v>
          </cell>
          <cell r="D894" t="str">
            <v>/05</v>
          </cell>
          <cell r="I894">
            <v>0</v>
          </cell>
          <cell r="J894">
            <v>0</v>
          </cell>
          <cell r="L894">
            <v>0</v>
          </cell>
          <cell r="R894">
            <v>0</v>
          </cell>
          <cell r="S894">
            <v>0</v>
          </cell>
          <cell r="T894" t="str">
            <v>t</v>
          </cell>
          <cell r="U894" t="str">
            <v>Tax</v>
          </cell>
        </row>
        <row r="895">
          <cell r="A895">
            <v>0</v>
          </cell>
          <cell r="B895" t="str">
            <v>ID-</v>
          </cell>
          <cell r="D895" t="str">
            <v>/05</v>
          </cell>
          <cell r="I895">
            <v>0</v>
          </cell>
          <cell r="J895">
            <v>0</v>
          </cell>
          <cell r="L895">
            <v>0</v>
          </cell>
          <cell r="R895">
            <v>0</v>
          </cell>
          <cell r="S895">
            <v>0</v>
          </cell>
          <cell r="T895" t="str">
            <v>t</v>
          </cell>
          <cell r="U895" t="str">
            <v>Tax</v>
          </cell>
        </row>
        <row r="896">
          <cell r="A896">
            <v>0</v>
          </cell>
          <cell r="B896" t="str">
            <v>ID-</v>
          </cell>
          <cell r="D896" t="str">
            <v>/05</v>
          </cell>
          <cell r="I896">
            <v>0</v>
          </cell>
          <cell r="J896">
            <v>0</v>
          </cell>
          <cell r="L896">
            <v>0</v>
          </cell>
          <cell r="R896">
            <v>0</v>
          </cell>
          <cell r="S896">
            <v>0</v>
          </cell>
          <cell r="T896" t="str">
            <v>t</v>
          </cell>
          <cell r="U896" t="str">
            <v>Tax</v>
          </cell>
        </row>
        <row r="897">
          <cell r="A897">
            <v>0</v>
          </cell>
          <cell r="B897" t="str">
            <v>ID-</v>
          </cell>
          <cell r="D897" t="str">
            <v>/05</v>
          </cell>
          <cell r="I897">
            <v>0</v>
          </cell>
          <cell r="J897">
            <v>0</v>
          </cell>
          <cell r="L897">
            <v>0</v>
          </cell>
          <cell r="R897">
            <v>0</v>
          </cell>
          <cell r="S897">
            <v>0</v>
          </cell>
          <cell r="T897" t="str">
            <v>t</v>
          </cell>
          <cell r="U897" t="str">
            <v>Tax</v>
          </cell>
        </row>
        <row r="898">
          <cell r="A898">
            <v>0</v>
          </cell>
          <cell r="B898" t="str">
            <v>ID-</v>
          </cell>
          <cell r="D898" t="str">
            <v>/05</v>
          </cell>
          <cell r="I898">
            <v>0</v>
          </cell>
          <cell r="J898">
            <v>0</v>
          </cell>
          <cell r="L898">
            <v>0</v>
          </cell>
          <cell r="R898">
            <v>0</v>
          </cell>
          <cell r="S898">
            <v>0</v>
          </cell>
          <cell r="T898" t="str">
            <v>t</v>
          </cell>
          <cell r="U898" t="str">
            <v>Tax</v>
          </cell>
        </row>
        <row r="899">
          <cell r="A899">
            <v>0</v>
          </cell>
          <cell r="B899" t="str">
            <v>ID-</v>
          </cell>
          <cell r="D899" t="str">
            <v>/05</v>
          </cell>
          <cell r="I899">
            <v>0</v>
          </cell>
          <cell r="J899">
            <v>0</v>
          </cell>
          <cell r="L899">
            <v>0</v>
          </cell>
          <cell r="R899">
            <v>0</v>
          </cell>
          <cell r="S899">
            <v>0</v>
          </cell>
          <cell r="T899" t="str">
            <v>t</v>
          </cell>
          <cell r="U899" t="str">
            <v>Tax</v>
          </cell>
        </row>
        <row r="900">
          <cell r="A900">
            <v>0</v>
          </cell>
          <cell r="B900" t="str">
            <v>ID-</v>
          </cell>
          <cell r="D900" t="str">
            <v>/05</v>
          </cell>
          <cell r="I900">
            <v>0</v>
          </cell>
          <cell r="J900">
            <v>0</v>
          </cell>
          <cell r="L900">
            <v>0</v>
          </cell>
          <cell r="R900">
            <v>0</v>
          </cell>
          <cell r="S900">
            <v>0</v>
          </cell>
          <cell r="T900" t="str">
            <v>t</v>
          </cell>
          <cell r="U900" t="str">
            <v>Tax</v>
          </cell>
        </row>
        <row r="901">
          <cell r="A901">
            <v>0</v>
          </cell>
          <cell r="B901" t="str">
            <v>ID-</v>
          </cell>
          <cell r="D901" t="str">
            <v>/05</v>
          </cell>
          <cell r="I901">
            <v>0</v>
          </cell>
          <cell r="J901">
            <v>0</v>
          </cell>
          <cell r="L901">
            <v>0</v>
          </cell>
          <cell r="R901">
            <v>0</v>
          </cell>
          <cell r="S901">
            <v>0</v>
          </cell>
          <cell r="T901" t="str">
            <v>t</v>
          </cell>
          <cell r="U901" t="str">
            <v>Tax</v>
          </cell>
        </row>
        <row r="902">
          <cell r="A902">
            <v>0</v>
          </cell>
          <cell r="B902" t="str">
            <v>ID-</v>
          </cell>
          <cell r="D902" t="str">
            <v>/05</v>
          </cell>
          <cell r="I902">
            <v>0</v>
          </cell>
          <cell r="J902">
            <v>0</v>
          </cell>
          <cell r="L902">
            <v>0</v>
          </cell>
          <cell r="R902">
            <v>0</v>
          </cell>
          <cell r="S902">
            <v>0</v>
          </cell>
          <cell r="T902" t="str">
            <v>t</v>
          </cell>
          <cell r="U902" t="str">
            <v>Tax</v>
          </cell>
        </row>
      </sheetData>
      <sheetData sheetId="1" refreshError="1"/>
      <sheetData sheetId="2" refreshError="1"/>
      <sheetData sheetId="3" refreshError="1"/>
      <sheetData sheetId="4" refreshError="1"/>
      <sheetData sheetId="5" refreshError="1">
        <row r="6">
          <cell r="A6" t="str">
            <v>Division Code</v>
          </cell>
          <cell r="B6" t="str">
            <v>Division name</v>
          </cell>
          <cell r="C6" t="str">
            <v>Division addresse</v>
          </cell>
          <cell r="D6" t="str">
            <v>Division bank account</v>
          </cell>
        </row>
        <row r="7">
          <cell r="A7">
            <v>101</v>
          </cell>
          <cell r="B7" t="str">
            <v>GEH Rt., Consumer Products division</v>
          </cell>
          <cell r="C7" t="str">
            <v>1340 Budapest Váci út 77.</v>
          </cell>
          <cell r="D7" t="str">
            <v>10201006-50087200</v>
          </cell>
        </row>
        <row r="8">
          <cell r="A8">
            <v>102</v>
          </cell>
          <cell r="B8" t="str">
            <v>GEH Rt., Power Controls division</v>
          </cell>
          <cell r="C8" t="str">
            <v>3600 Ózd, Dózsa Gy. Út 54.</v>
          </cell>
          <cell r="D8" t="str">
            <v>10201006-50101113</v>
          </cell>
        </row>
        <row r="9">
          <cell r="A9">
            <v>103</v>
          </cell>
          <cell r="B9" t="str">
            <v>GEH Rt., Aircraft Engines division</v>
          </cell>
          <cell r="C9" t="str">
            <v>2112 Veresegyház, Lévai u. 33.</v>
          </cell>
          <cell r="D9" t="str">
            <v>10201006-50096727</v>
          </cell>
        </row>
        <row r="10">
          <cell r="A10">
            <v>104</v>
          </cell>
          <cell r="B10" t="str">
            <v>GEH Rt., Power Systems division</v>
          </cell>
          <cell r="C10" t="str">
            <v>2112 Veresegyház, Kisrét u. 1.</v>
          </cell>
          <cell r="D10" t="str">
            <v>10201006-50102107</v>
          </cell>
        </row>
        <row r="11">
          <cell r="A11">
            <v>105</v>
          </cell>
          <cell r="B11" t="str">
            <v>GEH Rt., Medical Systems division</v>
          </cell>
          <cell r="C11" t="str">
            <v>1097 Budapest, Illatos út 9.</v>
          </cell>
          <cell r="D11" t="str">
            <v>10201006-21523757</v>
          </cell>
        </row>
        <row r="12">
          <cell r="A12">
            <v>106</v>
          </cell>
          <cell r="B12" t="str">
            <v>GEH Rt., Platform division</v>
          </cell>
          <cell r="C12" t="str">
            <v>1340 Budapest, Váci út 77.</v>
          </cell>
          <cell r="D12" t="str">
            <v>10201006-50172461</v>
          </cell>
        </row>
        <row r="13">
          <cell r="A13">
            <v>107</v>
          </cell>
          <cell r="B13" t="str">
            <v>GEH Rt., EOS division</v>
          </cell>
          <cell r="C13" t="str">
            <v>1138 Budapest, Váci út 178.</v>
          </cell>
          <cell r="D13" t="str">
            <v>10201006-50185212</v>
          </cell>
        </row>
        <row r="14">
          <cell r="A14">
            <v>108</v>
          </cell>
          <cell r="B14" t="str">
            <v>GEH Rt., PR division</v>
          </cell>
          <cell r="C14" t="str">
            <v>1340 Budapest, Váci út 77.</v>
          </cell>
          <cell r="D14" t="str">
            <v>10201006-50196968</v>
          </cell>
        </row>
        <row r="15">
          <cell r="A15">
            <v>109</v>
          </cell>
          <cell r="B15" t="str">
            <v>GEH Rt., Plastics division</v>
          </cell>
          <cell r="C15" t="str">
            <v>1340 Budapest, Váci út 77.</v>
          </cell>
          <cell r="D15" t="str">
            <v>10201006-50266126</v>
          </cell>
        </row>
        <row r="16">
          <cell r="A16">
            <v>111</v>
          </cell>
          <cell r="B16" t="str">
            <v>GEH Rt., Consumer &amp; Industrial division</v>
          </cell>
          <cell r="C16" t="str">
            <v>1340 Budapest Váci út 77.</v>
          </cell>
          <cell r="D16" t="str">
            <v>10201006-50087200</v>
          </cell>
        </row>
        <row r="17">
          <cell r="A17">
            <v>113</v>
          </cell>
          <cell r="B17" t="str">
            <v>GEH Rt., Energy division</v>
          </cell>
          <cell r="C17" t="str">
            <v>2112 Veresegyház, Kisrét u. 1.</v>
          </cell>
          <cell r="D17" t="str">
            <v>10201006-50102107</v>
          </cell>
        </row>
        <row r="18">
          <cell r="A18">
            <v>114</v>
          </cell>
          <cell r="B18" t="str">
            <v>GEH Rt., Supply division</v>
          </cell>
          <cell r="C18" t="str">
            <v>1340 Budapest Fóti út 141.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aapvlei BESS Price Schedules "/>
    </sheetNames>
    <definedNames>
      <definedName name="___CPA1"/>
      <definedName name="__CPA1"/>
      <definedName name="_CPA1"/>
      <definedName name="Clear_CAST_Price_Summary"/>
      <definedName name="Module1.CF_Data"/>
      <definedName name="Module1.Collect_Data"/>
      <definedName name="prot4"/>
      <definedName name="prot5"/>
      <definedName name="unprot4"/>
      <definedName name="update2"/>
    </definedNames>
    <sheetDataSet>
      <sheetData sheetId="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s>
    <sheetDataSet>
      <sheetData sheetId="0"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s>
    <sheetDataSet>
      <sheetData sheetId="0"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ltiple Upload"/>
      <sheetName val="Sheet2"/>
      <sheetName val="Sheet3"/>
    </sheetNames>
    <sheetDataSet>
      <sheetData sheetId="0"/>
      <sheetData sheetId="1">
        <row r="1">
          <cell r="A1" t="str">
            <v>Add</v>
          </cell>
        </row>
        <row r="2">
          <cell r="A2" t="str">
            <v>Overwrite</v>
          </cell>
        </row>
      </sheetData>
      <sheetData sheetId="2"/>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 val="E"/>
    </sheetNames>
    <sheetDataSet>
      <sheetData sheetId="0" refreshError="1"/>
      <sheetData sheetId="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 val="E"/>
    </sheetNames>
    <sheetDataSet>
      <sheetData sheetId="0" refreshError="1"/>
      <sheetData sheetId="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 COMPLETION"/>
    </sheetNames>
    <sheetDataSet>
      <sheetData sheetId="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 COMPLETION"/>
    </sheetNames>
    <sheetDataSet>
      <sheetData sheetId="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 Activities"/>
    </sheetNames>
    <sheetDataSet>
      <sheetData sheetId="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 Activities"/>
    </sheetNames>
    <sheetDataSet>
      <sheetData sheetId="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Cover_SHT1"/>
      <sheetName val="P&amp;G_ASA1"/>
      <sheetName val="Unit_61"/>
      <sheetName val="Unit_6_ECS(EUR)1"/>
      <sheetName val="Unit_6_UK(GBP)1"/>
      <sheetName val="Unit_6_ASA1"/>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aapvlei BESS Price Schedules "/>
    </sheetNames>
    <definedNames>
      <definedName name="___CPA1"/>
      <definedName name="__CPA1"/>
      <definedName name="_CPA1"/>
      <definedName name="Clear_CAST_Price_Summary"/>
      <definedName name="Module1.CF_Data"/>
      <definedName name="Module1.Collect_Data"/>
      <definedName name="prot4"/>
      <definedName name="prot5"/>
      <definedName name="unprot4"/>
      <definedName name="update2"/>
    </definedNames>
    <sheetDataSet>
      <sheetData sheetId="0"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Entries"/>
      <sheetName val="Disbursement Journal Report"/>
      <sheetName val="Journal Setup"/>
      <sheetName val="Printing"/>
      <sheetName val="Disbursement template"/>
    </sheetNames>
    <sheetDataSet>
      <sheetData sheetId="0">
        <row r="2">
          <cell r="B2" t="str">
            <v>Durapai Consulting</v>
          </cell>
        </row>
      </sheetData>
      <sheetData sheetId="1" refreshError="1"/>
      <sheetData sheetId="2"/>
      <sheetData sheetId="3" refreshError="1"/>
      <sheetData sheetId="4"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gengerüst"/>
    </sheetNames>
    <sheetDataSet>
      <sheetData sheetId="0"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gengerüst"/>
    </sheetNames>
    <sheetDataSet>
      <sheetData sheetId="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5932-8552-BQ-0002"/>
      <sheetName val="Indirect Items"/>
      <sheetName val="Instr. Indirect"/>
      <sheetName val="factor"/>
      <sheetName val="PIPES"/>
      <sheetName val="absorber_silo"/>
      <sheetName val="Materials"/>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5932-8552-BQ-0002"/>
      <sheetName val="Indirect Items"/>
      <sheetName val="Instr. Indirect"/>
      <sheetName val="factor"/>
      <sheetName val="PIPES"/>
      <sheetName val="absorber_silo"/>
      <sheetName val="Materials"/>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IPES"/>
    </sheetNames>
    <sheetDataSet>
      <sheetData sheetId="0" refreshError="1"/>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IPES"/>
    </sheetNames>
    <sheetDataSet>
      <sheetData sheetId="0" refreshError="1"/>
      <sheetData sheetId="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Base"/>
      <sheetName val="5Roll_Design"/>
      <sheetName val="All_Profiles"/>
      <sheetName val="Pulley_Design"/>
      <sheetName val="Profile"/>
      <sheetName val="5Roll"/>
      <sheetName val="Conv_Price"/>
      <sheetName val="Eng&amp;Management"/>
      <sheetName val="Op&amp;Maint"/>
      <sheetName val="Curve_Analysis"/>
      <sheetName val="Idler_Detail"/>
    </sheetNames>
    <sheetDataSet>
      <sheetData sheetId="0">
        <row r="15">
          <cell r="M15" t="str">
            <v>Belt Width</v>
          </cell>
          <cell r="N15" t="str">
            <v>Roll Length</v>
          </cell>
        </row>
        <row r="16">
          <cell r="M16">
            <v>400</v>
          </cell>
          <cell r="N16">
            <v>170</v>
          </cell>
        </row>
        <row r="17">
          <cell r="M17">
            <v>450</v>
          </cell>
          <cell r="N17">
            <v>190</v>
          </cell>
        </row>
        <row r="18">
          <cell r="M18">
            <v>500</v>
          </cell>
          <cell r="N18">
            <v>200</v>
          </cell>
        </row>
        <row r="19">
          <cell r="M19">
            <v>600</v>
          </cell>
          <cell r="N19">
            <v>240</v>
          </cell>
        </row>
        <row r="20">
          <cell r="M20">
            <v>750</v>
          </cell>
          <cell r="N20">
            <v>290</v>
          </cell>
        </row>
        <row r="21">
          <cell r="M21">
            <v>800</v>
          </cell>
          <cell r="N21">
            <v>320</v>
          </cell>
        </row>
        <row r="22">
          <cell r="M22">
            <v>900</v>
          </cell>
          <cell r="N22">
            <v>340</v>
          </cell>
        </row>
        <row r="23">
          <cell r="M23">
            <v>1000</v>
          </cell>
          <cell r="N23">
            <v>230</v>
          </cell>
        </row>
        <row r="24">
          <cell r="M24">
            <v>1050</v>
          </cell>
          <cell r="N24">
            <v>240</v>
          </cell>
        </row>
        <row r="25">
          <cell r="M25">
            <v>1200</v>
          </cell>
          <cell r="N25">
            <v>270</v>
          </cell>
        </row>
        <row r="26">
          <cell r="M26">
            <v>1350</v>
          </cell>
          <cell r="N26">
            <v>300</v>
          </cell>
        </row>
        <row r="27">
          <cell r="M27">
            <v>1400</v>
          </cell>
          <cell r="N27">
            <v>320</v>
          </cell>
        </row>
        <row r="28">
          <cell r="M28">
            <v>1500</v>
          </cell>
          <cell r="N28">
            <v>340</v>
          </cell>
        </row>
        <row r="29">
          <cell r="M29">
            <v>1600</v>
          </cell>
          <cell r="N29">
            <v>350</v>
          </cell>
        </row>
        <row r="30">
          <cell r="M30">
            <v>1650</v>
          </cell>
          <cell r="N30">
            <v>370</v>
          </cell>
        </row>
        <row r="31">
          <cell r="M31">
            <v>1800</v>
          </cell>
          <cell r="N31">
            <v>400</v>
          </cell>
        </row>
        <row r="32">
          <cell r="M32">
            <v>2000</v>
          </cell>
          <cell r="N32">
            <v>450</v>
          </cell>
        </row>
        <row r="33">
          <cell r="M33">
            <v>2100</v>
          </cell>
          <cell r="N33">
            <v>475</v>
          </cell>
        </row>
        <row r="34">
          <cell r="M34">
            <v>2400</v>
          </cell>
          <cell r="N34">
            <v>536</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s"/>
    </sheetNames>
    <sheetDataSet>
      <sheetData sheetId="0"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Ein"/>
      <sheetName val="E"/>
      <sheetName val="M"/>
      <sheetName val="S"/>
      <sheetName val="Set"/>
      <sheetName val="D"/>
      <sheetName val="T"/>
      <sheetName val="R"/>
      <sheetName val="Fe"/>
      <sheetName val="L"/>
      <sheetName val="Ven"/>
      <sheetName val="EPM"/>
      <sheetName val="Mel"/>
      <sheetName val="Du"/>
      <sheetName val="He"/>
      <sheetName val="Se"/>
      <sheetName val="Rs"/>
      <sheetName val="We"/>
      <sheetName val="SC"/>
      <sheetName val="C"/>
      <sheetName val="CS"/>
      <sheetName val="ES"/>
      <sheetName val="EC"/>
      <sheetName val="E PS5"/>
      <sheetName val="EA"/>
      <sheetName val="11"/>
      <sheetName val="Progress Tables"/>
      <sheetName val="Progress Curve"/>
      <sheetName val="Net Cash Table"/>
      <sheetName val="Cash Ou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
      <sheetName val="Country Split &amp; FX"/>
      <sheetName val="Summary"/>
      <sheetName val="LC Sales in USD"/>
    </sheetNames>
    <sheetDataSet>
      <sheetData sheetId="0" refreshError="1">
        <row r="8">
          <cell r="D8" t="str">
            <v>EUR</v>
          </cell>
          <cell r="F8">
            <v>1.0563343086820116</v>
          </cell>
          <cell r="H8">
            <v>1.1644154634373545</v>
          </cell>
        </row>
        <row r="9">
          <cell r="D9" t="str">
            <v>GBP</v>
          </cell>
          <cell r="F9">
            <v>0.65686190792109778</v>
          </cell>
          <cell r="H9">
            <v>0.70831562544269733</v>
          </cell>
        </row>
        <row r="10">
          <cell r="D10" t="str">
            <v>DKK</v>
          </cell>
          <cell r="F10">
            <v>7.8913799999999998</v>
          </cell>
          <cell r="H10">
            <v>8.6898</v>
          </cell>
        </row>
        <row r="11">
          <cell r="D11" t="str">
            <v>NOK</v>
          </cell>
          <cell r="F11">
            <v>8.7873300000000008</v>
          </cell>
          <cell r="H11">
            <v>9.2655999999999992</v>
          </cell>
        </row>
        <row r="12">
          <cell r="D12" t="str">
            <v>SEK</v>
          </cell>
          <cell r="F12">
            <v>8.8684700000000003</v>
          </cell>
          <cell r="H12">
            <v>10.6431</v>
          </cell>
        </row>
        <row r="13">
          <cell r="D13" t="str">
            <v>CHF</v>
          </cell>
          <cell r="F13">
            <v>1.62771</v>
          </cell>
          <cell r="H13">
            <v>1.7769999999999999</v>
          </cell>
        </row>
        <row r="14">
          <cell r="D14" t="str">
            <v>HUF</v>
          </cell>
          <cell r="F14">
            <v>289.79250000000002</v>
          </cell>
          <cell r="H14">
            <v>295.2534</v>
          </cell>
        </row>
        <row r="15">
          <cell r="D15" t="str">
            <v>CZK</v>
          </cell>
          <cell r="F15">
            <v>37.881729999999997</v>
          </cell>
          <cell r="H15">
            <v>39.781700000000001</v>
          </cell>
        </row>
        <row r="16">
          <cell r="D16" t="str">
            <v>PLN</v>
          </cell>
          <cell r="F16">
            <v>4.6415100000000002</v>
          </cell>
          <cell r="H16">
            <v>3.9878999999999998</v>
          </cell>
        </row>
        <row r="17">
          <cell r="D17" t="str">
            <v>ZAR</v>
          </cell>
          <cell r="F17">
            <v>7.2916800000000004</v>
          </cell>
          <cell r="H17">
            <v>7.9995000000000003</v>
          </cell>
        </row>
        <row r="18">
          <cell r="D18" t="str">
            <v>INR</v>
          </cell>
          <cell r="F18">
            <v>46.877630000000003</v>
          </cell>
          <cell r="H18">
            <v>46.978000000000002</v>
          </cell>
        </row>
        <row r="19">
          <cell r="D19" t="str">
            <v>USD</v>
          </cell>
          <cell r="F19">
            <v>1</v>
          </cell>
          <cell r="H19">
            <v>1</v>
          </cell>
        </row>
      </sheetData>
      <sheetData sheetId="1" refreshError="1"/>
      <sheetData sheetId="2" refreshError="1"/>
      <sheetData sheetId="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 - Concrete"/>
      <sheetName val="A &amp; B - Site Dev &amp; Earthwks"/>
    </sheetNames>
    <sheetDataSet>
      <sheetData sheetId="0" refreshError="1"/>
      <sheetData sheetId="1"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 - Concrete"/>
      <sheetName val="A &amp; B - Site Dev &amp; Earthwks"/>
    </sheetNames>
    <sheetDataSet>
      <sheetData sheetId="0" refreshError="1"/>
      <sheetData sheetId="1"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LOAD"/>
      <sheetName val="DATA_SAVE"/>
      <sheetName val="SETUP"/>
      <sheetName val="PAGE 1"/>
      <sheetName val="PAGE 1.1."/>
      <sheetName val="PAGE 2"/>
      <sheetName val="IAS 11"/>
      <sheetName val="INDEX"/>
      <sheetName val="CHECK SHEET"/>
      <sheetName val="TREND ANALYSIS"/>
      <sheetName val="HISTORY_1"/>
      <sheetName val="ALLOWABLE VS. COST GRAPHS"/>
      <sheetName val="COMPARISON"/>
      <sheetName val="FinRep"/>
      <sheetName val="1. AGREED TENDER COST REPORT"/>
      <sheetName val="PREV"/>
      <sheetName val="2a. PROGRESSIVE COST REPORT"/>
      <sheetName val="2b. ALLOWABLE RECON"/>
      <sheetName val="2c. COST RECON"/>
      <sheetName val="3. MONTH ACTUAL COST REPORT"/>
      <sheetName val="4a. FORECAST MONTH COST REPORT"/>
      <sheetName val="4b. NEXT MONTH ALLOW"/>
      <sheetName val="4c. NEXT MONTH COST"/>
      <sheetName val="5a. FORECAST PROG. TO COMP."/>
      <sheetName val="5b. FINAL TO COMP ALLOW"/>
      <sheetName val="5c. FINAL TO COMP COST"/>
      <sheetName val="6. SUMMARY OF FORECAST FY"/>
      <sheetName val="10d. FORECAST vs ACTUAL GRAPH_1"/>
      <sheetName val="ForecastData_1"/>
      <sheetName val="7a. EST ANALYSIS"/>
      <sheetName val="7b. ONCOST ANALYSIS"/>
      <sheetName val="7c. DIRECT ANALYSIS"/>
      <sheetName val="8. PAYMENT SUMMARY"/>
      <sheetName val="9a. SUB-CONTRACTOR RECON"/>
      <sheetName val="9b. SUB-CONTRACTOR RECON"/>
      <sheetName val="10. JOURNALS"/>
      <sheetName val="11a. WORKING P&amp;G"/>
      <sheetName val="11b. WORKING P&amp;G"/>
      <sheetName val="12. STOCK SHEET"/>
      <sheetName val="13. LABOUR PRODUCTIVITY"/>
      <sheetName val="14. OVER UNDER SCHEDULE"/>
      <sheetName val="15. RISK SCHEDULE"/>
      <sheetName val="IMPORTED COST"/>
      <sheetName val="IMPORTED ALLOW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1">
          <cell r="C11" t="str">
            <v>Jul 2015</v>
          </cell>
          <cell r="D11">
            <v>0</v>
          </cell>
          <cell r="E11">
            <v>0</v>
          </cell>
          <cell r="F11">
            <v>0</v>
          </cell>
          <cell r="G11">
            <v>0</v>
          </cell>
          <cell r="H11">
            <v>0</v>
          </cell>
          <cell r="I11">
            <v>0</v>
          </cell>
          <cell r="J11">
            <v>0</v>
          </cell>
          <cell r="K11">
            <v>0</v>
          </cell>
          <cell r="L11">
            <v>0</v>
          </cell>
          <cell r="M11">
            <v>0</v>
          </cell>
          <cell r="N11">
            <v>0</v>
          </cell>
          <cell r="O11">
            <v>0</v>
          </cell>
        </row>
        <row r="12">
          <cell r="C12" t="str">
            <v>Aug 2015</v>
          </cell>
          <cell r="D12">
            <v>0</v>
          </cell>
          <cell r="E12">
            <v>0</v>
          </cell>
          <cell r="F12">
            <v>0</v>
          </cell>
          <cell r="G12">
            <v>0</v>
          </cell>
          <cell r="H12">
            <v>0</v>
          </cell>
          <cell r="I12">
            <v>0</v>
          </cell>
          <cell r="J12">
            <v>0</v>
          </cell>
          <cell r="K12">
            <v>0</v>
          </cell>
          <cell r="L12">
            <v>0</v>
          </cell>
          <cell r="M12">
            <v>0</v>
          </cell>
          <cell r="N12">
            <v>0</v>
          </cell>
          <cell r="O12">
            <v>0</v>
          </cell>
        </row>
        <row r="13">
          <cell r="C13" t="str">
            <v>Sep 2015</v>
          </cell>
          <cell r="D13">
            <v>0</v>
          </cell>
          <cell r="E13">
            <v>0</v>
          </cell>
          <cell r="F13">
            <v>0</v>
          </cell>
          <cell r="G13">
            <v>0</v>
          </cell>
          <cell r="H13">
            <v>0</v>
          </cell>
          <cell r="I13">
            <v>0</v>
          </cell>
          <cell r="J13">
            <v>0</v>
          </cell>
          <cell r="K13">
            <v>0</v>
          </cell>
          <cell r="L13">
            <v>0</v>
          </cell>
          <cell r="M13">
            <v>0</v>
          </cell>
          <cell r="N13">
            <v>0</v>
          </cell>
          <cell r="O13">
            <v>0</v>
          </cell>
        </row>
        <row r="14">
          <cell r="C14" t="str">
            <v>Oct 2015</v>
          </cell>
          <cell r="D14">
            <v>0</v>
          </cell>
          <cell r="E14">
            <v>0</v>
          </cell>
          <cell r="F14">
            <v>0</v>
          </cell>
          <cell r="G14">
            <v>0</v>
          </cell>
          <cell r="H14">
            <v>0</v>
          </cell>
          <cell r="I14">
            <v>0</v>
          </cell>
          <cell r="J14">
            <v>0</v>
          </cell>
          <cell r="K14">
            <v>0</v>
          </cell>
          <cell r="L14">
            <v>0</v>
          </cell>
          <cell r="M14">
            <v>0</v>
          </cell>
          <cell r="N14">
            <v>0</v>
          </cell>
          <cell r="O14">
            <v>0</v>
          </cell>
        </row>
        <row r="15">
          <cell r="C15" t="str">
            <v>Nov 2015</v>
          </cell>
          <cell r="D15">
            <v>0</v>
          </cell>
          <cell r="E15">
            <v>0</v>
          </cell>
          <cell r="F15">
            <v>0</v>
          </cell>
          <cell r="G15">
            <v>0</v>
          </cell>
          <cell r="H15">
            <v>0</v>
          </cell>
          <cell r="I15">
            <v>0</v>
          </cell>
          <cell r="J15">
            <v>0</v>
          </cell>
          <cell r="K15">
            <v>0</v>
          </cell>
          <cell r="L15">
            <v>0</v>
          </cell>
          <cell r="M15">
            <v>0</v>
          </cell>
          <cell r="N15">
            <v>0</v>
          </cell>
          <cell r="O15">
            <v>0</v>
          </cell>
        </row>
        <row r="16">
          <cell r="C16" t="str">
            <v>Dec 2015</v>
          </cell>
          <cell r="D16">
            <v>0</v>
          </cell>
          <cell r="E16">
            <v>0</v>
          </cell>
          <cell r="F16">
            <v>0</v>
          </cell>
          <cell r="G16">
            <v>0</v>
          </cell>
          <cell r="H16">
            <v>0</v>
          </cell>
          <cell r="I16">
            <v>0</v>
          </cell>
          <cell r="J16">
            <v>0</v>
          </cell>
          <cell r="K16">
            <v>0</v>
          </cell>
          <cell r="L16">
            <v>0</v>
          </cell>
          <cell r="M16">
            <v>0</v>
          </cell>
          <cell r="N16">
            <v>0</v>
          </cell>
          <cell r="O16">
            <v>0</v>
          </cell>
        </row>
        <row r="17">
          <cell r="C17" t="str">
            <v>Jan 2016</v>
          </cell>
          <cell r="D17">
            <v>0</v>
          </cell>
          <cell r="E17">
            <v>0</v>
          </cell>
          <cell r="F17">
            <v>0</v>
          </cell>
          <cell r="G17">
            <v>0</v>
          </cell>
          <cell r="H17">
            <v>0</v>
          </cell>
          <cell r="I17">
            <v>0</v>
          </cell>
          <cell r="J17">
            <v>0</v>
          </cell>
          <cell r="K17">
            <v>0</v>
          </cell>
          <cell r="L17">
            <v>0</v>
          </cell>
          <cell r="M17">
            <v>0</v>
          </cell>
          <cell r="N17">
            <v>0</v>
          </cell>
          <cell r="O17">
            <v>0</v>
          </cell>
        </row>
        <row r="18">
          <cell r="C18" t="str">
            <v>Feb 2016</v>
          </cell>
          <cell r="D18">
            <v>0</v>
          </cell>
          <cell r="E18">
            <v>0</v>
          </cell>
          <cell r="F18">
            <v>0</v>
          </cell>
          <cell r="G18">
            <v>0</v>
          </cell>
          <cell r="H18">
            <v>0</v>
          </cell>
          <cell r="I18">
            <v>0</v>
          </cell>
          <cell r="J18">
            <v>0</v>
          </cell>
          <cell r="K18">
            <v>0</v>
          </cell>
          <cell r="L18">
            <v>0</v>
          </cell>
          <cell r="M18">
            <v>0</v>
          </cell>
          <cell r="N18">
            <v>0</v>
          </cell>
          <cell r="O18">
            <v>0</v>
          </cell>
        </row>
        <row r="19">
          <cell r="C19" t="str">
            <v>Mar 2016</v>
          </cell>
          <cell r="D19">
            <v>0</v>
          </cell>
          <cell r="E19">
            <v>0</v>
          </cell>
          <cell r="F19">
            <v>0</v>
          </cell>
          <cell r="G19">
            <v>0</v>
          </cell>
          <cell r="H19">
            <v>0</v>
          </cell>
          <cell r="I19">
            <v>0</v>
          </cell>
          <cell r="J19">
            <v>0</v>
          </cell>
          <cell r="K19">
            <v>0</v>
          </cell>
          <cell r="L19">
            <v>0</v>
          </cell>
          <cell r="M19">
            <v>0</v>
          </cell>
          <cell r="N19">
            <v>0</v>
          </cell>
          <cell r="O19">
            <v>0</v>
          </cell>
        </row>
        <row r="20">
          <cell r="C20" t="str">
            <v>Apr 2016</v>
          </cell>
          <cell r="D20">
            <v>0</v>
          </cell>
          <cell r="E20">
            <v>0</v>
          </cell>
          <cell r="F20">
            <v>0</v>
          </cell>
          <cell r="G20">
            <v>0</v>
          </cell>
          <cell r="H20">
            <v>0</v>
          </cell>
          <cell r="I20">
            <v>0</v>
          </cell>
          <cell r="J20">
            <v>0</v>
          </cell>
          <cell r="K20">
            <v>0</v>
          </cell>
          <cell r="L20">
            <v>0</v>
          </cell>
          <cell r="M20">
            <v>0</v>
          </cell>
          <cell r="N20">
            <v>0</v>
          </cell>
          <cell r="O20">
            <v>0</v>
          </cell>
        </row>
        <row r="21">
          <cell r="C21" t="str">
            <v>May 2016</v>
          </cell>
          <cell r="D21">
            <v>0</v>
          </cell>
          <cell r="E21">
            <v>0</v>
          </cell>
          <cell r="F21">
            <v>0</v>
          </cell>
          <cell r="G21">
            <v>0</v>
          </cell>
          <cell r="H21">
            <v>0</v>
          </cell>
          <cell r="I21">
            <v>0</v>
          </cell>
          <cell r="J21">
            <v>0</v>
          </cell>
          <cell r="K21">
            <v>0</v>
          </cell>
          <cell r="L21">
            <v>0</v>
          </cell>
          <cell r="M21">
            <v>0</v>
          </cell>
          <cell r="N21">
            <v>0</v>
          </cell>
          <cell r="O21">
            <v>0</v>
          </cell>
        </row>
        <row r="22">
          <cell r="C22" t="str">
            <v>Jun 2016</v>
          </cell>
          <cell r="D22">
            <v>0</v>
          </cell>
          <cell r="E22">
            <v>0</v>
          </cell>
          <cell r="F22">
            <v>0</v>
          </cell>
          <cell r="G22">
            <v>0</v>
          </cell>
          <cell r="H22">
            <v>0</v>
          </cell>
          <cell r="I22">
            <v>0</v>
          </cell>
          <cell r="J22">
            <v>0</v>
          </cell>
          <cell r="K22">
            <v>0</v>
          </cell>
          <cell r="L22">
            <v>0</v>
          </cell>
          <cell r="M22">
            <v>0</v>
          </cell>
          <cell r="N22">
            <v>0</v>
          </cell>
          <cell r="O22">
            <v>0</v>
          </cell>
        </row>
        <row r="23">
          <cell r="C23" t="str">
            <v>Jul 2016</v>
          </cell>
          <cell r="D23">
            <v>0</v>
          </cell>
          <cell r="E23">
            <v>0</v>
          </cell>
          <cell r="F23">
            <v>0</v>
          </cell>
          <cell r="G23">
            <v>0</v>
          </cell>
          <cell r="H23">
            <v>0</v>
          </cell>
          <cell r="I23">
            <v>0</v>
          </cell>
          <cell r="J23">
            <v>0</v>
          </cell>
          <cell r="K23">
            <v>0</v>
          </cell>
          <cell r="L23">
            <v>0</v>
          </cell>
          <cell r="M23">
            <v>0</v>
          </cell>
          <cell r="N23">
            <v>0</v>
          </cell>
          <cell r="O23">
            <v>0</v>
          </cell>
        </row>
        <row r="24">
          <cell r="C24" t="str">
            <v>Aug 2016</v>
          </cell>
          <cell r="D24">
            <v>0</v>
          </cell>
          <cell r="E24">
            <v>0</v>
          </cell>
          <cell r="F24">
            <v>0</v>
          </cell>
          <cell r="G24">
            <v>0</v>
          </cell>
          <cell r="H24">
            <v>0</v>
          </cell>
          <cell r="I24">
            <v>0</v>
          </cell>
          <cell r="J24">
            <v>0</v>
          </cell>
          <cell r="K24">
            <v>0</v>
          </cell>
          <cell r="L24">
            <v>0</v>
          </cell>
          <cell r="M24">
            <v>0</v>
          </cell>
          <cell r="N24">
            <v>0</v>
          </cell>
          <cell r="O24">
            <v>0</v>
          </cell>
        </row>
        <row r="25">
          <cell r="C25" t="str">
            <v>Sep 2016</v>
          </cell>
          <cell r="D25">
            <v>0</v>
          </cell>
          <cell r="E25">
            <v>0</v>
          </cell>
          <cell r="F25">
            <v>0</v>
          </cell>
          <cell r="G25">
            <v>0</v>
          </cell>
          <cell r="H25">
            <v>0</v>
          </cell>
          <cell r="I25">
            <v>0</v>
          </cell>
          <cell r="J25">
            <v>0</v>
          </cell>
          <cell r="K25">
            <v>0</v>
          </cell>
          <cell r="L25">
            <v>0</v>
          </cell>
          <cell r="M25">
            <v>0</v>
          </cell>
          <cell r="N25">
            <v>0</v>
          </cell>
          <cell r="O25">
            <v>0</v>
          </cell>
        </row>
        <row r="26">
          <cell r="C26" t="str">
            <v>Oct 2016</v>
          </cell>
          <cell r="D26">
            <v>0</v>
          </cell>
          <cell r="E26">
            <v>0</v>
          </cell>
          <cell r="F26">
            <v>0</v>
          </cell>
          <cell r="G26">
            <v>0</v>
          </cell>
          <cell r="H26">
            <v>0</v>
          </cell>
          <cell r="I26">
            <v>0</v>
          </cell>
          <cell r="J26">
            <v>0</v>
          </cell>
          <cell r="K26">
            <v>0</v>
          </cell>
          <cell r="L26">
            <v>0</v>
          </cell>
          <cell r="M26">
            <v>0</v>
          </cell>
          <cell r="N26">
            <v>0</v>
          </cell>
          <cell r="O26">
            <v>0</v>
          </cell>
        </row>
        <row r="27">
          <cell r="C27" t="str">
            <v>Nov 2016</v>
          </cell>
          <cell r="D27">
            <v>0</v>
          </cell>
          <cell r="E27">
            <v>0</v>
          </cell>
          <cell r="F27">
            <v>0</v>
          </cell>
          <cell r="G27">
            <v>0</v>
          </cell>
          <cell r="H27">
            <v>0</v>
          </cell>
          <cell r="I27">
            <v>0</v>
          </cell>
          <cell r="J27">
            <v>0</v>
          </cell>
          <cell r="K27">
            <v>0</v>
          </cell>
          <cell r="L27">
            <v>0</v>
          </cell>
          <cell r="M27">
            <v>0</v>
          </cell>
          <cell r="N27">
            <v>0</v>
          </cell>
          <cell r="O27">
            <v>0</v>
          </cell>
        </row>
        <row r="28">
          <cell r="C28" t="str">
            <v>Dec 2016</v>
          </cell>
          <cell r="D28">
            <v>0</v>
          </cell>
          <cell r="E28">
            <v>0</v>
          </cell>
          <cell r="F28">
            <v>0</v>
          </cell>
          <cell r="G28">
            <v>0</v>
          </cell>
          <cell r="H28">
            <v>0</v>
          </cell>
          <cell r="I28">
            <v>0</v>
          </cell>
          <cell r="J28">
            <v>0</v>
          </cell>
          <cell r="K28">
            <v>0</v>
          </cell>
          <cell r="L28">
            <v>0</v>
          </cell>
          <cell r="M28">
            <v>0</v>
          </cell>
          <cell r="N28">
            <v>0</v>
          </cell>
          <cell r="O28">
            <v>0</v>
          </cell>
        </row>
        <row r="29">
          <cell r="C29" t="str">
            <v>Jan 2017</v>
          </cell>
          <cell r="D29">
            <v>0</v>
          </cell>
          <cell r="E29">
            <v>0</v>
          </cell>
          <cell r="F29">
            <v>0</v>
          </cell>
          <cell r="G29">
            <v>0</v>
          </cell>
          <cell r="H29">
            <v>0</v>
          </cell>
          <cell r="I29">
            <v>0</v>
          </cell>
          <cell r="J29">
            <v>0</v>
          </cell>
          <cell r="K29">
            <v>0</v>
          </cell>
          <cell r="L29">
            <v>0</v>
          </cell>
          <cell r="M29">
            <v>0</v>
          </cell>
          <cell r="N29">
            <v>0</v>
          </cell>
          <cell r="O29">
            <v>0</v>
          </cell>
        </row>
        <row r="30">
          <cell r="C30" t="str">
            <v>Feb 2017</v>
          </cell>
          <cell r="D30">
            <v>0</v>
          </cell>
          <cell r="E30">
            <v>0</v>
          </cell>
          <cell r="F30">
            <v>0</v>
          </cell>
          <cell r="G30">
            <v>0</v>
          </cell>
          <cell r="H30">
            <v>0</v>
          </cell>
          <cell r="I30">
            <v>0</v>
          </cell>
          <cell r="J30">
            <v>0</v>
          </cell>
          <cell r="K30">
            <v>0</v>
          </cell>
          <cell r="L30">
            <v>0</v>
          </cell>
          <cell r="M30">
            <v>0</v>
          </cell>
          <cell r="N30">
            <v>0</v>
          </cell>
          <cell r="O30">
            <v>0</v>
          </cell>
        </row>
        <row r="31">
          <cell r="C31" t="str">
            <v>Mar 2017</v>
          </cell>
          <cell r="D31">
            <v>0</v>
          </cell>
          <cell r="E31">
            <v>0</v>
          </cell>
          <cell r="F31">
            <v>0</v>
          </cell>
          <cell r="G31">
            <v>0</v>
          </cell>
          <cell r="H31">
            <v>0</v>
          </cell>
          <cell r="I31">
            <v>0</v>
          </cell>
          <cell r="J31">
            <v>0</v>
          </cell>
          <cell r="K31">
            <v>0</v>
          </cell>
          <cell r="L31">
            <v>0</v>
          </cell>
          <cell r="M31">
            <v>0</v>
          </cell>
          <cell r="N31">
            <v>0</v>
          </cell>
          <cell r="O31">
            <v>0</v>
          </cell>
        </row>
        <row r="32">
          <cell r="C32" t="str">
            <v>Apr 2017</v>
          </cell>
          <cell r="D32">
            <v>0</v>
          </cell>
          <cell r="E32">
            <v>0</v>
          </cell>
          <cell r="F32">
            <v>0</v>
          </cell>
          <cell r="G32">
            <v>0</v>
          </cell>
          <cell r="H32">
            <v>0</v>
          </cell>
          <cell r="I32">
            <v>0</v>
          </cell>
          <cell r="J32">
            <v>0</v>
          </cell>
          <cell r="K32">
            <v>0</v>
          </cell>
          <cell r="L32">
            <v>0</v>
          </cell>
          <cell r="M32">
            <v>0</v>
          </cell>
          <cell r="N32">
            <v>0</v>
          </cell>
          <cell r="O32">
            <v>0</v>
          </cell>
        </row>
        <row r="33">
          <cell r="C33" t="str">
            <v>May 2017</v>
          </cell>
          <cell r="D33">
            <v>0</v>
          </cell>
          <cell r="E33">
            <v>0</v>
          </cell>
          <cell r="F33">
            <v>0</v>
          </cell>
          <cell r="G33">
            <v>0</v>
          </cell>
          <cell r="H33">
            <v>0</v>
          </cell>
          <cell r="I33">
            <v>0</v>
          </cell>
          <cell r="J33">
            <v>0</v>
          </cell>
          <cell r="K33">
            <v>0</v>
          </cell>
          <cell r="L33">
            <v>0</v>
          </cell>
          <cell r="M33">
            <v>0</v>
          </cell>
          <cell r="N33">
            <v>0</v>
          </cell>
          <cell r="O33">
            <v>0</v>
          </cell>
        </row>
        <row r="34">
          <cell r="C34" t="str">
            <v>Jun 2017</v>
          </cell>
          <cell r="D34">
            <v>0</v>
          </cell>
          <cell r="E34">
            <v>0</v>
          </cell>
          <cell r="F34">
            <v>0</v>
          </cell>
          <cell r="G34">
            <v>0</v>
          </cell>
          <cell r="H34">
            <v>0</v>
          </cell>
          <cell r="I34">
            <v>0</v>
          </cell>
          <cell r="J34">
            <v>0</v>
          </cell>
          <cell r="K34">
            <v>0</v>
          </cell>
          <cell r="L34">
            <v>0</v>
          </cell>
          <cell r="M34">
            <v>0</v>
          </cell>
          <cell r="N34">
            <v>0</v>
          </cell>
          <cell r="O34">
            <v>0</v>
          </cell>
        </row>
        <row r="35">
          <cell r="C35" t="str">
            <v>Jul 2017</v>
          </cell>
          <cell r="D35">
            <v>0</v>
          </cell>
          <cell r="E35">
            <v>0</v>
          </cell>
          <cell r="F35">
            <v>0</v>
          </cell>
          <cell r="G35">
            <v>0</v>
          </cell>
          <cell r="H35">
            <v>0</v>
          </cell>
          <cell r="I35">
            <v>0</v>
          </cell>
          <cell r="J35">
            <v>0</v>
          </cell>
          <cell r="K35">
            <v>0</v>
          </cell>
          <cell r="L35">
            <v>0</v>
          </cell>
          <cell r="M35">
            <v>0</v>
          </cell>
          <cell r="N35">
            <v>0</v>
          </cell>
          <cell r="O35">
            <v>0</v>
          </cell>
        </row>
        <row r="36">
          <cell r="C36" t="str">
            <v>Aug 2017</v>
          </cell>
          <cell r="D36">
            <v>0</v>
          </cell>
          <cell r="E36">
            <v>0</v>
          </cell>
          <cell r="F36">
            <v>0</v>
          </cell>
          <cell r="G36">
            <v>0</v>
          </cell>
          <cell r="H36">
            <v>0</v>
          </cell>
          <cell r="I36">
            <v>0</v>
          </cell>
          <cell r="J36">
            <v>0</v>
          </cell>
          <cell r="K36">
            <v>0</v>
          </cell>
          <cell r="L36">
            <v>0</v>
          </cell>
          <cell r="M36">
            <v>0</v>
          </cell>
          <cell r="N36">
            <v>0</v>
          </cell>
          <cell r="O36">
            <v>0</v>
          </cell>
        </row>
        <row r="37">
          <cell r="C37" t="str">
            <v>Sep 2017</v>
          </cell>
          <cell r="D37">
            <v>0</v>
          </cell>
          <cell r="E37">
            <v>0</v>
          </cell>
          <cell r="F37">
            <v>0</v>
          </cell>
          <cell r="G37">
            <v>0</v>
          </cell>
          <cell r="H37">
            <v>0</v>
          </cell>
          <cell r="I37">
            <v>0</v>
          </cell>
          <cell r="J37">
            <v>0</v>
          </cell>
          <cell r="K37">
            <v>0</v>
          </cell>
          <cell r="L37">
            <v>0</v>
          </cell>
          <cell r="M37">
            <v>0</v>
          </cell>
          <cell r="N37">
            <v>0</v>
          </cell>
          <cell r="O37">
            <v>0</v>
          </cell>
        </row>
        <row r="38">
          <cell r="C38" t="str">
            <v>Oct 2017</v>
          </cell>
          <cell r="D38">
            <v>0</v>
          </cell>
          <cell r="E38">
            <v>0</v>
          </cell>
          <cell r="F38">
            <v>0</v>
          </cell>
          <cell r="G38">
            <v>0</v>
          </cell>
          <cell r="H38">
            <v>0</v>
          </cell>
          <cell r="I38">
            <v>0</v>
          </cell>
          <cell r="J38">
            <v>0</v>
          </cell>
          <cell r="K38">
            <v>0</v>
          </cell>
          <cell r="L38">
            <v>0</v>
          </cell>
          <cell r="M38">
            <v>0</v>
          </cell>
          <cell r="N38">
            <v>0</v>
          </cell>
          <cell r="O38">
            <v>0</v>
          </cell>
        </row>
        <row r="39">
          <cell r="C39" t="str">
            <v>Nov 2017</v>
          </cell>
          <cell r="D39">
            <v>0</v>
          </cell>
          <cell r="E39">
            <v>0</v>
          </cell>
          <cell r="F39">
            <v>0</v>
          </cell>
          <cell r="G39">
            <v>0</v>
          </cell>
          <cell r="H39">
            <v>0</v>
          </cell>
          <cell r="I39">
            <v>0</v>
          </cell>
          <cell r="J39">
            <v>0</v>
          </cell>
          <cell r="K39">
            <v>0</v>
          </cell>
          <cell r="L39">
            <v>0</v>
          </cell>
          <cell r="M39">
            <v>0</v>
          </cell>
          <cell r="N39">
            <v>0</v>
          </cell>
          <cell r="O39">
            <v>0</v>
          </cell>
        </row>
        <row r="40">
          <cell r="C40" t="str">
            <v>Dec 2017</v>
          </cell>
          <cell r="D40">
            <v>0</v>
          </cell>
          <cell r="E40">
            <v>0</v>
          </cell>
          <cell r="F40">
            <v>0</v>
          </cell>
          <cell r="G40">
            <v>0</v>
          </cell>
          <cell r="H40">
            <v>0</v>
          </cell>
          <cell r="I40">
            <v>0</v>
          </cell>
          <cell r="J40">
            <v>0</v>
          </cell>
          <cell r="K40">
            <v>0</v>
          </cell>
          <cell r="L40">
            <v>0</v>
          </cell>
          <cell r="M40">
            <v>0</v>
          </cell>
          <cell r="N40">
            <v>0</v>
          </cell>
          <cell r="O40">
            <v>0</v>
          </cell>
        </row>
        <row r="41">
          <cell r="C41" t="str">
            <v>Jan 2018</v>
          </cell>
          <cell r="D41">
            <v>0</v>
          </cell>
          <cell r="E41">
            <v>0</v>
          </cell>
          <cell r="F41">
            <v>0</v>
          </cell>
          <cell r="G41">
            <v>0</v>
          </cell>
          <cell r="H41">
            <v>0</v>
          </cell>
          <cell r="I41">
            <v>0</v>
          </cell>
          <cell r="J41">
            <v>0</v>
          </cell>
          <cell r="K41">
            <v>0</v>
          </cell>
          <cell r="L41">
            <v>0</v>
          </cell>
          <cell r="M41">
            <v>0</v>
          </cell>
          <cell r="N41">
            <v>0</v>
          </cell>
          <cell r="O41">
            <v>0</v>
          </cell>
        </row>
        <row r="42">
          <cell r="C42" t="str">
            <v>Feb 2018</v>
          </cell>
          <cell r="D42">
            <v>0</v>
          </cell>
          <cell r="E42">
            <v>0</v>
          </cell>
          <cell r="F42">
            <v>0</v>
          </cell>
          <cell r="G42">
            <v>0</v>
          </cell>
          <cell r="H42">
            <v>0</v>
          </cell>
          <cell r="I42">
            <v>0</v>
          </cell>
          <cell r="J42">
            <v>0</v>
          </cell>
          <cell r="K42">
            <v>0</v>
          </cell>
          <cell r="L42">
            <v>0</v>
          </cell>
          <cell r="M42">
            <v>0</v>
          </cell>
          <cell r="N42">
            <v>0</v>
          </cell>
          <cell r="O42">
            <v>0</v>
          </cell>
        </row>
        <row r="43">
          <cell r="C43" t="str">
            <v>Mar 2018</v>
          </cell>
          <cell r="D43">
            <v>0</v>
          </cell>
          <cell r="E43">
            <v>0</v>
          </cell>
          <cell r="F43">
            <v>0</v>
          </cell>
          <cell r="G43">
            <v>0</v>
          </cell>
          <cell r="H43">
            <v>0</v>
          </cell>
          <cell r="I43">
            <v>0</v>
          </cell>
          <cell r="J43">
            <v>0</v>
          </cell>
          <cell r="K43">
            <v>0</v>
          </cell>
          <cell r="L43">
            <v>0</v>
          </cell>
          <cell r="M43">
            <v>0</v>
          </cell>
          <cell r="N43">
            <v>0</v>
          </cell>
          <cell r="O43">
            <v>0</v>
          </cell>
        </row>
        <row r="44">
          <cell r="C44" t="str">
            <v>Apr 2018</v>
          </cell>
          <cell r="D44">
            <v>0</v>
          </cell>
          <cell r="E44">
            <v>0</v>
          </cell>
          <cell r="F44">
            <v>0</v>
          </cell>
          <cell r="G44">
            <v>0</v>
          </cell>
          <cell r="H44">
            <v>0</v>
          </cell>
          <cell r="I44">
            <v>0</v>
          </cell>
          <cell r="J44">
            <v>0</v>
          </cell>
          <cell r="K44">
            <v>0</v>
          </cell>
          <cell r="L44">
            <v>0</v>
          </cell>
          <cell r="M44">
            <v>0</v>
          </cell>
          <cell r="N44">
            <v>0</v>
          </cell>
          <cell r="O44">
            <v>0</v>
          </cell>
        </row>
        <row r="45">
          <cell r="C45" t="str">
            <v>May 2018</v>
          </cell>
          <cell r="D45">
            <v>0</v>
          </cell>
          <cell r="E45">
            <v>0</v>
          </cell>
          <cell r="F45">
            <v>0</v>
          </cell>
          <cell r="G45">
            <v>0</v>
          </cell>
          <cell r="H45">
            <v>0</v>
          </cell>
          <cell r="I45">
            <v>0</v>
          </cell>
          <cell r="J45">
            <v>0</v>
          </cell>
          <cell r="K45">
            <v>0</v>
          </cell>
          <cell r="L45">
            <v>0</v>
          </cell>
          <cell r="M45">
            <v>0</v>
          </cell>
          <cell r="N45">
            <v>0</v>
          </cell>
          <cell r="O45">
            <v>0</v>
          </cell>
        </row>
        <row r="46">
          <cell r="C46" t="str">
            <v>Jun 2018</v>
          </cell>
          <cell r="D46">
            <v>0</v>
          </cell>
          <cell r="E46">
            <v>0</v>
          </cell>
          <cell r="F46">
            <v>0</v>
          </cell>
          <cell r="G46">
            <v>0</v>
          </cell>
          <cell r="H46">
            <v>0</v>
          </cell>
          <cell r="I46">
            <v>0</v>
          </cell>
          <cell r="J46">
            <v>0</v>
          </cell>
          <cell r="K46">
            <v>0</v>
          </cell>
          <cell r="L46">
            <v>0</v>
          </cell>
          <cell r="M46">
            <v>0</v>
          </cell>
          <cell r="N46">
            <v>0</v>
          </cell>
          <cell r="O46">
            <v>0</v>
          </cell>
        </row>
        <row r="59">
          <cell r="C59" t="str">
            <v>Jul 2015</v>
          </cell>
          <cell r="D59" t="str">
            <v/>
          </cell>
          <cell r="E59" t="str">
            <v/>
          </cell>
          <cell r="F59" t="str">
            <v/>
          </cell>
          <cell r="G59" t="str">
            <v/>
          </cell>
          <cell r="H59" t="str">
            <v/>
          </cell>
          <cell r="I59" t="str">
            <v/>
          </cell>
          <cell r="J59" t="str">
            <v/>
          </cell>
          <cell r="K59" t="str">
            <v/>
          </cell>
        </row>
        <row r="60">
          <cell r="C60" t="str">
            <v>Aug 2015</v>
          </cell>
          <cell r="D60">
            <v>0</v>
          </cell>
          <cell r="E60">
            <v>0</v>
          </cell>
          <cell r="F60">
            <v>0</v>
          </cell>
          <cell r="G60">
            <v>0</v>
          </cell>
          <cell r="H60">
            <v>0</v>
          </cell>
          <cell r="I60">
            <v>0</v>
          </cell>
          <cell r="J60">
            <v>0</v>
          </cell>
          <cell r="K60">
            <v>0</v>
          </cell>
        </row>
        <row r="61">
          <cell r="C61" t="str">
            <v>Sep 2015</v>
          </cell>
          <cell r="D61">
            <v>0</v>
          </cell>
          <cell r="E61">
            <v>0</v>
          </cell>
          <cell r="F61">
            <v>0</v>
          </cell>
          <cell r="G61">
            <v>0</v>
          </cell>
          <cell r="H61">
            <v>0</v>
          </cell>
          <cell r="I61">
            <v>0</v>
          </cell>
          <cell r="J61">
            <v>0</v>
          </cell>
          <cell r="K61">
            <v>0</v>
          </cell>
        </row>
        <row r="62">
          <cell r="C62" t="str">
            <v>Oct 2015</v>
          </cell>
          <cell r="D62">
            <v>0</v>
          </cell>
          <cell r="E62">
            <v>0</v>
          </cell>
          <cell r="F62">
            <v>0</v>
          </cell>
          <cell r="G62">
            <v>0</v>
          </cell>
          <cell r="H62">
            <v>0</v>
          </cell>
          <cell r="I62">
            <v>0</v>
          </cell>
          <cell r="J62">
            <v>0</v>
          </cell>
          <cell r="K62">
            <v>0</v>
          </cell>
        </row>
        <row r="63">
          <cell r="C63" t="str">
            <v>Nov 2015</v>
          </cell>
          <cell r="D63">
            <v>0</v>
          </cell>
          <cell r="E63">
            <v>0</v>
          </cell>
          <cell r="F63">
            <v>0</v>
          </cell>
          <cell r="G63">
            <v>0</v>
          </cell>
          <cell r="H63">
            <v>0</v>
          </cell>
          <cell r="I63">
            <v>0</v>
          </cell>
          <cell r="J63">
            <v>0</v>
          </cell>
          <cell r="K63">
            <v>0</v>
          </cell>
        </row>
        <row r="64">
          <cell r="C64" t="str">
            <v>Dec 2015</v>
          </cell>
          <cell r="D64">
            <v>0</v>
          </cell>
          <cell r="E64">
            <v>0</v>
          </cell>
          <cell r="F64">
            <v>0</v>
          </cell>
          <cell r="G64">
            <v>0</v>
          </cell>
          <cell r="H64">
            <v>0</v>
          </cell>
          <cell r="I64">
            <v>0</v>
          </cell>
          <cell r="J64">
            <v>0</v>
          </cell>
          <cell r="K64">
            <v>0</v>
          </cell>
        </row>
        <row r="65">
          <cell r="C65" t="str">
            <v>Jan 2016</v>
          </cell>
          <cell r="D65">
            <v>0</v>
          </cell>
          <cell r="E65">
            <v>0</v>
          </cell>
          <cell r="F65">
            <v>0</v>
          </cell>
          <cell r="G65">
            <v>0</v>
          </cell>
          <cell r="H65">
            <v>0</v>
          </cell>
          <cell r="I65">
            <v>0</v>
          </cell>
          <cell r="J65">
            <v>0</v>
          </cell>
          <cell r="K65">
            <v>0</v>
          </cell>
        </row>
        <row r="66">
          <cell r="C66" t="str">
            <v>Feb 2016</v>
          </cell>
          <cell r="D66">
            <v>0</v>
          </cell>
          <cell r="E66">
            <v>0</v>
          </cell>
          <cell r="F66">
            <v>0</v>
          </cell>
          <cell r="G66">
            <v>0</v>
          </cell>
          <cell r="H66">
            <v>0</v>
          </cell>
          <cell r="I66">
            <v>0</v>
          </cell>
          <cell r="J66">
            <v>0</v>
          </cell>
          <cell r="K66">
            <v>0</v>
          </cell>
        </row>
        <row r="67">
          <cell r="C67" t="str">
            <v>Mar 2016</v>
          </cell>
          <cell r="D67">
            <v>0</v>
          </cell>
          <cell r="E67">
            <v>0</v>
          </cell>
          <cell r="F67">
            <v>0</v>
          </cell>
          <cell r="G67">
            <v>0</v>
          </cell>
          <cell r="H67">
            <v>0</v>
          </cell>
          <cell r="I67">
            <v>0</v>
          </cell>
          <cell r="J67">
            <v>0</v>
          </cell>
          <cell r="K67">
            <v>0</v>
          </cell>
        </row>
        <row r="68">
          <cell r="C68" t="str">
            <v>Apr 2016</v>
          </cell>
          <cell r="D68">
            <v>0</v>
          </cell>
          <cell r="E68">
            <v>0</v>
          </cell>
          <cell r="F68">
            <v>0</v>
          </cell>
          <cell r="G68">
            <v>0</v>
          </cell>
          <cell r="H68">
            <v>0</v>
          </cell>
          <cell r="I68">
            <v>0</v>
          </cell>
          <cell r="J68">
            <v>0</v>
          </cell>
          <cell r="K68">
            <v>0</v>
          </cell>
        </row>
        <row r="69">
          <cell r="C69" t="str">
            <v>May 2016</v>
          </cell>
          <cell r="D69">
            <v>0</v>
          </cell>
          <cell r="E69">
            <v>0</v>
          </cell>
          <cell r="F69">
            <v>0</v>
          </cell>
          <cell r="G69">
            <v>0</v>
          </cell>
          <cell r="H69">
            <v>0</v>
          </cell>
          <cell r="I69">
            <v>0</v>
          </cell>
          <cell r="J69">
            <v>0</v>
          </cell>
          <cell r="K69">
            <v>0</v>
          </cell>
        </row>
        <row r="70">
          <cell r="C70" t="str">
            <v>Jun 2016</v>
          </cell>
          <cell r="D70">
            <v>0</v>
          </cell>
          <cell r="E70">
            <v>0</v>
          </cell>
          <cell r="F70">
            <v>0</v>
          </cell>
          <cell r="G70">
            <v>0</v>
          </cell>
          <cell r="H70">
            <v>0</v>
          </cell>
          <cell r="I70">
            <v>0</v>
          </cell>
          <cell r="J70">
            <v>0</v>
          </cell>
          <cell r="K70">
            <v>0</v>
          </cell>
        </row>
        <row r="71">
          <cell r="C71" t="str">
            <v>Jul 2016</v>
          </cell>
          <cell r="D71">
            <v>0</v>
          </cell>
          <cell r="E71">
            <v>0</v>
          </cell>
          <cell r="F71">
            <v>0</v>
          </cell>
          <cell r="G71">
            <v>0</v>
          </cell>
          <cell r="H71">
            <v>0</v>
          </cell>
          <cell r="I71">
            <v>0</v>
          </cell>
          <cell r="J71">
            <v>0</v>
          </cell>
          <cell r="K71">
            <v>0</v>
          </cell>
        </row>
        <row r="72">
          <cell r="C72" t="str">
            <v>Aug 2016</v>
          </cell>
          <cell r="D72">
            <v>0</v>
          </cell>
          <cell r="E72">
            <v>0</v>
          </cell>
          <cell r="F72">
            <v>0</v>
          </cell>
          <cell r="G72">
            <v>0</v>
          </cell>
          <cell r="H72">
            <v>0</v>
          </cell>
          <cell r="I72">
            <v>0</v>
          </cell>
          <cell r="J72">
            <v>0</v>
          </cell>
          <cell r="K72">
            <v>0</v>
          </cell>
        </row>
        <row r="73">
          <cell r="C73" t="str">
            <v>Sep 2016</v>
          </cell>
          <cell r="D73">
            <v>0</v>
          </cell>
          <cell r="E73">
            <v>0</v>
          </cell>
          <cell r="F73">
            <v>0</v>
          </cell>
          <cell r="G73">
            <v>0</v>
          </cell>
          <cell r="H73">
            <v>0</v>
          </cell>
          <cell r="I73">
            <v>0</v>
          </cell>
          <cell r="J73">
            <v>0</v>
          </cell>
          <cell r="K73">
            <v>0</v>
          </cell>
        </row>
        <row r="74">
          <cell r="C74" t="str">
            <v>Oct 2016</v>
          </cell>
          <cell r="D74">
            <v>0</v>
          </cell>
          <cell r="E74">
            <v>0</v>
          </cell>
          <cell r="F74">
            <v>0</v>
          </cell>
          <cell r="G74">
            <v>0</v>
          </cell>
          <cell r="H74">
            <v>0</v>
          </cell>
          <cell r="I74">
            <v>0</v>
          </cell>
          <cell r="J74">
            <v>0</v>
          </cell>
          <cell r="K74">
            <v>0</v>
          </cell>
        </row>
        <row r="75">
          <cell r="C75" t="str">
            <v>Nov 2016</v>
          </cell>
          <cell r="D75">
            <v>0</v>
          </cell>
          <cell r="E75">
            <v>0</v>
          </cell>
          <cell r="F75">
            <v>0</v>
          </cell>
          <cell r="G75">
            <v>0</v>
          </cell>
          <cell r="H75">
            <v>0</v>
          </cell>
          <cell r="I75">
            <v>0</v>
          </cell>
          <cell r="J75">
            <v>0</v>
          </cell>
          <cell r="K75">
            <v>0</v>
          </cell>
        </row>
        <row r="76">
          <cell r="C76" t="str">
            <v>Dec 2016</v>
          </cell>
          <cell r="D76">
            <v>0</v>
          </cell>
          <cell r="E76">
            <v>0</v>
          </cell>
          <cell r="F76">
            <v>0</v>
          </cell>
          <cell r="G76">
            <v>0</v>
          </cell>
          <cell r="H76">
            <v>0</v>
          </cell>
          <cell r="I76">
            <v>0</v>
          </cell>
          <cell r="J76">
            <v>0</v>
          </cell>
          <cell r="K76">
            <v>0</v>
          </cell>
        </row>
        <row r="77">
          <cell r="C77" t="str">
            <v>Jan 2017</v>
          </cell>
          <cell r="D77">
            <v>0</v>
          </cell>
          <cell r="E77">
            <v>0</v>
          </cell>
          <cell r="F77">
            <v>0</v>
          </cell>
          <cell r="G77">
            <v>0</v>
          </cell>
          <cell r="H77">
            <v>0</v>
          </cell>
          <cell r="I77">
            <v>0</v>
          </cell>
          <cell r="J77">
            <v>0</v>
          </cell>
          <cell r="K77">
            <v>0</v>
          </cell>
        </row>
        <row r="78">
          <cell r="C78" t="str">
            <v>Feb 2017</v>
          </cell>
          <cell r="D78">
            <v>0</v>
          </cell>
          <cell r="E78">
            <v>0</v>
          </cell>
          <cell r="F78">
            <v>0</v>
          </cell>
          <cell r="G78">
            <v>0</v>
          </cell>
          <cell r="H78">
            <v>0</v>
          </cell>
          <cell r="I78">
            <v>0</v>
          </cell>
          <cell r="J78">
            <v>0</v>
          </cell>
          <cell r="K78">
            <v>0</v>
          </cell>
        </row>
        <row r="79">
          <cell r="C79" t="str">
            <v>Mar 2017</v>
          </cell>
          <cell r="D79">
            <v>0</v>
          </cell>
          <cell r="E79">
            <v>0</v>
          </cell>
          <cell r="F79">
            <v>0</v>
          </cell>
          <cell r="G79">
            <v>0</v>
          </cell>
          <cell r="H79">
            <v>0</v>
          </cell>
          <cell r="I79">
            <v>0</v>
          </cell>
          <cell r="J79">
            <v>0</v>
          </cell>
          <cell r="K79">
            <v>0</v>
          </cell>
        </row>
        <row r="80">
          <cell r="C80" t="str">
            <v>Apr 2017</v>
          </cell>
          <cell r="D80">
            <v>0</v>
          </cell>
          <cell r="E80">
            <v>0</v>
          </cell>
          <cell r="F80">
            <v>0</v>
          </cell>
          <cell r="G80">
            <v>0</v>
          </cell>
          <cell r="H80">
            <v>0</v>
          </cell>
          <cell r="I80">
            <v>0</v>
          </cell>
          <cell r="J80">
            <v>0</v>
          </cell>
          <cell r="K80">
            <v>0</v>
          </cell>
        </row>
        <row r="81">
          <cell r="C81" t="str">
            <v>May 2017</v>
          </cell>
          <cell r="D81">
            <v>0</v>
          </cell>
          <cell r="E81">
            <v>0</v>
          </cell>
          <cell r="F81">
            <v>0</v>
          </cell>
          <cell r="G81">
            <v>0</v>
          </cell>
          <cell r="H81">
            <v>0</v>
          </cell>
          <cell r="I81">
            <v>0</v>
          </cell>
          <cell r="J81">
            <v>0</v>
          </cell>
          <cell r="K81">
            <v>0</v>
          </cell>
        </row>
        <row r="82">
          <cell r="C82" t="str">
            <v>Jun 2017</v>
          </cell>
          <cell r="D82">
            <v>0</v>
          </cell>
          <cell r="E82">
            <v>0</v>
          </cell>
          <cell r="F82">
            <v>0</v>
          </cell>
          <cell r="G82">
            <v>0</v>
          </cell>
          <cell r="H82">
            <v>0</v>
          </cell>
          <cell r="I82">
            <v>0</v>
          </cell>
          <cell r="J82">
            <v>0</v>
          </cell>
          <cell r="K82">
            <v>0</v>
          </cell>
        </row>
        <row r="83">
          <cell r="C83" t="str">
            <v>Jul 2017</v>
          </cell>
          <cell r="D83">
            <v>0</v>
          </cell>
          <cell r="E83">
            <v>0</v>
          </cell>
          <cell r="F83">
            <v>0</v>
          </cell>
          <cell r="G83">
            <v>0</v>
          </cell>
          <cell r="H83">
            <v>0</v>
          </cell>
          <cell r="I83">
            <v>0</v>
          </cell>
          <cell r="J83">
            <v>0</v>
          </cell>
          <cell r="K83">
            <v>0</v>
          </cell>
        </row>
        <row r="84">
          <cell r="C84" t="str">
            <v>Aug 2017</v>
          </cell>
          <cell r="D84">
            <v>0</v>
          </cell>
          <cell r="E84">
            <v>0</v>
          </cell>
          <cell r="F84">
            <v>0</v>
          </cell>
          <cell r="G84">
            <v>0</v>
          </cell>
          <cell r="H84">
            <v>0</v>
          </cell>
          <cell r="I84">
            <v>0</v>
          </cell>
          <cell r="J84">
            <v>0</v>
          </cell>
          <cell r="K84">
            <v>0</v>
          </cell>
        </row>
        <row r="85">
          <cell r="C85" t="str">
            <v>Sep 2017</v>
          </cell>
          <cell r="D85">
            <v>0</v>
          </cell>
          <cell r="E85">
            <v>0</v>
          </cell>
          <cell r="F85">
            <v>0</v>
          </cell>
          <cell r="G85">
            <v>0</v>
          </cell>
          <cell r="H85">
            <v>0</v>
          </cell>
          <cell r="I85">
            <v>0</v>
          </cell>
          <cell r="J85">
            <v>0</v>
          </cell>
          <cell r="K85">
            <v>0</v>
          </cell>
        </row>
        <row r="86">
          <cell r="C86" t="str">
            <v>Oct 2017</v>
          </cell>
          <cell r="D86">
            <v>0</v>
          </cell>
          <cell r="E86">
            <v>0</v>
          </cell>
          <cell r="F86">
            <v>0</v>
          </cell>
          <cell r="G86">
            <v>0</v>
          </cell>
          <cell r="H86">
            <v>0</v>
          </cell>
          <cell r="I86">
            <v>0</v>
          </cell>
          <cell r="J86">
            <v>0</v>
          </cell>
          <cell r="K86">
            <v>0</v>
          </cell>
        </row>
        <row r="87">
          <cell r="C87" t="str">
            <v>Nov 2017</v>
          </cell>
          <cell r="D87">
            <v>0</v>
          </cell>
          <cell r="E87">
            <v>0</v>
          </cell>
          <cell r="F87">
            <v>0</v>
          </cell>
          <cell r="G87">
            <v>0</v>
          </cell>
          <cell r="H87">
            <v>0</v>
          </cell>
          <cell r="I87">
            <v>0</v>
          </cell>
          <cell r="J87">
            <v>0</v>
          </cell>
          <cell r="K87">
            <v>0</v>
          </cell>
        </row>
        <row r="88">
          <cell r="C88" t="str">
            <v>Dec 2017</v>
          </cell>
          <cell r="D88">
            <v>0</v>
          </cell>
          <cell r="E88">
            <v>0</v>
          </cell>
          <cell r="F88">
            <v>0</v>
          </cell>
          <cell r="G88">
            <v>0</v>
          </cell>
          <cell r="H88">
            <v>0</v>
          </cell>
          <cell r="I88">
            <v>0</v>
          </cell>
          <cell r="J88">
            <v>0</v>
          </cell>
          <cell r="K88">
            <v>0</v>
          </cell>
        </row>
        <row r="89">
          <cell r="C89" t="str">
            <v>Jan 2018</v>
          </cell>
          <cell r="D89">
            <v>0</v>
          </cell>
          <cell r="E89">
            <v>0</v>
          </cell>
          <cell r="F89">
            <v>0</v>
          </cell>
          <cell r="G89">
            <v>0</v>
          </cell>
          <cell r="H89">
            <v>0</v>
          </cell>
          <cell r="I89">
            <v>0</v>
          </cell>
          <cell r="J89">
            <v>0</v>
          </cell>
          <cell r="K89">
            <v>0</v>
          </cell>
        </row>
        <row r="90">
          <cell r="C90" t="str">
            <v>Feb 2018</v>
          </cell>
          <cell r="D90">
            <v>0</v>
          </cell>
          <cell r="E90">
            <v>0</v>
          </cell>
          <cell r="F90">
            <v>0</v>
          </cell>
          <cell r="G90">
            <v>0</v>
          </cell>
          <cell r="H90">
            <v>0</v>
          </cell>
          <cell r="I90">
            <v>0</v>
          </cell>
          <cell r="J90">
            <v>0</v>
          </cell>
          <cell r="K90">
            <v>0</v>
          </cell>
        </row>
        <row r="91">
          <cell r="C91" t="str">
            <v>Mar 2018</v>
          </cell>
          <cell r="D91">
            <v>0</v>
          </cell>
          <cell r="E91">
            <v>0</v>
          </cell>
          <cell r="F91">
            <v>0</v>
          </cell>
          <cell r="G91">
            <v>0</v>
          </cell>
          <cell r="H91">
            <v>0</v>
          </cell>
          <cell r="I91">
            <v>0</v>
          </cell>
          <cell r="J91">
            <v>0</v>
          </cell>
          <cell r="K91">
            <v>0</v>
          </cell>
        </row>
        <row r="92">
          <cell r="C92" t="str">
            <v>Apr 2018</v>
          </cell>
          <cell r="D92">
            <v>0</v>
          </cell>
          <cell r="E92">
            <v>0</v>
          </cell>
          <cell r="F92">
            <v>0</v>
          </cell>
          <cell r="G92">
            <v>0</v>
          </cell>
          <cell r="H92">
            <v>0</v>
          </cell>
          <cell r="I92">
            <v>0</v>
          </cell>
          <cell r="J92">
            <v>0</v>
          </cell>
          <cell r="K92">
            <v>0</v>
          </cell>
        </row>
        <row r="93">
          <cell r="C93" t="str">
            <v>May 2018</v>
          </cell>
          <cell r="D93">
            <v>0</v>
          </cell>
          <cell r="E93">
            <v>0</v>
          </cell>
          <cell r="F93">
            <v>0</v>
          </cell>
          <cell r="G93">
            <v>0</v>
          </cell>
          <cell r="H93">
            <v>0</v>
          </cell>
          <cell r="I93">
            <v>0</v>
          </cell>
          <cell r="J93">
            <v>0</v>
          </cell>
          <cell r="K93">
            <v>0</v>
          </cell>
        </row>
        <row r="94">
          <cell r="C94" t="str">
            <v>Jun 2018</v>
          </cell>
          <cell r="D94">
            <v>0</v>
          </cell>
          <cell r="E94">
            <v>0</v>
          </cell>
          <cell r="F94">
            <v>0</v>
          </cell>
          <cell r="G94">
            <v>0</v>
          </cell>
          <cell r="H94">
            <v>0</v>
          </cell>
          <cell r="I94">
            <v>0</v>
          </cell>
          <cell r="J94">
            <v>0</v>
          </cell>
          <cell r="K94">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y DR, GPB"/>
      <sheetName val="Apr Roll Fwd"/>
      <sheetName val="Aug DR, '08SII"/>
      <sheetName val="Pkg '08SII"/>
      <sheetName val="PKG GPB"/>
      <sheetName val="Pkg Aug DR"/>
      <sheetName val="PKG Aug DR Prelim"/>
      <sheetName val="Pkg May DR"/>
      <sheetName val="Hungary '08SII"/>
      <sheetName val="Hungary GPB"/>
      <sheetName val="Hungary Aug DR"/>
      <sheetName val="Hungary May DR"/>
      <sheetName val="O&amp;G GPB"/>
      <sheetName val="O&amp;G Aug DR"/>
      <sheetName val="O&amp;G May DR"/>
      <sheetName val="TO Aug DR"/>
      <sheetName val="TO May DR"/>
      <sheetName val="O&amp;G  GPB"/>
      <sheetName val="External Aug DR"/>
      <sheetName val="External May DR"/>
      <sheetName val="External GPB"/>
      <sheetName val="LM25 by Config"/>
      <sheetName val="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B2" t="str">
            <v>Houston</v>
          </cell>
          <cell r="D2" t="str">
            <v>AEP</v>
          </cell>
        </row>
        <row r="3">
          <cell r="B3" t="str">
            <v>Hungary</v>
          </cell>
        </row>
        <row r="4">
          <cell r="B4" t="str">
            <v>Norway</v>
          </cell>
          <cell r="K4" t="str">
            <v>Gil Badeer</v>
          </cell>
          <cell r="L4" t="str">
            <v>382-3735</v>
          </cell>
        </row>
        <row r="5">
          <cell r="B5" t="str">
            <v>NP</v>
          </cell>
          <cell r="D5" t="str">
            <v>NP</v>
          </cell>
          <cell r="K5" t="str">
            <v>Tom Batory</v>
          </cell>
          <cell r="L5" t="str">
            <v>608-0771</v>
          </cell>
        </row>
        <row r="6">
          <cell r="B6" t="str">
            <v>NP Serv</v>
          </cell>
          <cell r="D6" t="str">
            <v>NP Serv</v>
          </cell>
        </row>
        <row r="7">
          <cell r="B7" t="str">
            <v>DR</v>
          </cell>
          <cell r="D7" t="str">
            <v>DR</v>
          </cell>
          <cell r="K7" t="str">
            <v>Harry Beutel</v>
          </cell>
          <cell r="L7" t="str">
            <v>235-5273</v>
          </cell>
        </row>
        <row r="8">
          <cell r="B8" t="str">
            <v>DR-Norway</v>
          </cell>
          <cell r="K8" t="str">
            <v>Joe Cavallaro</v>
          </cell>
          <cell r="L8" t="str">
            <v>608-2193</v>
          </cell>
        </row>
        <row r="9">
          <cell r="B9" t="str">
            <v>IAD</v>
          </cell>
          <cell r="D9" t="str">
            <v>IAD</v>
          </cell>
          <cell r="K9" t="str">
            <v>Dan Clabbers</v>
          </cell>
          <cell r="L9" t="str">
            <v>552-5166</v>
          </cell>
        </row>
        <row r="10">
          <cell r="B10" t="str">
            <v>Marine</v>
          </cell>
          <cell r="K10" t="str">
            <v>Martha DiTommaso</v>
          </cell>
          <cell r="L10" t="str">
            <v>236-6492</v>
          </cell>
        </row>
        <row r="11">
          <cell r="B11" t="str">
            <v>APS</v>
          </cell>
          <cell r="D11" t="str">
            <v>APS</v>
          </cell>
          <cell r="K11" t="str">
            <v>Mike Fitzharris</v>
          </cell>
          <cell r="L11" t="str">
            <v>552-2696</v>
          </cell>
        </row>
        <row r="12">
          <cell r="B12" t="str">
            <v>IHI</v>
          </cell>
          <cell r="D12" t="str">
            <v>IHI</v>
          </cell>
          <cell r="K12" t="str">
            <v>Ian Kay</v>
          </cell>
          <cell r="L12" t="str">
            <v>607-0641</v>
          </cell>
        </row>
        <row r="13">
          <cell r="B13" t="str">
            <v>MTU</v>
          </cell>
          <cell r="K13" t="str">
            <v>Gerry Kennedy</v>
          </cell>
          <cell r="L13" t="str">
            <v>235-5272</v>
          </cell>
        </row>
        <row r="14">
          <cell r="B14" t="str">
            <v>Samsung</v>
          </cell>
          <cell r="K14" t="str">
            <v>Sunny Liu</v>
          </cell>
          <cell r="L14" t="str">
            <v>552-5086</v>
          </cell>
        </row>
        <row r="15">
          <cell r="B15" t="str">
            <v>Ingalls</v>
          </cell>
          <cell r="K15" t="str">
            <v>Lou Lundberg</v>
          </cell>
          <cell r="L15" t="str">
            <v>235-5275</v>
          </cell>
        </row>
        <row r="16">
          <cell r="B16" t="str">
            <v>BIW</v>
          </cell>
          <cell r="K16" t="str">
            <v>Paul Maciulewicz</v>
          </cell>
          <cell r="L16" t="str">
            <v>706-2852</v>
          </cell>
        </row>
        <row r="17">
          <cell r="B17" t="str">
            <v>HAL</v>
          </cell>
          <cell r="K17" t="str">
            <v>Luciano Mercado</v>
          </cell>
          <cell r="L17" t="str">
            <v>552-5413</v>
          </cell>
        </row>
        <row r="18">
          <cell r="B18" t="str">
            <v>Taiwan</v>
          </cell>
          <cell r="K18" t="str">
            <v>Kevin Murphy</v>
          </cell>
          <cell r="L18" t="str">
            <v>607-0662</v>
          </cell>
        </row>
        <row r="19">
          <cell r="B19" t="str">
            <v>Spare</v>
          </cell>
          <cell r="K19" t="str">
            <v>Gene Pridgett</v>
          </cell>
          <cell r="L19" t="str">
            <v>476-6107</v>
          </cell>
        </row>
        <row r="20">
          <cell r="B20" t="str">
            <v>Bazan</v>
          </cell>
          <cell r="K20" t="str">
            <v>Bruce Sanneman</v>
          </cell>
          <cell r="L20" t="str">
            <v>604-6157</v>
          </cell>
        </row>
        <row r="21">
          <cell r="B21" t="str">
            <v>Other</v>
          </cell>
          <cell r="K21" t="str">
            <v>Scott Walters</v>
          </cell>
          <cell r="L21" t="str">
            <v>604-8986</v>
          </cell>
        </row>
      </sheetData>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PIPE"/>
    </sheetNames>
    <sheetDataSet>
      <sheetData sheetId="0"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PIPE"/>
    </sheetNames>
    <sheetDataSet>
      <sheetData sheetId="0"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Panel"/>
      <sheetName val="TYP Overview"/>
      <sheetName val="TYP Overview (2)"/>
      <sheetName val="KPI Overview"/>
      <sheetName val="KPI Overview (2)"/>
      <sheetName val="Orders - Product View"/>
      <sheetName val="Orders - Product View (2)"/>
      <sheetName val="Sales - Product View"/>
      <sheetName val="Sales - Product View (2)"/>
      <sheetName val="OiH - Product View"/>
      <sheetName val="OiH - Product View (2)"/>
      <sheetName val="Orders - Market View"/>
      <sheetName val="Orders - Market View (2)"/>
      <sheetName val="Sales - Market View"/>
      <sheetName val="Sales - Market View (2)"/>
      <sheetName val="OiH - Market View"/>
      <sheetName val="OiH - Market View (2)"/>
      <sheetName val="Orders by Customer - Mar 13"/>
      <sheetName val="Sales by Customer - Mar 13"/>
      <sheetName val="Customer list"/>
      <sheetName val="Orders by Project-Mar 13-Q1"/>
      <sheetName val="Orders by Project-Mar 13-Q2"/>
      <sheetName val="Orders by Project-Mar 13-Q3"/>
      <sheetName val="Orders by Project-Mar 13-Q4"/>
      <sheetName val="Orders by Project-Mar 13-Backup"/>
      <sheetName val="Orders by Project-Mar 14"/>
      <sheetName val="Orders by Project-Mar 14-Backup"/>
      <sheetName val="Orders by Project-Mar 15"/>
      <sheetName val="Orders by Project-Mar 15-Backup"/>
      <sheetName val="Sales by Project-Mar 13"/>
      <sheetName val="Sales by Project-Mar 14"/>
      <sheetName val="Sales by Project-Mar 15"/>
      <sheetName val="Param"/>
      <sheetName val="Sub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6">
          <cell r="F6" t="str">
            <v>CA - Canada</v>
          </cell>
          <cell r="G6" t="str">
            <v>AM - Armenia</v>
          </cell>
          <cell r="H6" t="str">
            <v>BV - Bouvet Island</v>
          </cell>
          <cell r="I6" t="str">
            <v>BE - Belgium</v>
          </cell>
          <cell r="J6" t="str">
            <v>AL - Albania</v>
          </cell>
          <cell r="K6" t="str">
            <v>AE - United Arab Emirates</v>
          </cell>
          <cell r="L6" t="str">
            <v>BN - Brunei</v>
          </cell>
          <cell r="M6" t="str">
            <v>AG - Antigua and Barbuda</v>
          </cell>
          <cell r="N6" t="str">
            <v>AO - Angola</v>
          </cell>
          <cell r="O6" t="str">
            <v>CN - China</v>
          </cell>
          <cell r="P6" t="str">
            <v>BD - Bangladesh</v>
          </cell>
          <cell r="Q6" t="str">
            <v>AS - American Samoa</v>
          </cell>
          <cell r="R6" t="str">
            <v>CA - Canada</v>
          </cell>
          <cell r="S6" t="str">
            <v>CA - Canada</v>
          </cell>
          <cell r="T6" t="str">
            <v>CA - Canada</v>
          </cell>
          <cell r="U6" t="str">
            <v>CA - Canada</v>
          </cell>
          <cell r="V6" t="str">
            <v>CA - Canada</v>
          </cell>
          <cell r="W6" t="str">
            <v>CA - Canada</v>
          </cell>
          <cell r="X6" t="str">
            <v>CA - Canada</v>
          </cell>
          <cell r="Y6" t="str">
            <v>CA - Canada</v>
          </cell>
        </row>
        <row r="7">
          <cell r="F7" t="str">
            <v>MX - Mexico</v>
          </cell>
          <cell r="G7" t="str">
            <v>AT - Austria</v>
          </cell>
          <cell r="H7" t="str">
            <v>DK - Denmark</v>
          </cell>
          <cell r="I7" t="str">
            <v>BF - Burkina Faso</v>
          </cell>
          <cell r="J7" t="str">
            <v>BA - Bosnia and Herzegowina</v>
          </cell>
          <cell r="K7" t="str">
            <v>AF - Afghanistan</v>
          </cell>
          <cell r="L7" t="str">
            <v>CC - Cocos (Keeling) Islands</v>
          </cell>
          <cell r="M7" t="str">
            <v>AI - Anguilla</v>
          </cell>
          <cell r="N7" t="str">
            <v>BW - Botswana</v>
          </cell>
          <cell r="O7" t="str">
            <v>HK - Hong Kong</v>
          </cell>
          <cell r="P7" t="str">
            <v>BT - Bhutan</v>
          </cell>
          <cell r="Q7" t="str">
            <v>AU - Australia</v>
          </cell>
          <cell r="R7" t="str">
            <v>MX - Mexico</v>
          </cell>
          <cell r="S7" t="str">
            <v>MX - Mexico</v>
          </cell>
          <cell r="T7" t="str">
            <v>MX - Mexico</v>
          </cell>
          <cell r="U7" t="str">
            <v>MX - Mexico</v>
          </cell>
          <cell r="V7" t="str">
            <v>MX - Mexico</v>
          </cell>
          <cell r="W7" t="str">
            <v>MX - Mexico</v>
          </cell>
          <cell r="X7" t="str">
            <v>MX - Mexico</v>
          </cell>
          <cell r="Y7" t="str">
            <v>MX - Mexico</v>
          </cell>
        </row>
        <row r="8">
          <cell r="A8" t="str">
            <v>TSNA North America</v>
          </cell>
          <cell r="F8" t="str">
            <v>PR - Puerto Rico</v>
          </cell>
          <cell r="G8" t="str">
            <v>AZ - Azerbaijan</v>
          </cell>
          <cell r="H8" t="str">
            <v>EE - Estonia</v>
          </cell>
          <cell r="I8" t="str">
            <v>BI - Burundi</v>
          </cell>
          <cell r="J8" t="str">
            <v>BG - Bulgaria</v>
          </cell>
          <cell r="K8" t="str">
            <v>BH - Bahrain</v>
          </cell>
          <cell r="L8" t="str">
            <v>CX - Christmas Island</v>
          </cell>
          <cell r="M8" t="str">
            <v>AN - Netherlands Antilles</v>
          </cell>
          <cell r="N8" t="str">
            <v>KM - Comoros</v>
          </cell>
          <cell r="O8" t="str">
            <v>MN - Mongolia</v>
          </cell>
          <cell r="P8" t="str">
            <v>IN - India</v>
          </cell>
          <cell r="Q8" t="str">
            <v>CK - Cook islands</v>
          </cell>
          <cell r="R8" t="str">
            <v>PR - Puerto Rico</v>
          </cell>
          <cell r="S8" t="str">
            <v>PR - Puerto Rico</v>
          </cell>
          <cell r="T8" t="str">
            <v>PR - Puerto Rico</v>
          </cell>
          <cell r="U8" t="str">
            <v>PR - Puerto Rico</v>
          </cell>
          <cell r="V8" t="str">
            <v>PR - Puerto Rico</v>
          </cell>
          <cell r="W8" t="str">
            <v>PR - Puerto Rico</v>
          </cell>
          <cell r="X8" t="str">
            <v>PR - Puerto Rico</v>
          </cell>
          <cell r="Y8" t="str">
            <v>PR - Puerto Rico</v>
          </cell>
        </row>
        <row r="9">
          <cell r="A9" t="str">
            <v>TSCE Central Europe &amp; CIS</v>
          </cell>
          <cell r="F9" t="str">
            <v>UM - United States Minor Outlying I</v>
          </cell>
          <cell r="G9" t="str">
            <v>BY - Belarus</v>
          </cell>
          <cell r="H9" t="str">
            <v>FI - Finland</v>
          </cell>
          <cell r="I9" t="str">
            <v>BJ - Benin</v>
          </cell>
          <cell r="J9" t="str">
            <v>CS - Serbia and Montenegro - See XK-XM-XS</v>
          </cell>
          <cell r="K9" t="str">
            <v>IQ - Iraq</v>
          </cell>
          <cell r="L9" t="str">
            <v>FM - Micronesia</v>
          </cell>
          <cell r="M9" t="str">
            <v>AQ - Antartica</v>
          </cell>
          <cell r="N9" t="str">
            <v>LS - Lesotho</v>
          </cell>
          <cell r="O9" t="str">
            <v>MO - Macao</v>
          </cell>
          <cell r="P9" t="str">
            <v>IO - British Indian Ocean Territory</v>
          </cell>
          <cell r="Q9" t="str">
            <v>FJ - Fiji</v>
          </cell>
          <cell r="R9" t="str">
            <v>UM - United States Minor Outlying I</v>
          </cell>
          <cell r="S9" t="str">
            <v>UM - United States Minor Outlying I</v>
          </cell>
          <cell r="T9" t="str">
            <v>UM - United States Minor Outlying I</v>
          </cell>
          <cell r="U9" t="str">
            <v>UM - United States Minor Outlying I</v>
          </cell>
          <cell r="V9" t="str">
            <v>UM - United States Minor Outlying I</v>
          </cell>
          <cell r="W9" t="str">
            <v>UM - United States Minor Outlying I</v>
          </cell>
          <cell r="X9" t="str">
            <v>UM - United States Minor Outlying I</v>
          </cell>
          <cell r="Y9" t="str">
            <v>UM - United States Minor Outlying I</v>
          </cell>
        </row>
        <row r="10">
          <cell r="A10" t="str">
            <v>TSNE North Europe</v>
          </cell>
          <cell r="F10" t="str">
            <v>US - USA</v>
          </cell>
          <cell r="G10" t="str">
            <v>CH - Switzerland</v>
          </cell>
          <cell r="H10" t="str">
            <v>FO - Faroe islands</v>
          </cell>
          <cell r="I10" t="str">
            <v>CD - Congo (Democratic Republic)</v>
          </cell>
          <cell r="J10" t="str">
            <v>CY - Cyprus</v>
          </cell>
          <cell r="K10" t="str">
            <v>IR - Iran</v>
          </cell>
          <cell r="L10" t="str">
            <v>ID - Indonesia</v>
          </cell>
          <cell r="M10" t="str">
            <v>AR - Argentina</v>
          </cell>
          <cell r="N10" t="str">
            <v>MW - Malawi</v>
          </cell>
          <cell r="O10" t="str">
            <v>c_dummy1</v>
          </cell>
          <cell r="P10" t="str">
            <v>LK - Sri Lanka</v>
          </cell>
          <cell r="Q10" t="str">
            <v>GU - Guam</v>
          </cell>
          <cell r="R10" t="str">
            <v>US - USA</v>
          </cell>
          <cell r="S10" t="str">
            <v>US - USA</v>
          </cell>
          <cell r="T10" t="str">
            <v>US - USA</v>
          </cell>
          <cell r="U10" t="str">
            <v>US - USA</v>
          </cell>
          <cell r="V10" t="str">
            <v>US - USA</v>
          </cell>
          <cell r="W10" t="str">
            <v>US - USA</v>
          </cell>
          <cell r="X10" t="str">
            <v>US - USA</v>
          </cell>
          <cell r="Y10" t="str">
            <v>US - USA</v>
          </cell>
        </row>
        <row r="11">
          <cell r="A11" t="str">
            <v>TSWE South west Europe &amp; Africa</v>
          </cell>
          <cell r="F11" t="str">
            <v>VG - Virgin Islands (British)</v>
          </cell>
          <cell r="G11" t="str">
            <v>CZ - Czech Republic</v>
          </cell>
          <cell r="H11" t="str">
            <v>GB - United Kingdom</v>
          </cell>
          <cell r="I11" t="str">
            <v>CF - Central African Republic</v>
          </cell>
          <cell r="J11" t="str">
            <v>EG - Egypt</v>
          </cell>
          <cell r="K11" t="str">
            <v>JO - Jordan</v>
          </cell>
          <cell r="L11" t="str">
            <v>JP - Japan</v>
          </cell>
          <cell r="M11" t="str">
            <v>AW - Aruba</v>
          </cell>
          <cell r="N11" t="str">
            <v>MZ - Mozambique</v>
          </cell>
          <cell r="O11" t="str">
            <v>c_dummy2</v>
          </cell>
          <cell r="P11" t="str">
            <v>MV - Maldives</v>
          </cell>
          <cell r="Q11" t="str">
            <v>HM - Heard And Mc Donald islands</v>
          </cell>
          <cell r="R11" t="str">
            <v>VG - Virgin Islands (British)</v>
          </cell>
          <cell r="S11" t="str">
            <v>VG - Virgin Islands (British)</v>
          </cell>
          <cell r="T11" t="str">
            <v>VG - Virgin Islands (British)</v>
          </cell>
          <cell r="U11" t="str">
            <v>VG - Virgin Islands (British)</v>
          </cell>
          <cell r="V11" t="str">
            <v>VG - Virgin Islands (British)</v>
          </cell>
          <cell r="W11" t="str">
            <v>VG - Virgin Islands (British)</v>
          </cell>
          <cell r="X11" t="str">
            <v>VG - Virgin Islands (British)</v>
          </cell>
          <cell r="Y11" t="str">
            <v>VG - Virgin Islands (British)</v>
          </cell>
        </row>
        <row r="12">
          <cell r="A12" t="str">
            <v>TSSE South East Europe</v>
          </cell>
          <cell r="F12" t="str">
            <v>c_dummy1</v>
          </cell>
          <cell r="G12" t="str">
            <v>DE - Germany</v>
          </cell>
          <cell r="H12" t="str">
            <v>GL - Greenland</v>
          </cell>
          <cell r="I12" t="str">
            <v>CG - Congo</v>
          </cell>
          <cell r="J12" t="str">
            <v>GR - Greece</v>
          </cell>
          <cell r="K12" t="str">
            <v>KW - Kuwait</v>
          </cell>
          <cell r="L12" t="str">
            <v>KH - Cambodia</v>
          </cell>
          <cell r="M12" t="str">
            <v>BB - Barbados</v>
          </cell>
          <cell r="N12" t="str">
            <v>NA - Namibia</v>
          </cell>
          <cell r="O12" t="str">
            <v>c_dummy1</v>
          </cell>
          <cell r="P12" t="str">
            <v>c_dummy1</v>
          </cell>
          <cell r="Q12" t="str">
            <v>KI - Kiribati</v>
          </cell>
          <cell r="R12" t="str">
            <v>c_dummy1</v>
          </cell>
          <cell r="S12" t="str">
            <v>c_dummy1</v>
          </cell>
          <cell r="T12" t="str">
            <v>c_dummy1</v>
          </cell>
          <cell r="U12" t="str">
            <v>c_dummy1</v>
          </cell>
          <cell r="V12" t="str">
            <v>c_dummy1</v>
          </cell>
          <cell r="W12" t="str">
            <v>c_dummy1</v>
          </cell>
          <cell r="X12" t="str">
            <v>c_dummy1</v>
          </cell>
          <cell r="Y12" t="str">
            <v>c_dummy1</v>
          </cell>
        </row>
        <row r="13">
          <cell r="A13" t="str">
            <v>TSME Middle East</v>
          </cell>
          <cell r="F13" t="str">
            <v>c_dummy2</v>
          </cell>
          <cell r="G13" t="str">
            <v>GE - Georgia</v>
          </cell>
          <cell r="H13" t="str">
            <v>IE - Ireland</v>
          </cell>
          <cell r="I13" t="str">
            <v>CI - Cote d'Ivoire</v>
          </cell>
          <cell r="J13" t="str">
            <v>HR - Croatia</v>
          </cell>
          <cell r="K13" t="str">
            <v>OM - Oman</v>
          </cell>
          <cell r="L13" t="str">
            <v>KP - North Korea</v>
          </cell>
          <cell r="M13" t="str">
            <v>BM - Bermuda</v>
          </cell>
          <cell r="N13" t="str">
            <v>SZ - Swaziland</v>
          </cell>
          <cell r="O13" t="str">
            <v>c_dummy2</v>
          </cell>
          <cell r="P13" t="str">
            <v>c_dummy2</v>
          </cell>
          <cell r="Q13" t="str">
            <v>MH - Marshall islands</v>
          </cell>
          <cell r="R13" t="str">
            <v>c_dummy2</v>
          </cell>
          <cell r="S13" t="str">
            <v>c_dummy2</v>
          </cell>
          <cell r="T13" t="str">
            <v>c_dummy2</v>
          </cell>
          <cell r="U13" t="str">
            <v>c_dummy2</v>
          </cell>
          <cell r="V13" t="str">
            <v>c_dummy2</v>
          </cell>
          <cell r="W13" t="str">
            <v>c_dummy2</v>
          </cell>
          <cell r="X13" t="str">
            <v>c_dummy2</v>
          </cell>
          <cell r="Y13" t="str">
            <v>c_dummy2</v>
          </cell>
        </row>
        <row r="14">
          <cell r="A14" t="str">
            <v>TSEA East Asia</v>
          </cell>
          <cell r="F14" t="str">
            <v>c_dummy1</v>
          </cell>
          <cell r="G14" t="str">
            <v>HU - Hungary</v>
          </cell>
          <cell r="H14" t="str">
            <v>IS - Iceland</v>
          </cell>
          <cell r="I14" t="str">
            <v>CM - Cameroon</v>
          </cell>
          <cell r="J14" t="str">
            <v>IT - Italy</v>
          </cell>
          <cell r="K14" t="str">
            <v>PK - Pakistan</v>
          </cell>
          <cell r="L14" t="str">
            <v>KR - South Korea</v>
          </cell>
          <cell r="M14" t="str">
            <v>BO - Bolivia</v>
          </cell>
          <cell r="N14" t="str">
            <v>ZA - South Africa</v>
          </cell>
          <cell r="O14" t="str">
            <v>c_dummy1</v>
          </cell>
          <cell r="P14" t="str">
            <v>c_dummy1</v>
          </cell>
          <cell r="Q14" t="str">
            <v>MP - Northern Mariana Islands</v>
          </cell>
          <cell r="R14" t="str">
            <v>c_dummy1</v>
          </cell>
          <cell r="S14" t="str">
            <v>c_dummy1</v>
          </cell>
          <cell r="T14" t="str">
            <v>c_dummy1</v>
          </cell>
          <cell r="U14" t="str">
            <v>c_dummy1</v>
          </cell>
          <cell r="V14" t="str">
            <v>c_dummy1</v>
          </cell>
          <cell r="W14" t="str">
            <v>c_dummy1</v>
          </cell>
          <cell r="X14" t="str">
            <v>c_dummy1</v>
          </cell>
          <cell r="Y14" t="str">
            <v>c_dummy1</v>
          </cell>
        </row>
        <row r="15">
          <cell r="A15" t="str">
            <v>TSLA South America</v>
          </cell>
          <cell r="F15" t="str">
            <v>c_dummy2</v>
          </cell>
          <cell r="G15" t="str">
            <v>IL - Israel</v>
          </cell>
          <cell r="H15" t="str">
            <v>LT - Lithuania</v>
          </cell>
          <cell r="I15" t="str">
            <v>CV - Cape Verde</v>
          </cell>
          <cell r="J15" t="str">
            <v>LB - Lebanon</v>
          </cell>
          <cell r="K15" t="str">
            <v>QA - Qatar</v>
          </cell>
          <cell r="L15" t="str">
            <v>LA - Laos</v>
          </cell>
          <cell r="M15" t="str">
            <v>BR - Brazil</v>
          </cell>
          <cell r="N15" t="str">
            <v>ZM - Zambia</v>
          </cell>
          <cell r="O15" t="str">
            <v>c_dummy2</v>
          </cell>
          <cell r="P15" t="str">
            <v>c_dummy2</v>
          </cell>
          <cell r="Q15" t="str">
            <v>NC - New Caledonia</v>
          </cell>
          <cell r="R15" t="str">
            <v>c_dummy2</v>
          </cell>
          <cell r="S15" t="str">
            <v>c_dummy2</v>
          </cell>
          <cell r="T15" t="str">
            <v>c_dummy2</v>
          </cell>
          <cell r="U15" t="str">
            <v>c_dummy2</v>
          </cell>
          <cell r="V15" t="str">
            <v>c_dummy2</v>
          </cell>
          <cell r="W15" t="str">
            <v>c_dummy2</v>
          </cell>
          <cell r="X15" t="str">
            <v>c_dummy2</v>
          </cell>
          <cell r="Y15" t="str">
            <v>c_dummy2</v>
          </cell>
        </row>
        <row r="16">
          <cell r="A16" t="str">
            <v>TSSA Southern African Countries</v>
          </cell>
          <cell r="F16" t="str">
            <v>c_dummy1</v>
          </cell>
          <cell r="G16" t="str">
            <v>KG - Kyrghizistan</v>
          </cell>
          <cell r="H16" t="str">
            <v>LV - Latvia</v>
          </cell>
          <cell r="I16" t="str">
            <v>DJ - Djibouti</v>
          </cell>
          <cell r="J16" t="str">
            <v>MD - Moldova</v>
          </cell>
          <cell r="K16" t="str">
            <v>SA - Saudi Arabia</v>
          </cell>
          <cell r="L16" t="str">
            <v>MM - Myanmar</v>
          </cell>
          <cell r="M16" t="str">
            <v>BS - Bahamas</v>
          </cell>
          <cell r="N16" t="str">
            <v>ZW - Zimbabwe</v>
          </cell>
          <cell r="O16" t="str">
            <v>c_dummy1</v>
          </cell>
          <cell r="P16" t="str">
            <v>c_dummy1</v>
          </cell>
          <cell r="Q16" t="str">
            <v>NF - Norfolk Island</v>
          </cell>
          <cell r="R16" t="str">
            <v>c_dummy1</v>
          </cell>
          <cell r="S16" t="str">
            <v>c_dummy1</v>
          </cell>
          <cell r="T16" t="str">
            <v>c_dummy1</v>
          </cell>
          <cell r="U16" t="str">
            <v>c_dummy1</v>
          </cell>
          <cell r="V16" t="str">
            <v>c_dummy1</v>
          </cell>
          <cell r="W16" t="str">
            <v>c_dummy1</v>
          </cell>
          <cell r="X16" t="str">
            <v>c_dummy1</v>
          </cell>
          <cell r="Y16" t="str">
            <v>c_dummy1</v>
          </cell>
        </row>
        <row r="17">
          <cell r="A17" t="str">
            <v>TSCN China</v>
          </cell>
          <cell r="F17" t="str">
            <v>c_dummy2</v>
          </cell>
          <cell r="G17" t="str">
            <v>KZ - Kazakhstan</v>
          </cell>
          <cell r="H17" t="str">
            <v>NO - Norway</v>
          </cell>
          <cell r="I17" t="str">
            <v>DZ - Algeria</v>
          </cell>
          <cell r="J17" t="str">
            <v>MK - Macedonia,</v>
          </cell>
          <cell r="K17" t="str">
            <v>SY - Syria</v>
          </cell>
          <cell r="L17" t="str">
            <v>MY - Malaysia</v>
          </cell>
          <cell r="M17" t="str">
            <v>BZ - Belize</v>
          </cell>
          <cell r="N17" t="str">
            <v>c_dummy2</v>
          </cell>
          <cell r="O17" t="str">
            <v>c_dummy2</v>
          </cell>
          <cell r="P17" t="str">
            <v>c_dummy2</v>
          </cell>
          <cell r="Q17" t="str">
            <v>NU - Niue</v>
          </cell>
          <cell r="R17" t="str">
            <v>c_dummy2</v>
          </cell>
          <cell r="S17" t="str">
            <v>c_dummy2</v>
          </cell>
          <cell r="T17" t="str">
            <v>c_dummy2</v>
          </cell>
          <cell r="U17" t="str">
            <v>c_dummy2</v>
          </cell>
          <cell r="V17" t="str">
            <v>c_dummy2</v>
          </cell>
          <cell r="W17" t="str">
            <v>c_dummy2</v>
          </cell>
          <cell r="X17" t="str">
            <v>c_dummy2</v>
          </cell>
          <cell r="Y17" t="str">
            <v>c_dummy2</v>
          </cell>
        </row>
        <row r="18">
          <cell r="A18" t="str">
            <v>TSIN India</v>
          </cell>
          <cell r="F18" t="str">
            <v>c_dummy1</v>
          </cell>
          <cell r="G18" t="str">
            <v>LI - Liechtenstein</v>
          </cell>
          <cell r="H18" t="str">
            <v>SE - Sweden</v>
          </cell>
          <cell r="I18" t="str">
            <v>EH - Western Sahara</v>
          </cell>
          <cell r="J18" t="str">
            <v>MT - Malta</v>
          </cell>
          <cell r="K18" t="str">
            <v>YE - Yemen</v>
          </cell>
          <cell r="L18" t="str">
            <v>NP - Nepal</v>
          </cell>
          <cell r="M18" t="str">
            <v>CL - Chile</v>
          </cell>
          <cell r="N18" t="str">
            <v>c_dummy1</v>
          </cell>
          <cell r="O18" t="str">
            <v>c_dummy1</v>
          </cell>
          <cell r="P18" t="str">
            <v>c_dummy1</v>
          </cell>
          <cell r="Q18" t="str">
            <v>NZ - New Zealand</v>
          </cell>
          <cell r="R18" t="str">
            <v>c_dummy1</v>
          </cell>
          <cell r="S18" t="str">
            <v>c_dummy1</v>
          </cell>
          <cell r="T18" t="str">
            <v>c_dummy1</v>
          </cell>
          <cell r="U18" t="str">
            <v>c_dummy1</v>
          </cell>
          <cell r="V18" t="str">
            <v>c_dummy1</v>
          </cell>
          <cell r="W18" t="str">
            <v>c_dummy1</v>
          </cell>
          <cell r="X18" t="str">
            <v>c_dummy1</v>
          </cell>
          <cell r="Y18" t="str">
            <v>c_dummy1</v>
          </cell>
        </row>
        <row r="19">
          <cell r="A19" t="str">
            <v>TSOC Oceania</v>
          </cell>
          <cell r="F19" t="str">
            <v>c_dummy2</v>
          </cell>
          <cell r="G19" t="str">
            <v>NL - Netherlands</v>
          </cell>
          <cell r="H19" t="str">
            <v>SJ - Svalbard And Jan Mayen Islands</v>
          </cell>
          <cell r="I19" t="str">
            <v>ER - Eritrea</v>
          </cell>
          <cell r="J19" t="str">
            <v>RO - Romania</v>
          </cell>
          <cell r="K19" t="str">
            <v>c_dummy1</v>
          </cell>
          <cell r="L19" t="str">
            <v>NR - Nauru</v>
          </cell>
          <cell r="M19" t="str">
            <v>CO - Colombia</v>
          </cell>
          <cell r="N19" t="str">
            <v>c_dummy2</v>
          </cell>
          <cell r="O19" t="str">
            <v>c_dummy2</v>
          </cell>
          <cell r="P19" t="str">
            <v>c_dummy2</v>
          </cell>
          <cell r="Q19" t="str">
            <v>PF - French Polynesia</v>
          </cell>
          <cell r="R19" t="str">
            <v>c_dummy2</v>
          </cell>
          <cell r="S19" t="str">
            <v>c_dummy2</v>
          </cell>
          <cell r="T19" t="str">
            <v>c_dummy2</v>
          </cell>
          <cell r="U19" t="str">
            <v>c_dummy2</v>
          </cell>
          <cell r="V19" t="str">
            <v>c_dummy2</v>
          </cell>
          <cell r="W19" t="str">
            <v>c_dummy2</v>
          </cell>
          <cell r="X19" t="str">
            <v>c_dummy2</v>
          </cell>
          <cell r="Y19" t="str">
            <v>c_dummy2</v>
          </cell>
        </row>
        <row r="20">
          <cell r="A20" t="str">
            <v>TSG Gas Turbine</v>
          </cell>
          <cell r="F20" t="str">
            <v>c_dummy1</v>
          </cell>
          <cell r="G20" t="str">
            <v>PL - Poland</v>
          </cell>
          <cell r="H20" t="str">
            <v>c_dummy1</v>
          </cell>
          <cell r="I20" t="str">
            <v>ES - Spain</v>
          </cell>
          <cell r="J20" t="str">
            <v>SD - Sudan</v>
          </cell>
          <cell r="K20" t="str">
            <v>c_dummy2</v>
          </cell>
          <cell r="L20" t="str">
            <v>PH - Philippines</v>
          </cell>
          <cell r="M20" t="str">
            <v>CR - Costa Rica</v>
          </cell>
          <cell r="N20" t="str">
            <v>c_dummy1</v>
          </cell>
          <cell r="O20" t="str">
            <v>c_dummy1</v>
          </cell>
          <cell r="P20" t="str">
            <v>c_dummy1</v>
          </cell>
          <cell r="Q20" t="str">
            <v>PG - Papua New Guinea</v>
          </cell>
          <cell r="R20" t="str">
            <v>c_dummy1</v>
          </cell>
          <cell r="S20" t="str">
            <v>c_dummy1</v>
          </cell>
          <cell r="T20" t="str">
            <v>c_dummy1</v>
          </cell>
          <cell r="U20" t="str">
            <v>c_dummy1</v>
          </cell>
          <cell r="V20" t="str">
            <v>c_dummy1</v>
          </cell>
          <cell r="W20" t="str">
            <v>c_dummy1</v>
          </cell>
          <cell r="X20" t="str">
            <v>c_dummy1</v>
          </cell>
          <cell r="Y20" t="str">
            <v>c_dummy1</v>
          </cell>
        </row>
        <row r="21">
          <cell r="A21" t="str">
            <v>TSS Steam Turbine</v>
          </cell>
          <cell r="F21" t="str">
            <v>c_dummy2</v>
          </cell>
          <cell r="G21" t="str">
            <v>RU - Russia</v>
          </cell>
          <cell r="H21" t="str">
            <v>c_dummy2</v>
          </cell>
          <cell r="I21" t="str">
            <v>ET - Ethiopia</v>
          </cell>
          <cell r="J21" t="str">
            <v>SI - Slovenia</v>
          </cell>
          <cell r="K21" t="str">
            <v>c_dummy1</v>
          </cell>
          <cell r="L21" t="str">
            <v>SG - Singapore</v>
          </cell>
          <cell r="M21" t="str">
            <v>CU - Cuba</v>
          </cell>
          <cell r="N21" t="str">
            <v>c_dummy2</v>
          </cell>
          <cell r="O21" t="str">
            <v>c_dummy2</v>
          </cell>
          <cell r="P21" t="str">
            <v>c_dummy2</v>
          </cell>
          <cell r="Q21" t="str">
            <v>PN - Pitcairn</v>
          </cell>
          <cell r="R21" t="str">
            <v>c_dummy2</v>
          </cell>
          <cell r="S21" t="str">
            <v>c_dummy2</v>
          </cell>
          <cell r="T21" t="str">
            <v>c_dummy2</v>
          </cell>
          <cell r="U21" t="str">
            <v>c_dummy2</v>
          </cell>
          <cell r="V21" t="str">
            <v>c_dummy2</v>
          </cell>
          <cell r="W21" t="str">
            <v>c_dummy2</v>
          </cell>
          <cell r="X21" t="str">
            <v>c_dummy2</v>
          </cell>
          <cell r="Y21" t="str">
            <v>c_dummy2</v>
          </cell>
        </row>
        <row r="22">
          <cell r="A22" t="str">
            <v>TSE Generator</v>
          </cell>
          <cell r="F22" t="str">
            <v>c_dummy1</v>
          </cell>
          <cell r="G22" t="str">
            <v>SK - Slovakia</v>
          </cell>
          <cell r="H22" t="str">
            <v>c_dummy1</v>
          </cell>
          <cell r="I22" t="str">
            <v>FR - France</v>
          </cell>
          <cell r="J22" t="str">
            <v>SM - San Marino</v>
          </cell>
          <cell r="K22" t="str">
            <v>c_dummy2</v>
          </cell>
          <cell r="L22" t="str">
            <v>TH - Thailand</v>
          </cell>
          <cell r="M22" t="str">
            <v>DM - Dominica</v>
          </cell>
          <cell r="N22" t="str">
            <v>c_dummy1</v>
          </cell>
          <cell r="O22" t="str">
            <v>c_dummy1</v>
          </cell>
          <cell r="P22" t="str">
            <v>c_dummy1</v>
          </cell>
          <cell r="Q22" t="str">
            <v>PW - Palau</v>
          </cell>
          <cell r="R22" t="str">
            <v>c_dummy1</v>
          </cell>
          <cell r="S22" t="str">
            <v>c_dummy1</v>
          </cell>
          <cell r="T22" t="str">
            <v>c_dummy1</v>
          </cell>
          <cell r="U22" t="str">
            <v>c_dummy1</v>
          </cell>
          <cell r="V22" t="str">
            <v>c_dummy1</v>
          </cell>
          <cell r="W22" t="str">
            <v>c_dummy1</v>
          </cell>
          <cell r="X22" t="str">
            <v>c_dummy1</v>
          </cell>
          <cell r="Y22" t="str">
            <v>c_dummy1</v>
          </cell>
        </row>
        <row r="23">
          <cell r="A23" t="str">
            <v>TSB Boiler</v>
          </cell>
          <cell r="F23" t="str">
            <v>c_dummy2</v>
          </cell>
          <cell r="G23" t="str">
            <v>TJ - Tajikistan</v>
          </cell>
          <cell r="H23" t="str">
            <v>c_dummy2</v>
          </cell>
          <cell r="I23" t="str">
            <v>GA - Gabon</v>
          </cell>
          <cell r="J23" t="str">
            <v>TR - Turkey</v>
          </cell>
          <cell r="K23" t="str">
            <v>c_dummy1</v>
          </cell>
          <cell r="L23" t="str">
            <v>TW - Taiwan</v>
          </cell>
          <cell r="M23" t="str">
            <v>DO - Dominican Republic</v>
          </cell>
          <cell r="N23" t="str">
            <v>c_dummy2</v>
          </cell>
          <cell r="O23" t="str">
            <v>c_dummy2</v>
          </cell>
          <cell r="P23" t="str">
            <v>c_dummy2</v>
          </cell>
          <cell r="Q23" t="str">
            <v>SB - Solomon islands</v>
          </cell>
          <cell r="R23" t="str">
            <v>c_dummy2</v>
          </cell>
          <cell r="S23" t="str">
            <v>c_dummy2</v>
          </cell>
          <cell r="T23" t="str">
            <v>c_dummy2</v>
          </cell>
          <cell r="U23" t="str">
            <v>c_dummy2</v>
          </cell>
          <cell r="V23" t="str">
            <v>c_dummy2</v>
          </cell>
          <cell r="W23" t="str">
            <v>c_dummy2</v>
          </cell>
          <cell r="X23" t="str">
            <v>c_dummy2</v>
          </cell>
          <cell r="Y23" t="str">
            <v>c_dummy2</v>
          </cell>
        </row>
        <row r="24">
          <cell r="A24" t="str">
            <v>TSA AQCS</v>
          </cell>
          <cell r="F24" t="str">
            <v>c_dummy1</v>
          </cell>
          <cell r="G24" t="str">
            <v>TM - Turkmenistan</v>
          </cell>
          <cell r="H24" t="str">
            <v>c_dummy1</v>
          </cell>
          <cell r="I24" t="str">
            <v>GH - Ghana</v>
          </cell>
          <cell r="J24" t="str">
            <v>VA - Holy See (Vatican city state)</v>
          </cell>
          <cell r="K24" t="str">
            <v>c_dummy2</v>
          </cell>
          <cell r="L24" t="str">
            <v>VN - Viet Nam</v>
          </cell>
          <cell r="M24" t="str">
            <v>EC - Ecuador</v>
          </cell>
          <cell r="N24" t="str">
            <v>c_dummy1</v>
          </cell>
          <cell r="O24" t="str">
            <v>c_dummy1</v>
          </cell>
          <cell r="P24" t="str">
            <v>c_dummy1</v>
          </cell>
          <cell r="Q24" t="str">
            <v>TK - Tokelau</v>
          </cell>
          <cell r="R24" t="str">
            <v>c_dummy1</v>
          </cell>
          <cell r="S24" t="str">
            <v>c_dummy1</v>
          </cell>
          <cell r="T24" t="str">
            <v>c_dummy1</v>
          </cell>
          <cell r="U24" t="str">
            <v>c_dummy1</v>
          </cell>
          <cell r="V24" t="str">
            <v>c_dummy1</v>
          </cell>
          <cell r="W24" t="str">
            <v>c_dummy1</v>
          </cell>
          <cell r="X24" t="str">
            <v>c_dummy1</v>
          </cell>
          <cell r="Y24" t="str">
            <v>c_dummy1</v>
          </cell>
        </row>
        <row r="25">
          <cell r="A25" t="str">
            <v>TSI Integrated Solutions</v>
          </cell>
          <cell r="F25" t="str">
            <v>c_dummy2</v>
          </cell>
          <cell r="G25" t="str">
            <v>UA - Ukraine</v>
          </cell>
          <cell r="H25" t="str">
            <v>c_dummy2</v>
          </cell>
          <cell r="I25" t="str">
            <v>GI - Gibraltar</v>
          </cell>
          <cell r="J25" t="str">
            <v>XK - Kosovo</v>
          </cell>
          <cell r="K25" t="str">
            <v>c_dummy1</v>
          </cell>
          <cell r="L25" t="str">
            <v>c_dummy1</v>
          </cell>
          <cell r="M25" t="str">
            <v>FK - Falkland Island (Malvinas)</v>
          </cell>
          <cell r="N25" t="str">
            <v>c_dummy2</v>
          </cell>
          <cell r="O25" t="str">
            <v>c_dummy2</v>
          </cell>
          <cell r="P25" t="str">
            <v>c_dummy2</v>
          </cell>
          <cell r="Q25" t="str">
            <v>TO - Tonga</v>
          </cell>
          <cell r="R25" t="str">
            <v>c_dummy2</v>
          </cell>
          <cell r="S25" t="str">
            <v>c_dummy2</v>
          </cell>
          <cell r="T25" t="str">
            <v>c_dummy2</v>
          </cell>
          <cell r="U25" t="str">
            <v>c_dummy2</v>
          </cell>
          <cell r="V25" t="str">
            <v>c_dummy2</v>
          </cell>
          <cell r="W25" t="str">
            <v>c_dummy2</v>
          </cell>
          <cell r="X25" t="str">
            <v>c_dummy2</v>
          </cell>
          <cell r="Y25" t="str">
            <v>c_dummy2</v>
          </cell>
        </row>
        <row r="26">
          <cell r="A26" t="str">
            <v>TS Management</v>
          </cell>
          <cell r="F26" t="str">
            <v>c_dummy1</v>
          </cell>
          <cell r="G26" t="str">
            <v>UZ - Uzbekistan</v>
          </cell>
          <cell r="H26" t="str">
            <v>c_dummy1</v>
          </cell>
          <cell r="I26" t="str">
            <v>GM - Gambia</v>
          </cell>
          <cell r="J26" t="str">
            <v>XM - Montenegro</v>
          </cell>
          <cell r="K26" t="str">
            <v>c_dummy2</v>
          </cell>
          <cell r="L26" t="str">
            <v>c_dummy2</v>
          </cell>
          <cell r="M26" t="str">
            <v>GD - Grenada</v>
          </cell>
          <cell r="N26" t="str">
            <v>c_dummy1</v>
          </cell>
          <cell r="O26" t="str">
            <v>c_dummy1</v>
          </cell>
          <cell r="P26" t="str">
            <v>c_dummy1</v>
          </cell>
          <cell r="Q26" t="str">
            <v>TP - East Timor</v>
          </cell>
          <cell r="R26" t="str">
            <v>c_dummy1</v>
          </cell>
          <cell r="S26" t="str">
            <v>c_dummy1</v>
          </cell>
          <cell r="T26" t="str">
            <v>c_dummy1</v>
          </cell>
          <cell r="U26" t="str">
            <v>c_dummy1</v>
          </cell>
          <cell r="V26" t="str">
            <v>c_dummy1</v>
          </cell>
          <cell r="W26" t="str">
            <v>c_dummy1</v>
          </cell>
          <cell r="X26" t="str">
            <v>c_dummy1</v>
          </cell>
          <cell r="Y26" t="str">
            <v>c_dummy1</v>
          </cell>
        </row>
        <row r="27">
          <cell r="A27" t="str">
            <v>Thermal Services</v>
          </cell>
          <cell r="F27" t="str">
            <v>c_dummy2</v>
          </cell>
          <cell r="G27" t="str">
            <v>c_dummy1</v>
          </cell>
          <cell r="H27" t="str">
            <v>c_dummy2</v>
          </cell>
          <cell r="I27" t="str">
            <v>GN - Guinea</v>
          </cell>
          <cell r="J27" t="str">
            <v>XS - Serbia</v>
          </cell>
          <cell r="K27" t="str">
            <v>c_dummy1</v>
          </cell>
          <cell r="L27" t="str">
            <v>c_dummy1</v>
          </cell>
          <cell r="M27" t="str">
            <v>GF - French Guiana</v>
          </cell>
          <cell r="N27" t="str">
            <v>c_dummy2</v>
          </cell>
          <cell r="O27" t="str">
            <v>c_dummy2</v>
          </cell>
          <cell r="P27" t="str">
            <v>c_dummy2</v>
          </cell>
          <cell r="Q27" t="str">
            <v>TV - Tuvalu</v>
          </cell>
          <cell r="R27" t="str">
            <v>c_dummy2</v>
          </cell>
          <cell r="S27" t="str">
            <v>c_dummy2</v>
          </cell>
          <cell r="T27" t="str">
            <v>c_dummy2</v>
          </cell>
          <cell r="U27" t="str">
            <v>c_dummy2</v>
          </cell>
          <cell r="V27" t="str">
            <v>c_dummy2</v>
          </cell>
          <cell r="W27" t="str">
            <v>c_dummy2</v>
          </cell>
          <cell r="X27" t="str">
            <v>c_dummy2</v>
          </cell>
          <cell r="Y27" t="str">
            <v>c_dummy2</v>
          </cell>
        </row>
        <row r="28">
          <cell r="F28" t="str">
            <v>c_dummy1</v>
          </cell>
          <cell r="G28" t="str">
            <v>c_dummy2</v>
          </cell>
          <cell r="H28" t="str">
            <v>c_dummy1</v>
          </cell>
          <cell r="I28" t="str">
            <v>GQ - Equatorial Guinea</v>
          </cell>
          <cell r="J28" t="str">
            <v>c_dummy1</v>
          </cell>
          <cell r="K28" t="str">
            <v>c_dummy2</v>
          </cell>
          <cell r="L28" t="str">
            <v>c_dummy2</v>
          </cell>
          <cell r="M28" t="str">
            <v>GP - Guadeloupe</v>
          </cell>
          <cell r="N28" t="str">
            <v>c_dummy1</v>
          </cell>
          <cell r="O28" t="str">
            <v>c_dummy1</v>
          </cell>
          <cell r="P28" t="str">
            <v>c_dummy1</v>
          </cell>
          <cell r="Q28" t="str">
            <v>VU - Vanuatu &amp; New Hebrides</v>
          </cell>
          <cell r="R28" t="str">
            <v>c_dummy1</v>
          </cell>
          <cell r="S28" t="str">
            <v>c_dummy1</v>
          </cell>
          <cell r="T28" t="str">
            <v>c_dummy1</v>
          </cell>
          <cell r="U28" t="str">
            <v>c_dummy1</v>
          </cell>
          <cell r="V28" t="str">
            <v>c_dummy1</v>
          </cell>
          <cell r="W28" t="str">
            <v>c_dummy1</v>
          </cell>
          <cell r="X28" t="str">
            <v>c_dummy1</v>
          </cell>
          <cell r="Y28" t="str">
            <v>c_dummy1</v>
          </cell>
        </row>
        <row r="29">
          <cell r="F29" t="str">
            <v>c_dummy2</v>
          </cell>
          <cell r="G29" t="str">
            <v>c_dummy1</v>
          </cell>
          <cell r="H29" t="str">
            <v>c_dummy2</v>
          </cell>
          <cell r="I29" t="str">
            <v>GW - Guinea-Bissau</v>
          </cell>
          <cell r="J29" t="str">
            <v>c_dummy2</v>
          </cell>
          <cell r="K29" t="str">
            <v>c_dummy1</v>
          </cell>
          <cell r="L29" t="str">
            <v>c_dummy1</v>
          </cell>
          <cell r="M29" t="str">
            <v>GS - South Georgia And The South Sa</v>
          </cell>
          <cell r="N29" t="str">
            <v>c_dummy2</v>
          </cell>
          <cell r="O29" t="str">
            <v>c_dummy2</v>
          </cell>
          <cell r="P29" t="str">
            <v>c_dummy2</v>
          </cell>
          <cell r="Q29" t="str">
            <v>WF - Wallis And Futuna Islands</v>
          </cell>
          <cell r="R29" t="str">
            <v>c_dummy2</v>
          </cell>
          <cell r="S29" t="str">
            <v>c_dummy2</v>
          </cell>
          <cell r="T29" t="str">
            <v>c_dummy2</v>
          </cell>
          <cell r="U29" t="str">
            <v>c_dummy2</v>
          </cell>
          <cell r="V29" t="str">
            <v>c_dummy2</v>
          </cell>
          <cell r="W29" t="str">
            <v>c_dummy2</v>
          </cell>
          <cell r="X29" t="str">
            <v>c_dummy2</v>
          </cell>
          <cell r="Y29" t="str">
            <v>c_dummy2</v>
          </cell>
        </row>
        <row r="30">
          <cell r="F30" t="str">
            <v>c_dummy1</v>
          </cell>
          <cell r="G30" t="str">
            <v>c_dummy2</v>
          </cell>
          <cell r="H30" t="str">
            <v>c_dummy1</v>
          </cell>
          <cell r="I30" t="str">
            <v>KE - Kenya</v>
          </cell>
          <cell r="J30" t="str">
            <v>c_dummy1</v>
          </cell>
          <cell r="K30" t="str">
            <v>c_dummy2</v>
          </cell>
          <cell r="L30" t="str">
            <v>c_dummy2</v>
          </cell>
          <cell r="M30" t="str">
            <v>GT - Guatemala</v>
          </cell>
          <cell r="N30" t="str">
            <v>c_dummy1</v>
          </cell>
          <cell r="O30" t="str">
            <v>c_dummy1</v>
          </cell>
          <cell r="P30" t="str">
            <v>c_dummy1</v>
          </cell>
          <cell r="Q30" t="str">
            <v>WS - Samoa</v>
          </cell>
          <cell r="R30" t="str">
            <v>c_dummy1</v>
          </cell>
          <cell r="S30" t="str">
            <v>c_dummy1</v>
          </cell>
          <cell r="T30" t="str">
            <v>c_dummy1</v>
          </cell>
          <cell r="U30" t="str">
            <v>c_dummy1</v>
          </cell>
          <cell r="V30" t="str">
            <v>c_dummy1</v>
          </cell>
          <cell r="W30" t="str">
            <v>c_dummy1</v>
          </cell>
          <cell r="X30" t="str">
            <v>c_dummy1</v>
          </cell>
          <cell r="Y30" t="str">
            <v>c_dummy1</v>
          </cell>
        </row>
        <row r="31">
          <cell r="F31" t="str">
            <v>c_dummy2</v>
          </cell>
          <cell r="G31" t="str">
            <v>c_dummy1</v>
          </cell>
          <cell r="H31" t="str">
            <v>c_dummy2</v>
          </cell>
          <cell r="I31" t="str">
            <v>LR - Liberia</v>
          </cell>
          <cell r="J31" t="str">
            <v>c_dummy2</v>
          </cell>
          <cell r="K31" t="str">
            <v>c_dummy1</v>
          </cell>
          <cell r="L31" t="str">
            <v>c_dummy1</v>
          </cell>
          <cell r="M31" t="str">
            <v>GY - Guyana</v>
          </cell>
          <cell r="N31" t="str">
            <v>c_dummy2</v>
          </cell>
          <cell r="O31" t="str">
            <v>c_dummy2</v>
          </cell>
          <cell r="P31" t="str">
            <v>c_dummy2</v>
          </cell>
          <cell r="Q31" t="str">
            <v>c_dummy1</v>
          </cell>
          <cell r="R31" t="str">
            <v>c_dummy2</v>
          </cell>
          <cell r="S31" t="str">
            <v>c_dummy2</v>
          </cell>
          <cell r="T31" t="str">
            <v>c_dummy2</v>
          </cell>
          <cell r="U31" t="str">
            <v>c_dummy2</v>
          </cell>
          <cell r="V31" t="str">
            <v>c_dummy2</v>
          </cell>
          <cell r="W31" t="str">
            <v>c_dummy2</v>
          </cell>
          <cell r="X31" t="str">
            <v>c_dummy2</v>
          </cell>
          <cell r="Y31" t="str">
            <v>c_dummy2</v>
          </cell>
        </row>
        <row r="32">
          <cell r="A32" t="str">
            <v>7651 - GT 13 E2</v>
          </cell>
          <cell r="F32" t="str">
            <v>c_dummy1</v>
          </cell>
          <cell r="G32" t="str">
            <v>c_dummy2</v>
          </cell>
          <cell r="H32" t="str">
            <v>c_dummy1</v>
          </cell>
          <cell r="I32" t="str">
            <v>LU - Luxembourg</v>
          </cell>
          <cell r="J32" t="str">
            <v>c_dummy1</v>
          </cell>
          <cell r="K32" t="str">
            <v>c_dummy2</v>
          </cell>
          <cell r="L32" t="str">
            <v>c_dummy2</v>
          </cell>
          <cell r="M32" t="str">
            <v>HN - Honduras</v>
          </cell>
          <cell r="N32" t="str">
            <v>c_dummy1</v>
          </cell>
          <cell r="O32" t="str">
            <v>c_dummy1</v>
          </cell>
          <cell r="P32" t="str">
            <v>c_dummy1</v>
          </cell>
          <cell r="Q32" t="str">
            <v>c_dummy2</v>
          </cell>
          <cell r="R32" t="str">
            <v>c_dummy1</v>
          </cell>
          <cell r="S32" t="str">
            <v>c_dummy1</v>
          </cell>
          <cell r="T32" t="str">
            <v>c_dummy1</v>
          </cell>
          <cell r="U32" t="str">
            <v>c_dummy1</v>
          </cell>
          <cell r="V32" t="str">
            <v>c_dummy1</v>
          </cell>
          <cell r="W32" t="str">
            <v>c_dummy1</v>
          </cell>
          <cell r="X32" t="str">
            <v>c_dummy1</v>
          </cell>
          <cell r="Y32" t="str">
            <v>c_dummy1</v>
          </cell>
        </row>
        <row r="33">
          <cell r="A33" t="str">
            <v>7652 - GT 11 N2</v>
          </cell>
          <cell r="F33" t="str">
            <v>c_dummy2</v>
          </cell>
          <cell r="G33" t="str">
            <v>c_dummy1</v>
          </cell>
          <cell r="H33" t="str">
            <v>c_dummy2</v>
          </cell>
          <cell r="I33" t="str">
            <v>LY - Libya</v>
          </cell>
          <cell r="J33" t="str">
            <v>c_dummy2</v>
          </cell>
          <cell r="K33" t="str">
            <v>c_dummy1</v>
          </cell>
          <cell r="L33" t="str">
            <v>c_dummy1</v>
          </cell>
          <cell r="M33" t="str">
            <v>HT - Haiti</v>
          </cell>
          <cell r="N33" t="str">
            <v>c_dummy2</v>
          </cell>
          <cell r="O33" t="str">
            <v>c_dummy2</v>
          </cell>
          <cell r="P33" t="str">
            <v>c_dummy2</v>
          </cell>
          <cell r="Q33" t="str">
            <v>c_dummy1</v>
          </cell>
          <cell r="R33" t="str">
            <v>c_dummy2</v>
          </cell>
          <cell r="S33" t="str">
            <v>c_dummy2</v>
          </cell>
          <cell r="T33" t="str">
            <v>c_dummy2</v>
          </cell>
          <cell r="U33" t="str">
            <v>c_dummy2</v>
          </cell>
          <cell r="V33" t="str">
            <v>c_dummy2</v>
          </cell>
          <cell r="W33" t="str">
            <v>c_dummy2</v>
          </cell>
          <cell r="X33" t="str">
            <v>c_dummy2</v>
          </cell>
          <cell r="Y33" t="str">
            <v>c_dummy2</v>
          </cell>
        </row>
        <row r="34">
          <cell r="A34" t="str">
            <v>7653 - GT 24</v>
          </cell>
          <cell r="F34" t="str">
            <v>c_dummy1</v>
          </cell>
          <cell r="G34" t="str">
            <v>c_dummy2</v>
          </cell>
          <cell r="H34" t="str">
            <v>c_dummy1</v>
          </cell>
          <cell r="I34" t="str">
            <v>MA - Morocco</v>
          </cell>
          <cell r="J34" t="str">
            <v>c_dummy1</v>
          </cell>
          <cell r="K34" t="str">
            <v>c_dummy2</v>
          </cell>
          <cell r="L34" t="str">
            <v>c_dummy2</v>
          </cell>
          <cell r="M34" t="str">
            <v>JM - Jamaica</v>
          </cell>
          <cell r="N34" t="str">
            <v>c_dummy1</v>
          </cell>
          <cell r="O34" t="str">
            <v>c_dummy1</v>
          </cell>
          <cell r="P34" t="str">
            <v>c_dummy1</v>
          </cell>
          <cell r="Q34" t="str">
            <v>c_dummy2</v>
          </cell>
          <cell r="R34" t="str">
            <v>c_dummy1</v>
          </cell>
          <cell r="S34" t="str">
            <v>c_dummy1</v>
          </cell>
          <cell r="T34" t="str">
            <v>c_dummy1</v>
          </cell>
          <cell r="U34" t="str">
            <v>c_dummy1</v>
          </cell>
          <cell r="V34" t="str">
            <v>c_dummy1</v>
          </cell>
          <cell r="W34" t="str">
            <v>c_dummy1</v>
          </cell>
          <cell r="X34" t="str">
            <v>c_dummy1</v>
          </cell>
          <cell r="Y34" t="str">
            <v>c_dummy1</v>
          </cell>
        </row>
        <row r="35">
          <cell r="A35" t="str">
            <v>7654 - GT 26</v>
          </cell>
          <cell r="F35" t="str">
            <v>c_dummy2</v>
          </cell>
          <cell r="G35" t="str">
            <v>c_dummy1</v>
          </cell>
          <cell r="H35" t="str">
            <v>c_dummy2</v>
          </cell>
          <cell r="I35" t="str">
            <v>MC - Monaco</v>
          </cell>
          <cell r="J35" t="str">
            <v>c_dummy2</v>
          </cell>
          <cell r="K35" t="str">
            <v>c_dummy1</v>
          </cell>
          <cell r="L35" t="str">
            <v>c_dummy1</v>
          </cell>
          <cell r="M35" t="str">
            <v>KN - Saint Kitts and Nevi</v>
          </cell>
          <cell r="N35" t="str">
            <v>c_dummy2</v>
          </cell>
          <cell r="O35" t="str">
            <v>c_dummy2</v>
          </cell>
          <cell r="P35" t="str">
            <v>c_dummy2</v>
          </cell>
          <cell r="Q35" t="str">
            <v>c_dummy1</v>
          </cell>
          <cell r="R35" t="str">
            <v>c_dummy2</v>
          </cell>
          <cell r="S35" t="str">
            <v>c_dummy2</v>
          </cell>
          <cell r="T35" t="str">
            <v>c_dummy2</v>
          </cell>
          <cell r="U35" t="str">
            <v>c_dummy2</v>
          </cell>
          <cell r="V35" t="str">
            <v>c_dummy2</v>
          </cell>
          <cell r="W35" t="str">
            <v>c_dummy2</v>
          </cell>
          <cell r="X35" t="str">
            <v>c_dummy2</v>
          </cell>
          <cell r="Y35" t="str">
            <v>c_dummy2</v>
          </cell>
        </row>
        <row r="36">
          <cell r="A36" t="str">
            <v>7655 - GT Base Fleet</v>
          </cell>
          <cell r="F36" t="str">
            <v>c_dummy1</v>
          </cell>
          <cell r="G36" t="str">
            <v>c_dummy2</v>
          </cell>
          <cell r="H36" t="str">
            <v>c_dummy1</v>
          </cell>
          <cell r="I36" t="str">
            <v>MG - Madagascar</v>
          </cell>
          <cell r="J36" t="str">
            <v>c_dummy1</v>
          </cell>
          <cell r="K36" t="str">
            <v>c_dummy2</v>
          </cell>
          <cell r="L36" t="str">
            <v>c_dummy2</v>
          </cell>
          <cell r="M36" t="str">
            <v>KY - Cayman islands</v>
          </cell>
          <cell r="N36" t="str">
            <v>c_dummy1</v>
          </cell>
          <cell r="O36" t="str">
            <v>c_dummy1</v>
          </cell>
          <cell r="P36" t="str">
            <v>c_dummy1</v>
          </cell>
          <cell r="Q36" t="str">
            <v>c_dummy2</v>
          </cell>
          <cell r="R36" t="str">
            <v>c_dummy1</v>
          </cell>
          <cell r="S36" t="str">
            <v>c_dummy1</v>
          </cell>
          <cell r="T36" t="str">
            <v>c_dummy1</v>
          </cell>
          <cell r="U36" t="str">
            <v>c_dummy1</v>
          </cell>
          <cell r="V36" t="str">
            <v>c_dummy1</v>
          </cell>
          <cell r="W36" t="str">
            <v>c_dummy1</v>
          </cell>
          <cell r="X36" t="str">
            <v>c_dummy1</v>
          </cell>
          <cell r="Y36" t="str">
            <v>c_dummy1</v>
          </cell>
        </row>
        <row r="37">
          <cell r="A37" t="str">
            <v>7656 - Gas OEM LTSA / O&amp;M</v>
          </cell>
          <cell r="F37" t="str">
            <v>c_dummy2</v>
          </cell>
          <cell r="G37" t="str">
            <v>c_dummy1</v>
          </cell>
          <cell r="H37" t="str">
            <v>c_dummy2</v>
          </cell>
          <cell r="I37" t="str">
            <v>ML - Mali</v>
          </cell>
          <cell r="J37" t="str">
            <v>c_dummy2</v>
          </cell>
          <cell r="K37" t="str">
            <v>c_dummy1</v>
          </cell>
          <cell r="L37" t="str">
            <v>c_dummy1</v>
          </cell>
          <cell r="M37" t="str">
            <v>LC - Saint Lucia</v>
          </cell>
          <cell r="N37" t="str">
            <v>c_dummy2</v>
          </cell>
          <cell r="O37" t="str">
            <v>c_dummy2</v>
          </cell>
          <cell r="P37" t="str">
            <v>c_dummy2</v>
          </cell>
          <cell r="Q37" t="str">
            <v>c_dummy1</v>
          </cell>
          <cell r="R37" t="str">
            <v>c_dummy2</v>
          </cell>
          <cell r="S37" t="str">
            <v>c_dummy2</v>
          </cell>
          <cell r="T37" t="str">
            <v>c_dummy2</v>
          </cell>
          <cell r="U37" t="str">
            <v>c_dummy2</v>
          </cell>
          <cell r="V37" t="str">
            <v>c_dummy2</v>
          </cell>
          <cell r="W37" t="str">
            <v>c_dummy2</v>
          </cell>
          <cell r="X37" t="str">
            <v>c_dummy2</v>
          </cell>
          <cell r="Y37" t="str">
            <v>c_dummy2</v>
          </cell>
        </row>
        <row r="38">
          <cell r="A38" t="str">
            <v>7751 - GT OOEM</v>
          </cell>
          <cell r="F38" t="str">
            <v>c_dummy1</v>
          </cell>
          <cell r="G38" t="str">
            <v>c_dummy2</v>
          </cell>
          <cell r="H38" t="str">
            <v>c_dummy1</v>
          </cell>
          <cell r="I38" t="str">
            <v>MR - Mauritania</v>
          </cell>
          <cell r="J38" t="str">
            <v>c_dummy1</v>
          </cell>
          <cell r="K38" t="str">
            <v>c_dummy2</v>
          </cell>
          <cell r="L38" t="str">
            <v>c_dummy2</v>
          </cell>
          <cell r="M38" t="str">
            <v>MQ - Martinique</v>
          </cell>
          <cell r="N38" t="str">
            <v>c_dummy1</v>
          </cell>
          <cell r="O38" t="str">
            <v>c_dummy1</v>
          </cell>
          <cell r="P38" t="str">
            <v>c_dummy1</v>
          </cell>
          <cell r="Q38" t="str">
            <v>c_dummy2</v>
          </cell>
          <cell r="R38" t="str">
            <v>c_dummy1</v>
          </cell>
          <cell r="S38" t="str">
            <v>c_dummy1</v>
          </cell>
          <cell r="T38" t="str">
            <v>c_dummy1</v>
          </cell>
          <cell r="U38" t="str">
            <v>c_dummy1</v>
          </cell>
          <cell r="V38" t="str">
            <v>c_dummy1</v>
          </cell>
          <cell r="W38" t="str">
            <v>c_dummy1</v>
          </cell>
          <cell r="X38" t="str">
            <v>c_dummy1</v>
          </cell>
          <cell r="Y38" t="str">
            <v>c_dummy1</v>
          </cell>
        </row>
        <row r="39">
          <cell r="A39" t="str">
            <v>7756 - Gas OOEM LTSA / O&amp;M</v>
          </cell>
          <cell r="F39" t="str">
            <v>c_dummy2</v>
          </cell>
          <cell r="G39" t="str">
            <v>c_dummy1</v>
          </cell>
          <cell r="H39" t="str">
            <v>c_dummy2</v>
          </cell>
          <cell r="I39" t="str">
            <v>MU - Mauritius</v>
          </cell>
          <cell r="J39" t="str">
            <v>c_dummy2</v>
          </cell>
          <cell r="K39" t="str">
            <v>c_dummy1</v>
          </cell>
          <cell r="L39" t="str">
            <v>c_dummy1</v>
          </cell>
          <cell r="M39" t="str">
            <v>MS - Montserrat</v>
          </cell>
          <cell r="N39" t="str">
            <v>c_dummy2</v>
          </cell>
          <cell r="O39" t="str">
            <v>c_dummy2</v>
          </cell>
          <cell r="P39" t="str">
            <v>c_dummy2</v>
          </cell>
          <cell r="Q39" t="str">
            <v>c_dummy1</v>
          </cell>
          <cell r="R39" t="str">
            <v>c_dummy2</v>
          </cell>
          <cell r="S39" t="str">
            <v>c_dummy2</v>
          </cell>
          <cell r="T39" t="str">
            <v>c_dummy2</v>
          </cell>
          <cell r="U39" t="str">
            <v>c_dummy2</v>
          </cell>
          <cell r="V39" t="str">
            <v>c_dummy2</v>
          </cell>
          <cell r="W39" t="str">
            <v>c_dummy2</v>
          </cell>
          <cell r="X39" t="str">
            <v>c_dummy2</v>
          </cell>
          <cell r="Y39" t="str">
            <v>c_dummy2</v>
          </cell>
        </row>
        <row r="40">
          <cell r="A40" t="str">
            <v>--------------------------------------------</v>
          </cell>
          <cell r="F40" t="str">
            <v>c_dummy1</v>
          </cell>
          <cell r="G40" t="str">
            <v>c_dummy2</v>
          </cell>
          <cell r="H40" t="str">
            <v>c_dummy1</v>
          </cell>
          <cell r="I40" t="str">
            <v>NE - Niger</v>
          </cell>
          <cell r="J40" t="str">
            <v>c_dummy1</v>
          </cell>
          <cell r="K40" t="str">
            <v>c_dummy2</v>
          </cell>
          <cell r="L40" t="str">
            <v>c_dummy2</v>
          </cell>
          <cell r="M40" t="str">
            <v>NI - Nicaragua</v>
          </cell>
          <cell r="N40" t="str">
            <v>c_dummy1</v>
          </cell>
          <cell r="O40" t="str">
            <v>c_dummy1</v>
          </cell>
          <cell r="P40" t="str">
            <v>c_dummy1</v>
          </cell>
          <cell r="Q40" t="str">
            <v>c_dummy2</v>
          </cell>
          <cell r="R40" t="str">
            <v>c_dummy1</v>
          </cell>
          <cell r="S40" t="str">
            <v>c_dummy1</v>
          </cell>
          <cell r="T40" t="str">
            <v>c_dummy1</v>
          </cell>
          <cell r="U40" t="str">
            <v>c_dummy1</v>
          </cell>
          <cell r="V40" t="str">
            <v>c_dummy1</v>
          </cell>
          <cell r="W40" t="str">
            <v>c_dummy1</v>
          </cell>
          <cell r="X40" t="str">
            <v>c_dummy1</v>
          </cell>
          <cell r="Y40" t="str">
            <v>c_dummy1</v>
          </cell>
        </row>
        <row r="41">
          <cell r="A41" t="str">
            <v>7671 - ST Steam OEM</v>
          </cell>
          <cell r="F41" t="str">
            <v>c_dummy2</v>
          </cell>
          <cell r="G41" t="str">
            <v>c_dummy1</v>
          </cell>
          <cell r="H41" t="str">
            <v>c_dummy2</v>
          </cell>
          <cell r="I41" t="str">
            <v>NG - Nigeria</v>
          </cell>
          <cell r="J41" t="str">
            <v>c_dummy2</v>
          </cell>
          <cell r="K41" t="str">
            <v>c_dummy1</v>
          </cell>
          <cell r="L41" t="str">
            <v>c_dummy1</v>
          </cell>
          <cell r="M41" t="str">
            <v>PA - Panama</v>
          </cell>
          <cell r="N41" t="str">
            <v>c_dummy2</v>
          </cell>
          <cell r="O41" t="str">
            <v>c_dummy2</v>
          </cell>
          <cell r="P41" t="str">
            <v>c_dummy2</v>
          </cell>
          <cell r="Q41" t="str">
            <v>c_dummy1</v>
          </cell>
          <cell r="R41" t="str">
            <v>c_dummy2</v>
          </cell>
          <cell r="S41" t="str">
            <v>c_dummy2</v>
          </cell>
          <cell r="T41" t="str">
            <v>c_dummy2</v>
          </cell>
          <cell r="U41" t="str">
            <v>c_dummy2</v>
          </cell>
          <cell r="V41" t="str">
            <v>c_dummy2</v>
          </cell>
          <cell r="W41" t="str">
            <v>c_dummy2</v>
          </cell>
          <cell r="X41" t="str">
            <v>c_dummy2</v>
          </cell>
          <cell r="Y41" t="str">
            <v>c_dummy2</v>
          </cell>
        </row>
        <row r="42">
          <cell r="A42" t="str">
            <v>7672 - ST CCPP OEM</v>
          </cell>
          <cell r="F42" t="str">
            <v>c_dummy1</v>
          </cell>
          <cell r="G42" t="str">
            <v>c_dummy2</v>
          </cell>
          <cell r="H42" t="str">
            <v>c_dummy1</v>
          </cell>
          <cell r="I42" t="str">
            <v>PT - Portugal</v>
          </cell>
          <cell r="J42" t="str">
            <v>c_dummy1</v>
          </cell>
          <cell r="K42" t="str">
            <v>c_dummy2</v>
          </cell>
          <cell r="L42" t="str">
            <v>c_dummy2</v>
          </cell>
          <cell r="M42" t="str">
            <v>PE - Peru</v>
          </cell>
          <cell r="N42" t="str">
            <v>c_dummy1</v>
          </cell>
          <cell r="O42" t="str">
            <v>c_dummy1</v>
          </cell>
          <cell r="P42" t="str">
            <v>c_dummy1</v>
          </cell>
          <cell r="Q42" t="str">
            <v>c_dummy2</v>
          </cell>
          <cell r="R42" t="str">
            <v>c_dummy1</v>
          </cell>
          <cell r="S42" t="str">
            <v>c_dummy1</v>
          </cell>
          <cell r="T42" t="str">
            <v>c_dummy1</v>
          </cell>
          <cell r="U42" t="str">
            <v>c_dummy1</v>
          </cell>
          <cell r="V42" t="str">
            <v>c_dummy1</v>
          </cell>
          <cell r="W42" t="str">
            <v>c_dummy1</v>
          </cell>
          <cell r="X42" t="str">
            <v>c_dummy1</v>
          </cell>
          <cell r="Y42" t="str">
            <v>c_dummy1</v>
          </cell>
        </row>
        <row r="43">
          <cell r="A43" t="str">
            <v>7673 - ST Nuclear OEM</v>
          </cell>
          <cell r="F43" t="str">
            <v>c_dummy2</v>
          </cell>
          <cell r="G43" t="str">
            <v>c_dummy1</v>
          </cell>
          <cell r="H43" t="str">
            <v>c_dummy2</v>
          </cell>
          <cell r="I43" t="str">
            <v>RE - Reunion</v>
          </cell>
          <cell r="J43" t="str">
            <v>c_dummy2</v>
          </cell>
          <cell r="K43" t="str">
            <v>c_dummy1</v>
          </cell>
          <cell r="L43" t="str">
            <v>c_dummy1</v>
          </cell>
          <cell r="M43" t="str">
            <v>PY - Paraguay</v>
          </cell>
          <cell r="N43" t="str">
            <v>c_dummy2</v>
          </cell>
          <cell r="O43" t="str">
            <v>c_dummy2</v>
          </cell>
          <cell r="P43" t="str">
            <v>c_dummy2</v>
          </cell>
          <cell r="Q43" t="str">
            <v>c_dummy1</v>
          </cell>
          <cell r="R43" t="str">
            <v>c_dummy2</v>
          </cell>
          <cell r="S43" t="str">
            <v>c_dummy2</v>
          </cell>
          <cell r="T43" t="str">
            <v>c_dummy2</v>
          </cell>
          <cell r="U43" t="str">
            <v>c_dummy2</v>
          </cell>
          <cell r="V43" t="str">
            <v>c_dummy2</v>
          </cell>
          <cell r="W43" t="str">
            <v>c_dummy2</v>
          </cell>
          <cell r="X43" t="str">
            <v>c_dummy2</v>
          </cell>
          <cell r="Y43" t="str">
            <v>c_dummy2</v>
          </cell>
        </row>
        <row r="44">
          <cell r="A44" t="str">
            <v>7674 - ST Industrial OEM</v>
          </cell>
          <cell r="F44" t="str">
            <v>c_dummy1</v>
          </cell>
          <cell r="G44" t="str">
            <v>c_dummy2</v>
          </cell>
          <cell r="H44" t="str">
            <v>c_dummy1</v>
          </cell>
          <cell r="I44" t="str">
            <v>RW - Rwanda</v>
          </cell>
          <cell r="J44" t="str">
            <v>c_dummy1</v>
          </cell>
          <cell r="K44" t="str">
            <v>c_dummy2</v>
          </cell>
          <cell r="L44" t="str">
            <v>c_dummy2</v>
          </cell>
          <cell r="M44" t="str">
            <v>SR - Suriname</v>
          </cell>
          <cell r="N44" t="str">
            <v>c_dummy1</v>
          </cell>
          <cell r="O44" t="str">
            <v>c_dummy1</v>
          </cell>
          <cell r="P44" t="str">
            <v>c_dummy1</v>
          </cell>
          <cell r="Q44" t="str">
            <v>c_dummy2</v>
          </cell>
          <cell r="R44" t="str">
            <v>c_dummy1</v>
          </cell>
          <cell r="S44" t="str">
            <v>c_dummy1</v>
          </cell>
          <cell r="T44" t="str">
            <v>c_dummy1</v>
          </cell>
          <cell r="U44" t="str">
            <v>c_dummy1</v>
          </cell>
          <cell r="V44" t="str">
            <v>c_dummy1</v>
          </cell>
          <cell r="W44" t="str">
            <v>c_dummy1</v>
          </cell>
          <cell r="X44" t="str">
            <v>c_dummy1</v>
          </cell>
          <cell r="Y44" t="str">
            <v>c_dummy1</v>
          </cell>
        </row>
        <row r="45">
          <cell r="A45" t="str">
            <v>7771 - ST Steam OOEM</v>
          </cell>
          <cell r="F45" t="str">
            <v>c_dummy2</v>
          </cell>
          <cell r="G45" t="str">
            <v>c_dummy1</v>
          </cell>
          <cell r="H45" t="str">
            <v>c_dummy2</v>
          </cell>
          <cell r="I45" t="str">
            <v>SC - Seychelles</v>
          </cell>
          <cell r="J45" t="str">
            <v>c_dummy2</v>
          </cell>
          <cell r="K45" t="str">
            <v>c_dummy1</v>
          </cell>
          <cell r="L45" t="str">
            <v>c_dummy1</v>
          </cell>
          <cell r="M45" t="str">
            <v>SV - El Salvador</v>
          </cell>
          <cell r="N45" t="str">
            <v>c_dummy2</v>
          </cell>
          <cell r="O45" t="str">
            <v>c_dummy2</v>
          </cell>
          <cell r="P45" t="str">
            <v>c_dummy2</v>
          </cell>
          <cell r="Q45" t="str">
            <v>c_dummy1</v>
          </cell>
          <cell r="R45" t="str">
            <v>c_dummy2</v>
          </cell>
          <cell r="S45" t="str">
            <v>c_dummy2</v>
          </cell>
          <cell r="T45" t="str">
            <v>c_dummy2</v>
          </cell>
          <cell r="U45" t="str">
            <v>c_dummy2</v>
          </cell>
          <cell r="V45" t="str">
            <v>c_dummy2</v>
          </cell>
          <cell r="W45" t="str">
            <v>c_dummy2</v>
          </cell>
          <cell r="X45" t="str">
            <v>c_dummy2</v>
          </cell>
          <cell r="Y45" t="str">
            <v>c_dummy2</v>
          </cell>
        </row>
        <row r="46">
          <cell r="A46" t="str">
            <v>7772 - ST CCPP  OOEM</v>
          </cell>
          <cell r="F46" t="str">
            <v>c_dummy1</v>
          </cell>
          <cell r="G46" t="str">
            <v>c_dummy2</v>
          </cell>
          <cell r="H46" t="str">
            <v>c_dummy1</v>
          </cell>
          <cell r="I46" t="str">
            <v>SL - Sierra Leone</v>
          </cell>
          <cell r="J46" t="str">
            <v>c_dummy1</v>
          </cell>
          <cell r="K46" t="str">
            <v>c_dummy2</v>
          </cell>
          <cell r="L46" t="str">
            <v>c_dummy2</v>
          </cell>
          <cell r="M46" t="str">
            <v>TC - Turks And Caicos Islands</v>
          </cell>
          <cell r="N46" t="str">
            <v>c_dummy1</v>
          </cell>
          <cell r="O46" t="str">
            <v>c_dummy1</v>
          </cell>
          <cell r="P46" t="str">
            <v>c_dummy1</v>
          </cell>
          <cell r="Q46" t="str">
            <v>c_dummy2</v>
          </cell>
          <cell r="R46" t="str">
            <v>c_dummy1</v>
          </cell>
          <cell r="S46" t="str">
            <v>c_dummy1</v>
          </cell>
          <cell r="T46" t="str">
            <v>c_dummy1</v>
          </cell>
          <cell r="U46" t="str">
            <v>c_dummy1</v>
          </cell>
          <cell r="V46" t="str">
            <v>c_dummy1</v>
          </cell>
          <cell r="W46" t="str">
            <v>c_dummy1</v>
          </cell>
          <cell r="X46" t="str">
            <v>c_dummy1</v>
          </cell>
          <cell r="Y46" t="str">
            <v>c_dummy1</v>
          </cell>
        </row>
        <row r="47">
          <cell r="A47" t="str">
            <v>7773 - ST Nuclear  OOEM</v>
          </cell>
          <cell r="F47" t="str">
            <v>c_dummy2</v>
          </cell>
          <cell r="G47" t="str">
            <v>c_dummy1</v>
          </cell>
          <cell r="H47" t="str">
            <v>c_dummy2</v>
          </cell>
          <cell r="I47" t="str">
            <v>SN - Senegal</v>
          </cell>
          <cell r="J47" t="str">
            <v>c_dummy2</v>
          </cell>
          <cell r="K47" t="str">
            <v>c_dummy1</v>
          </cell>
          <cell r="L47" t="str">
            <v>c_dummy1</v>
          </cell>
          <cell r="M47" t="str">
            <v>TT - Trinidad and Tobago</v>
          </cell>
          <cell r="N47" t="str">
            <v>c_dummy2</v>
          </cell>
          <cell r="O47" t="str">
            <v>c_dummy2</v>
          </cell>
          <cell r="P47" t="str">
            <v>c_dummy2</v>
          </cell>
          <cell r="Q47" t="str">
            <v>c_dummy1</v>
          </cell>
          <cell r="R47" t="str">
            <v>c_dummy2</v>
          </cell>
          <cell r="S47" t="str">
            <v>c_dummy2</v>
          </cell>
          <cell r="T47" t="str">
            <v>c_dummy2</v>
          </cell>
          <cell r="U47" t="str">
            <v>c_dummy2</v>
          </cell>
          <cell r="V47" t="str">
            <v>c_dummy2</v>
          </cell>
          <cell r="W47" t="str">
            <v>c_dummy2</v>
          </cell>
          <cell r="X47" t="str">
            <v>c_dummy2</v>
          </cell>
          <cell r="Y47" t="str">
            <v>c_dummy2</v>
          </cell>
        </row>
        <row r="48">
          <cell r="A48" t="str">
            <v>7774 - ST Industrial   OOEM</v>
          </cell>
          <cell r="F48" t="str">
            <v>c_dummy1</v>
          </cell>
          <cell r="G48" t="str">
            <v>c_dummy2</v>
          </cell>
          <cell r="H48" t="str">
            <v>c_dummy1</v>
          </cell>
          <cell r="I48" t="str">
            <v>SO - Somalia</v>
          </cell>
          <cell r="J48" t="str">
            <v>c_dummy1</v>
          </cell>
          <cell r="K48" t="str">
            <v>c_dummy2</v>
          </cell>
          <cell r="L48" t="str">
            <v>c_dummy2</v>
          </cell>
          <cell r="M48" t="str">
            <v>UY - Uruguay</v>
          </cell>
          <cell r="N48" t="str">
            <v>c_dummy1</v>
          </cell>
          <cell r="O48" t="str">
            <v>c_dummy1</v>
          </cell>
          <cell r="P48" t="str">
            <v>c_dummy1</v>
          </cell>
          <cell r="Q48" t="str">
            <v>c_dummy2</v>
          </cell>
          <cell r="R48" t="str">
            <v>c_dummy1</v>
          </cell>
          <cell r="S48" t="str">
            <v>c_dummy1</v>
          </cell>
          <cell r="T48" t="str">
            <v>c_dummy1</v>
          </cell>
          <cell r="U48" t="str">
            <v>c_dummy1</v>
          </cell>
          <cell r="V48" t="str">
            <v>c_dummy1</v>
          </cell>
          <cell r="W48" t="str">
            <v>c_dummy1</v>
          </cell>
          <cell r="X48" t="str">
            <v>c_dummy1</v>
          </cell>
          <cell r="Y48" t="str">
            <v>c_dummy1</v>
          </cell>
        </row>
        <row r="49">
          <cell r="A49" t="str">
            <v>--------------------------------------------</v>
          </cell>
          <cell r="F49" t="str">
            <v>c_dummy2</v>
          </cell>
          <cell r="G49" t="str">
            <v>c_dummy1</v>
          </cell>
          <cell r="H49" t="str">
            <v>c_dummy2</v>
          </cell>
          <cell r="I49" t="str">
            <v>ST - Sao Tome and Principe</v>
          </cell>
          <cell r="J49" t="str">
            <v>c_dummy2</v>
          </cell>
          <cell r="K49" t="str">
            <v>c_dummy1</v>
          </cell>
          <cell r="L49" t="str">
            <v>c_dummy1</v>
          </cell>
          <cell r="M49" t="str">
            <v>VC - Saint Vincent and the Grenadines</v>
          </cell>
          <cell r="N49" t="str">
            <v>c_dummy2</v>
          </cell>
          <cell r="O49" t="str">
            <v>c_dummy2</v>
          </cell>
          <cell r="P49" t="str">
            <v>c_dummy2</v>
          </cell>
          <cell r="Q49" t="str">
            <v>c_dummy1</v>
          </cell>
          <cell r="R49" t="str">
            <v>c_dummy2</v>
          </cell>
          <cell r="S49" t="str">
            <v>c_dummy2</v>
          </cell>
          <cell r="T49" t="str">
            <v>c_dummy2</v>
          </cell>
          <cell r="U49" t="str">
            <v>c_dummy2</v>
          </cell>
          <cell r="V49" t="str">
            <v>c_dummy2</v>
          </cell>
          <cell r="W49" t="str">
            <v>c_dummy2</v>
          </cell>
          <cell r="X49" t="str">
            <v>c_dummy2</v>
          </cell>
          <cell r="Y49" t="str">
            <v>c_dummy2</v>
          </cell>
        </row>
        <row r="50">
          <cell r="A50" t="str">
            <v>7681 - GEN AC OEM</v>
          </cell>
          <cell r="F50" t="str">
            <v>c_dummy1</v>
          </cell>
          <cell r="G50" t="str">
            <v>c_dummy2</v>
          </cell>
          <cell r="H50" t="str">
            <v>c_dummy1</v>
          </cell>
          <cell r="I50" t="str">
            <v>TD - Chad</v>
          </cell>
          <cell r="J50" t="str">
            <v>c_dummy1</v>
          </cell>
          <cell r="K50" t="str">
            <v>c_dummy2</v>
          </cell>
          <cell r="L50" t="str">
            <v>c_dummy2</v>
          </cell>
          <cell r="M50" t="str">
            <v>VE - Venezuela</v>
          </cell>
          <cell r="N50" t="str">
            <v>c_dummy1</v>
          </cell>
          <cell r="O50" t="str">
            <v>c_dummy1</v>
          </cell>
          <cell r="P50" t="str">
            <v>c_dummy1</v>
          </cell>
          <cell r="Q50" t="str">
            <v>c_dummy2</v>
          </cell>
          <cell r="R50" t="str">
            <v>c_dummy1</v>
          </cell>
          <cell r="S50" t="str">
            <v>c_dummy1</v>
          </cell>
          <cell r="T50" t="str">
            <v>c_dummy1</v>
          </cell>
          <cell r="U50" t="str">
            <v>c_dummy1</v>
          </cell>
          <cell r="V50" t="str">
            <v>c_dummy1</v>
          </cell>
          <cell r="W50" t="str">
            <v>c_dummy1</v>
          </cell>
          <cell r="X50" t="str">
            <v>c_dummy1</v>
          </cell>
          <cell r="Y50" t="str">
            <v>c_dummy1</v>
          </cell>
        </row>
        <row r="51">
          <cell r="A51" t="str">
            <v>7682 - GEN H2X OEM</v>
          </cell>
          <cell r="F51" t="str">
            <v>c_dummy2</v>
          </cell>
          <cell r="G51" t="str">
            <v>c_dummy1</v>
          </cell>
          <cell r="H51" t="str">
            <v>c_dummy2</v>
          </cell>
          <cell r="I51" t="str">
            <v>TF - French Southern Territories</v>
          </cell>
          <cell r="J51" t="str">
            <v>c_dummy2</v>
          </cell>
          <cell r="K51" t="str">
            <v>c_dummy1</v>
          </cell>
          <cell r="L51" t="str">
            <v>c_dummy1</v>
          </cell>
          <cell r="M51" t="str">
            <v>c_dummy1</v>
          </cell>
          <cell r="N51" t="str">
            <v>c_dummy2</v>
          </cell>
          <cell r="O51" t="str">
            <v>c_dummy2</v>
          </cell>
          <cell r="P51" t="str">
            <v>c_dummy2</v>
          </cell>
          <cell r="Q51" t="str">
            <v>c_dummy1</v>
          </cell>
          <cell r="R51" t="str">
            <v>c_dummy2</v>
          </cell>
          <cell r="S51" t="str">
            <v>c_dummy2</v>
          </cell>
          <cell r="T51" t="str">
            <v>c_dummy2</v>
          </cell>
          <cell r="U51" t="str">
            <v>c_dummy2</v>
          </cell>
          <cell r="V51" t="str">
            <v>c_dummy2</v>
          </cell>
          <cell r="W51" t="str">
            <v>c_dummy2</v>
          </cell>
          <cell r="X51" t="str">
            <v>c_dummy2</v>
          </cell>
          <cell r="Y51" t="str">
            <v>c_dummy2</v>
          </cell>
        </row>
        <row r="52">
          <cell r="A52" t="str">
            <v>7781 - GEN AC OOEM</v>
          </cell>
          <cell r="F52" t="str">
            <v>c_dummy1</v>
          </cell>
          <cell r="G52" t="str">
            <v>c_dummy2</v>
          </cell>
          <cell r="H52" t="str">
            <v>c_dummy1</v>
          </cell>
          <cell r="I52" t="str">
            <v>TG - Togo</v>
          </cell>
          <cell r="J52" t="str">
            <v>c_dummy1</v>
          </cell>
          <cell r="K52" t="str">
            <v>c_dummy2</v>
          </cell>
          <cell r="L52" t="str">
            <v>c_dummy2</v>
          </cell>
          <cell r="M52" t="str">
            <v>c_dummy2</v>
          </cell>
          <cell r="N52" t="str">
            <v>c_dummy1</v>
          </cell>
          <cell r="O52" t="str">
            <v>c_dummy1</v>
          </cell>
          <cell r="P52" t="str">
            <v>c_dummy1</v>
          </cell>
          <cell r="Q52" t="str">
            <v>c_dummy2</v>
          </cell>
          <cell r="R52" t="str">
            <v>c_dummy1</v>
          </cell>
          <cell r="S52" t="str">
            <v>c_dummy1</v>
          </cell>
          <cell r="T52" t="str">
            <v>c_dummy1</v>
          </cell>
          <cell r="U52" t="str">
            <v>c_dummy1</v>
          </cell>
          <cell r="V52" t="str">
            <v>c_dummy1</v>
          </cell>
          <cell r="W52" t="str">
            <v>c_dummy1</v>
          </cell>
          <cell r="X52" t="str">
            <v>c_dummy1</v>
          </cell>
          <cell r="Y52" t="str">
            <v>c_dummy1</v>
          </cell>
        </row>
        <row r="53">
          <cell r="A53" t="str">
            <v>7782 - GEN H2X OOEM</v>
          </cell>
          <cell r="F53" t="str">
            <v>c_dummy1</v>
          </cell>
          <cell r="G53" t="str">
            <v>c_dummy1</v>
          </cell>
          <cell r="H53" t="str">
            <v>c_dummy2</v>
          </cell>
          <cell r="I53" t="str">
            <v>TN - Tunisia</v>
          </cell>
          <cell r="J53" t="str">
            <v>c_dummy2</v>
          </cell>
          <cell r="K53" t="str">
            <v>c_dummy1</v>
          </cell>
          <cell r="L53" t="str">
            <v>c_dummy1</v>
          </cell>
          <cell r="M53" t="str">
            <v>c_dummy1</v>
          </cell>
          <cell r="N53" t="str">
            <v>c_dummy2</v>
          </cell>
          <cell r="O53" t="str">
            <v>c_dummy2</v>
          </cell>
          <cell r="P53" t="str">
            <v>c_dummy2</v>
          </cell>
          <cell r="Q53" t="str">
            <v>c_dummy1</v>
          </cell>
          <cell r="R53" t="str">
            <v>c_dummy1</v>
          </cell>
          <cell r="S53" t="str">
            <v>c_dummy2</v>
          </cell>
          <cell r="T53" t="str">
            <v>c_dummy2</v>
          </cell>
          <cell r="U53" t="str">
            <v>c_dummy2</v>
          </cell>
          <cell r="V53" t="str">
            <v>c_dummy2</v>
          </cell>
          <cell r="W53" t="str">
            <v>c_dummy2</v>
          </cell>
          <cell r="X53" t="str">
            <v>c_dummy2</v>
          </cell>
          <cell r="Y53" t="str">
            <v>c_dummy2</v>
          </cell>
        </row>
        <row r="54">
          <cell r="A54" t="str">
            <v>--------------------------------------------</v>
          </cell>
          <cell r="F54" t="str">
            <v>c_dummy2</v>
          </cell>
          <cell r="G54" t="str">
            <v>c_dummy2</v>
          </cell>
          <cell r="H54" t="str">
            <v>c_dummy1</v>
          </cell>
          <cell r="I54" t="str">
            <v>TZ - Tanzania</v>
          </cell>
          <cell r="J54" t="str">
            <v>c_dummy1</v>
          </cell>
          <cell r="K54" t="str">
            <v>c_dummy2</v>
          </cell>
          <cell r="L54" t="str">
            <v>c_dummy2</v>
          </cell>
          <cell r="M54" t="str">
            <v>c_dummy2</v>
          </cell>
          <cell r="N54" t="str">
            <v>c_dummy1</v>
          </cell>
          <cell r="O54" t="str">
            <v>c_dummy1</v>
          </cell>
          <cell r="P54" t="str">
            <v>c_dummy1</v>
          </cell>
          <cell r="Q54" t="str">
            <v>c_dummy2</v>
          </cell>
          <cell r="R54" t="str">
            <v>c_dummy2</v>
          </cell>
          <cell r="S54" t="str">
            <v>c_dummy1</v>
          </cell>
          <cell r="T54" t="str">
            <v>c_dummy1</v>
          </cell>
          <cell r="U54" t="str">
            <v>c_dummy1</v>
          </cell>
          <cell r="V54" t="str">
            <v>c_dummy1</v>
          </cell>
          <cell r="W54" t="str">
            <v>c_dummy1</v>
          </cell>
          <cell r="X54" t="str">
            <v>c_dummy1</v>
          </cell>
          <cell r="Y54" t="str">
            <v>c_dummy1</v>
          </cell>
        </row>
        <row r="55">
          <cell r="A55" t="str">
            <v>7661 - BOI Field Service and Construction OEM</v>
          </cell>
          <cell r="F55" t="str">
            <v>c_dummy1</v>
          </cell>
          <cell r="G55" t="str">
            <v>c_dummy1</v>
          </cell>
          <cell r="H55" t="str">
            <v>c_dummy2</v>
          </cell>
          <cell r="I55" t="str">
            <v>UG - Uganda</v>
          </cell>
          <cell r="J55" t="str">
            <v>c_dummy2</v>
          </cell>
          <cell r="K55" t="str">
            <v>c_dummy1</v>
          </cell>
          <cell r="L55" t="str">
            <v>c_dummy1</v>
          </cell>
          <cell r="M55" t="str">
            <v>c_dummy1</v>
          </cell>
          <cell r="N55" t="str">
            <v>c_dummy2</v>
          </cell>
          <cell r="O55" t="str">
            <v>c_dummy2</v>
          </cell>
          <cell r="P55" t="str">
            <v>c_dummy2</v>
          </cell>
          <cell r="Q55" t="str">
            <v>c_dummy1</v>
          </cell>
          <cell r="R55" t="str">
            <v>c_dummy1</v>
          </cell>
          <cell r="S55" t="str">
            <v>c_dummy2</v>
          </cell>
          <cell r="T55" t="str">
            <v>c_dummy2</v>
          </cell>
          <cell r="U55" t="str">
            <v>c_dummy2</v>
          </cell>
          <cell r="V55" t="str">
            <v>c_dummy2</v>
          </cell>
          <cell r="W55" t="str">
            <v>c_dummy2</v>
          </cell>
          <cell r="X55" t="str">
            <v>c_dummy2</v>
          </cell>
          <cell r="Y55" t="str">
            <v>c_dummy2</v>
          </cell>
        </row>
        <row r="56">
          <cell r="A56" t="str">
            <v>7662 - BOI Technical Services OEM</v>
          </cell>
          <cell r="F56" t="str">
            <v>c_dummy2</v>
          </cell>
          <cell r="G56" t="str">
            <v>c_dummy2</v>
          </cell>
          <cell r="H56" t="str">
            <v>c_dummy1</v>
          </cell>
          <cell r="I56" t="str">
            <v>YT - Mayotte</v>
          </cell>
          <cell r="J56" t="str">
            <v>c_dummy1</v>
          </cell>
          <cell r="K56" t="str">
            <v>c_dummy2</v>
          </cell>
          <cell r="L56" t="str">
            <v>c_dummy2</v>
          </cell>
          <cell r="M56" t="str">
            <v>c_dummy2</v>
          </cell>
          <cell r="N56" t="str">
            <v>c_dummy1</v>
          </cell>
          <cell r="O56" t="str">
            <v>c_dummy1</v>
          </cell>
          <cell r="P56" t="str">
            <v>c_dummy1</v>
          </cell>
          <cell r="Q56" t="str">
            <v>c_dummy2</v>
          </cell>
          <cell r="R56" t="str">
            <v>c_dummy2</v>
          </cell>
          <cell r="S56" t="str">
            <v>c_dummy1</v>
          </cell>
          <cell r="T56" t="str">
            <v>c_dummy1</v>
          </cell>
          <cell r="U56" t="str">
            <v>c_dummy1</v>
          </cell>
          <cell r="V56" t="str">
            <v>c_dummy1</v>
          </cell>
          <cell r="W56" t="str">
            <v>c_dummy1</v>
          </cell>
          <cell r="X56" t="str">
            <v>c_dummy1</v>
          </cell>
          <cell r="Y56" t="str">
            <v>c_dummy1</v>
          </cell>
        </row>
        <row r="57">
          <cell r="A57" t="str">
            <v>7663 - BOI Parts OEM</v>
          </cell>
          <cell r="F57" t="str">
            <v>c_dummy1</v>
          </cell>
          <cell r="G57" t="str">
            <v>c_dummy1</v>
          </cell>
          <cell r="H57" t="str">
            <v>c_dummy1</v>
          </cell>
          <cell r="I57" t="str">
            <v>c_dummy1</v>
          </cell>
          <cell r="J57" t="str">
            <v>c_dummy1</v>
          </cell>
          <cell r="K57" t="str">
            <v>c_dummy1</v>
          </cell>
          <cell r="L57" t="str">
            <v>c_dummy1</v>
          </cell>
          <cell r="M57" t="str">
            <v>c_dummy1</v>
          </cell>
          <cell r="N57" t="str">
            <v>c_dummy1</v>
          </cell>
          <cell r="O57" t="str">
            <v>c_dummy1</v>
          </cell>
          <cell r="P57" t="str">
            <v>c_dummy1</v>
          </cell>
          <cell r="Q57" t="str">
            <v>c_dummy1</v>
          </cell>
          <cell r="R57" t="str">
            <v>A-019 - NAM</v>
          </cell>
          <cell r="S57" t="str">
            <v>A-019 - NAM</v>
          </cell>
          <cell r="T57" t="str">
            <v>A-019 - NAM</v>
          </cell>
          <cell r="U57" t="str">
            <v>A-019 - NAM</v>
          </cell>
          <cell r="V57" t="str">
            <v>A-019 - NAM</v>
          </cell>
          <cell r="W57" t="str">
            <v>A-019 - NAM</v>
          </cell>
          <cell r="X57" t="str">
            <v>A-019 - NAM</v>
          </cell>
          <cell r="Y57" t="str">
            <v>A-019 - NAM</v>
          </cell>
        </row>
        <row r="58">
          <cell r="A58" t="str">
            <v>7664 - BOI Engineered Solutions OEM</v>
          </cell>
          <cell r="F58" t="str">
            <v>c_dummy2</v>
          </cell>
          <cell r="G58" t="str">
            <v>c_dummy2</v>
          </cell>
          <cell r="H58" t="str">
            <v>c_dummy2</v>
          </cell>
          <cell r="I58" t="str">
            <v>c_dummy2</v>
          </cell>
          <cell r="J58" t="str">
            <v>c_dummy2</v>
          </cell>
          <cell r="K58" t="str">
            <v>c_dummy2</v>
          </cell>
          <cell r="L58" t="str">
            <v>c_dummy2</v>
          </cell>
          <cell r="M58" t="str">
            <v>c_dummy2</v>
          </cell>
          <cell r="N58" t="str">
            <v>c_dummy2</v>
          </cell>
          <cell r="O58" t="str">
            <v>c_dummy2</v>
          </cell>
          <cell r="P58" t="str">
            <v>c_dummy2</v>
          </cell>
          <cell r="Q58" t="str">
            <v>c_dummy2</v>
          </cell>
          <cell r="R58" t="str">
            <v>AM - Armenia</v>
          </cell>
          <cell r="S58" t="str">
            <v>AM - Armenia</v>
          </cell>
          <cell r="T58" t="str">
            <v>AM - Armenia</v>
          </cell>
          <cell r="U58" t="str">
            <v>AM - Armenia</v>
          </cell>
          <cell r="V58" t="str">
            <v>AM - Armenia</v>
          </cell>
          <cell r="W58" t="str">
            <v>AM - Armenia</v>
          </cell>
          <cell r="X58" t="str">
            <v>AM - Armenia</v>
          </cell>
          <cell r="Y58" t="str">
            <v>AM - Armenia</v>
          </cell>
        </row>
        <row r="59">
          <cell r="A59" t="str">
            <v>7665 - BOI HRSG OEM</v>
          </cell>
          <cell r="F59" t="str">
            <v>c_dummy1</v>
          </cell>
          <cell r="G59" t="str">
            <v>c_dummy1</v>
          </cell>
          <cell r="H59" t="str">
            <v>c_dummy1</v>
          </cell>
          <cell r="I59" t="str">
            <v>c_dummy1</v>
          </cell>
          <cell r="J59" t="str">
            <v>c_dummy1</v>
          </cell>
          <cell r="K59" t="str">
            <v>c_dummy1</v>
          </cell>
          <cell r="L59" t="str">
            <v>c_dummy1</v>
          </cell>
          <cell r="M59" t="str">
            <v>c_dummy1</v>
          </cell>
          <cell r="N59" t="str">
            <v>c_dummy1</v>
          </cell>
          <cell r="O59" t="str">
            <v>c_dummy1</v>
          </cell>
          <cell r="P59" t="str">
            <v>c_dummy1</v>
          </cell>
          <cell r="Q59" t="str">
            <v>c_dummy1</v>
          </cell>
          <cell r="R59" t="str">
            <v>AT - Austria</v>
          </cell>
          <cell r="S59" t="str">
            <v>AT - Austria</v>
          </cell>
          <cell r="T59" t="str">
            <v>AT - Austria</v>
          </cell>
          <cell r="U59" t="str">
            <v>AT - Austria</v>
          </cell>
          <cell r="V59" t="str">
            <v>AT - Austria</v>
          </cell>
          <cell r="W59" t="str">
            <v>AT - Austria</v>
          </cell>
          <cell r="X59" t="str">
            <v>AT - Austria</v>
          </cell>
          <cell r="Y59" t="str">
            <v>AT - Austria</v>
          </cell>
        </row>
        <row r="60">
          <cell r="A60" t="str">
            <v>7761 - BOI Field Service and Construction OOEM</v>
          </cell>
          <cell r="F60" t="str">
            <v>c_dummy2</v>
          </cell>
          <cell r="G60" t="str">
            <v>c_dummy2</v>
          </cell>
          <cell r="H60" t="str">
            <v>c_dummy2</v>
          </cell>
          <cell r="I60" t="str">
            <v>c_dummy2</v>
          </cell>
          <cell r="J60" t="str">
            <v>c_dummy2</v>
          </cell>
          <cell r="K60" t="str">
            <v>c_dummy2</v>
          </cell>
          <cell r="L60" t="str">
            <v>c_dummy2</v>
          </cell>
          <cell r="M60" t="str">
            <v>c_dummy2</v>
          </cell>
          <cell r="N60" t="str">
            <v>c_dummy2</v>
          </cell>
          <cell r="O60" t="str">
            <v>c_dummy2</v>
          </cell>
          <cell r="P60" t="str">
            <v>c_dummy2</v>
          </cell>
          <cell r="Q60" t="str">
            <v>c_dummy2</v>
          </cell>
          <cell r="R60" t="str">
            <v>AZ - Azerbaijan</v>
          </cell>
          <cell r="S60" t="str">
            <v>AZ - Azerbaijan</v>
          </cell>
          <cell r="T60" t="str">
            <v>AZ - Azerbaijan</v>
          </cell>
          <cell r="U60" t="str">
            <v>AZ - Azerbaijan</v>
          </cell>
          <cell r="V60" t="str">
            <v>AZ - Azerbaijan</v>
          </cell>
          <cell r="W60" t="str">
            <v>AZ - Azerbaijan</v>
          </cell>
          <cell r="X60" t="str">
            <v>AZ - Azerbaijan</v>
          </cell>
          <cell r="Y60" t="str">
            <v>AZ - Azerbaijan</v>
          </cell>
        </row>
        <row r="61">
          <cell r="A61" t="str">
            <v>7762 - BOI Technical Services OOEM</v>
          </cell>
          <cell r="F61" t="str">
            <v>c_dummy1</v>
          </cell>
          <cell r="G61" t="str">
            <v>c_dummy1</v>
          </cell>
          <cell r="H61" t="str">
            <v>c_dummy1</v>
          </cell>
          <cell r="I61" t="str">
            <v>c_dummy1</v>
          </cell>
          <cell r="J61" t="str">
            <v>c_dummy1</v>
          </cell>
          <cell r="K61" t="str">
            <v>c_dummy1</v>
          </cell>
          <cell r="L61" t="str">
            <v>c_dummy1</v>
          </cell>
          <cell r="M61" t="str">
            <v>c_dummy1</v>
          </cell>
          <cell r="N61" t="str">
            <v>c_dummy1</v>
          </cell>
          <cell r="O61" t="str">
            <v>c_dummy1</v>
          </cell>
          <cell r="P61" t="str">
            <v>c_dummy1</v>
          </cell>
          <cell r="Q61" t="str">
            <v>c_dummy1</v>
          </cell>
          <cell r="R61" t="str">
            <v>BY - Belarus</v>
          </cell>
          <cell r="S61" t="str">
            <v>BY - Belarus</v>
          </cell>
          <cell r="T61" t="str">
            <v>BY - Belarus</v>
          </cell>
          <cell r="U61" t="str">
            <v>BY - Belarus</v>
          </cell>
          <cell r="V61" t="str">
            <v>BY - Belarus</v>
          </cell>
          <cell r="W61" t="str">
            <v>BY - Belarus</v>
          </cell>
          <cell r="X61" t="str">
            <v>BY - Belarus</v>
          </cell>
          <cell r="Y61" t="str">
            <v>BY - Belarus</v>
          </cell>
        </row>
        <row r="62">
          <cell r="A62" t="str">
            <v>7763 - BOI Parts OOEM</v>
          </cell>
          <cell r="F62" t="str">
            <v>c_dummy2</v>
          </cell>
          <cell r="G62" t="str">
            <v>c_dummy2</v>
          </cell>
          <cell r="H62" t="str">
            <v>c_dummy2</v>
          </cell>
          <cell r="I62" t="str">
            <v>c_dummy2</v>
          </cell>
          <cell r="J62" t="str">
            <v>c_dummy2</v>
          </cell>
          <cell r="K62" t="str">
            <v>c_dummy2</v>
          </cell>
          <cell r="L62" t="str">
            <v>c_dummy2</v>
          </cell>
          <cell r="M62" t="str">
            <v>c_dummy2</v>
          </cell>
          <cell r="N62" t="str">
            <v>c_dummy2</v>
          </cell>
          <cell r="O62" t="str">
            <v>c_dummy2</v>
          </cell>
          <cell r="P62" t="str">
            <v>c_dummy2</v>
          </cell>
          <cell r="Q62" t="str">
            <v>c_dummy2</v>
          </cell>
          <cell r="R62" t="str">
            <v>CH - Switzerland</v>
          </cell>
          <cell r="S62" t="str">
            <v>CH - Switzerland</v>
          </cell>
          <cell r="T62" t="str">
            <v>CH - Switzerland</v>
          </cell>
          <cell r="U62" t="str">
            <v>CH - Switzerland</v>
          </cell>
          <cell r="V62" t="str">
            <v>CH - Switzerland</v>
          </cell>
          <cell r="W62" t="str">
            <v>CH - Switzerland</v>
          </cell>
          <cell r="X62" t="str">
            <v>CH - Switzerland</v>
          </cell>
          <cell r="Y62" t="str">
            <v>CH - Switzerland</v>
          </cell>
        </row>
        <row r="63">
          <cell r="A63" t="str">
            <v>7764 - BOI Engineered Solutions OOEM</v>
          </cell>
          <cell r="F63" t="str">
            <v>c_dummy1</v>
          </cell>
          <cell r="G63" t="str">
            <v>c_dummy1</v>
          </cell>
          <cell r="H63" t="str">
            <v>c_dummy1</v>
          </cell>
          <cell r="I63" t="str">
            <v>c_dummy1</v>
          </cell>
          <cell r="J63" t="str">
            <v>c_dummy1</v>
          </cell>
          <cell r="K63" t="str">
            <v>c_dummy1</v>
          </cell>
          <cell r="L63" t="str">
            <v>c_dummy1</v>
          </cell>
          <cell r="M63" t="str">
            <v>c_dummy1</v>
          </cell>
          <cell r="N63" t="str">
            <v>c_dummy1</v>
          </cell>
          <cell r="O63" t="str">
            <v>c_dummy1</v>
          </cell>
          <cell r="P63" t="str">
            <v>c_dummy1</v>
          </cell>
          <cell r="Q63" t="str">
            <v>c_dummy1</v>
          </cell>
          <cell r="R63" t="str">
            <v>CZ - Czech Republic</v>
          </cell>
          <cell r="S63" t="str">
            <v>CZ - Czech Republic</v>
          </cell>
          <cell r="T63" t="str">
            <v>CZ - Czech Republic</v>
          </cell>
          <cell r="U63" t="str">
            <v>CZ - Czech Republic</v>
          </cell>
          <cell r="V63" t="str">
            <v>CZ - Czech Republic</v>
          </cell>
          <cell r="W63" t="str">
            <v>CZ - Czech Republic</v>
          </cell>
          <cell r="X63" t="str">
            <v>CZ - Czech Republic</v>
          </cell>
          <cell r="Y63" t="str">
            <v>CZ - Czech Republic</v>
          </cell>
        </row>
        <row r="64">
          <cell r="A64" t="str">
            <v>7765 - BOI HRSG OOEM</v>
          </cell>
          <cell r="F64" t="str">
            <v>c_dummy2</v>
          </cell>
          <cell r="G64" t="str">
            <v>c_dummy2</v>
          </cell>
          <cell r="H64" t="str">
            <v>c_dummy2</v>
          </cell>
          <cell r="I64" t="str">
            <v>c_dummy2</v>
          </cell>
          <cell r="J64" t="str">
            <v>c_dummy2</v>
          </cell>
          <cell r="K64" t="str">
            <v>c_dummy2</v>
          </cell>
          <cell r="L64" t="str">
            <v>c_dummy2</v>
          </cell>
          <cell r="M64" t="str">
            <v>c_dummy2</v>
          </cell>
          <cell r="N64" t="str">
            <v>c_dummy2</v>
          </cell>
          <cell r="O64" t="str">
            <v>c_dummy2</v>
          </cell>
          <cell r="P64" t="str">
            <v>c_dummy2</v>
          </cell>
          <cell r="Q64" t="str">
            <v>c_dummy2</v>
          </cell>
          <cell r="R64" t="str">
            <v>DE - Germany</v>
          </cell>
          <cell r="S64" t="str">
            <v>DE - Germany</v>
          </cell>
          <cell r="T64" t="str">
            <v>DE - Germany</v>
          </cell>
          <cell r="U64" t="str">
            <v>DE - Germany</v>
          </cell>
          <cell r="V64" t="str">
            <v>DE - Germany</v>
          </cell>
          <cell r="W64" t="str">
            <v>DE - Germany</v>
          </cell>
          <cell r="X64" t="str">
            <v>DE - Germany</v>
          </cell>
          <cell r="Y64" t="str">
            <v>DE - Germany</v>
          </cell>
        </row>
        <row r="65">
          <cell r="A65" t="str">
            <v>--------------------------------------------</v>
          </cell>
          <cell r="F65" t="str">
            <v>c_dummy1</v>
          </cell>
          <cell r="G65" t="str">
            <v>c_dummy1</v>
          </cell>
          <cell r="H65" t="str">
            <v>c_dummy1</v>
          </cell>
          <cell r="I65" t="str">
            <v>c_dummy1</v>
          </cell>
          <cell r="J65" t="str">
            <v>c_dummy1</v>
          </cell>
          <cell r="K65" t="str">
            <v>c_dummy1</v>
          </cell>
          <cell r="L65" t="str">
            <v>c_dummy1</v>
          </cell>
          <cell r="M65" t="str">
            <v>c_dummy1</v>
          </cell>
          <cell r="N65" t="str">
            <v>c_dummy1</v>
          </cell>
          <cell r="O65" t="str">
            <v>c_dummy1</v>
          </cell>
          <cell r="P65" t="str">
            <v>c_dummy1</v>
          </cell>
          <cell r="Q65" t="str">
            <v>c_dummy1</v>
          </cell>
          <cell r="R65" t="str">
            <v>GE - Georgia</v>
          </cell>
          <cell r="S65" t="str">
            <v>GE - Georgia</v>
          </cell>
          <cell r="T65" t="str">
            <v>GE - Georgia</v>
          </cell>
          <cell r="U65" t="str">
            <v>GE - Georgia</v>
          </cell>
          <cell r="V65" t="str">
            <v>GE - Georgia</v>
          </cell>
          <cell r="W65" t="str">
            <v>GE - Georgia</v>
          </cell>
          <cell r="X65" t="str">
            <v>GE - Georgia</v>
          </cell>
          <cell r="Y65" t="str">
            <v>GE - Georgia</v>
          </cell>
        </row>
        <row r="66">
          <cell r="A66" t="str">
            <v>7891 - AQCS Services</v>
          </cell>
          <cell r="F66" t="str">
            <v>c_dummy2</v>
          </cell>
          <cell r="G66" t="str">
            <v>c_dummy2</v>
          </cell>
          <cell r="H66" t="str">
            <v>c_dummy2</v>
          </cell>
          <cell r="I66" t="str">
            <v>c_dummy2</v>
          </cell>
          <cell r="J66" t="str">
            <v>c_dummy2</v>
          </cell>
          <cell r="K66" t="str">
            <v>c_dummy2</v>
          </cell>
          <cell r="L66" t="str">
            <v>c_dummy2</v>
          </cell>
          <cell r="M66" t="str">
            <v>c_dummy2</v>
          </cell>
          <cell r="N66" t="str">
            <v>c_dummy2</v>
          </cell>
          <cell r="O66" t="str">
            <v>c_dummy2</v>
          </cell>
          <cell r="P66" t="str">
            <v>c_dummy2</v>
          </cell>
          <cell r="Q66" t="str">
            <v>c_dummy2</v>
          </cell>
          <cell r="R66" t="str">
            <v>HU - Hungary</v>
          </cell>
          <cell r="S66" t="str">
            <v>HU - Hungary</v>
          </cell>
          <cell r="T66" t="str">
            <v>HU - Hungary</v>
          </cell>
          <cell r="U66" t="str">
            <v>HU - Hungary</v>
          </cell>
          <cell r="V66" t="str">
            <v>HU - Hungary</v>
          </cell>
          <cell r="W66" t="str">
            <v>HU - Hungary</v>
          </cell>
          <cell r="X66" t="str">
            <v>HU - Hungary</v>
          </cell>
          <cell r="Y66" t="str">
            <v>HU - Hungary</v>
          </cell>
        </row>
        <row r="67">
          <cell r="A67" t="str">
            <v>7892 - AQCS Upgrades and Retrofits</v>
          </cell>
          <cell r="F67" t="str">
            <v>c_dummy1</v>
          </cell>
          <cell r="G67" t="str">
            <v>c_dummy1</v>
          </cell>
          <cell r="H67" t="str">
            <v>c_dummy1</v>
          </cell>
          <cell r="I67" t="str">
            <v>c_dummy1</v>
          </cell>
          <cell r="J67" t="str">
            <v>c_dummy1</v>
          </cell>
          <cell r="K67" t="str">
            <v>c_dummy1</v>
          </cell>
          <cell r="L67" t="str">
            <v>c_dummy1</v>
          </cell>
          <cell r="M67" t="str">
            <v>c_dummy1</v>
          </cell>
          <cell r="N67" t="str">
            <v>c_dummy1</v>
          </cell>
          <cell r="O67" t="str">
            <v>c_dummy1</v>
          </cell>
          <cell r="P67" t="str">
            <v>c_dummy1</v>
          </cell>
          <cell r="Q67" t="str">
            <v>c_dummy1</v>
          </cell>
          <cell r="R67" t="str">
            <v>IL - Israel</v>
          </cell>
          <cell r="S67" t="str">
            <v>IL - Israel</v>
          </cell>
          <cell r="T67" t="str">
            <v>IL - Israel</v>
          </cell>
          <cell r="U67" t="str">
            <v>IL - Israel</v>
          </cell>
          <cell r="V67" t="str">
            <v>IL - Israel</v>
          </cell>
          <cell r="W67" t="str">
            <v>IL - Israel</v>
          </cell>
          <cell r="X67" t="str">
            <v>IL - Israel</v>
          </cell>
          <cell r="Y67" t="str">
            <v>IL - Israel</v>
          </cell>
        </row>
        <row r="68">
          <cell r="A68" t="str">
            <v>7893 - AQCS Construction</v>
          </cell>
          <cell r="F68" t="str">
            <v>c_dummy2</v>
          </cell>
          <cell r="G68" t="str">
            <v>c_dummy2</v>
          </cell>
          <cell r="H68" t="str">
            <v>c_dummy2</v>
          </cell>
          <cell r="I68" t="str">
            <v>c_dummy2</v>
          </cell>
          <cell r="J68" t="str">
            <v>c_dummy2</v>
          </cell>
          <cell r="K68" t="str">
            <v>c_dummy2</v>
          </cell>
          <cell r="L68" t="str">
            <v>c_dummy2</v>
          </cell>
          <cell r="M68" t="str">
            <v>c_dummy2</v>
          </cell>
          <cell r="N68" t="str">
            <v>c_dummy2</v>
          </cell>
          <cell r="O68" t="str">
            <v>c_dummy2</v>
          </cell>
          <cell r="P68" t="str">
            <v>c_dummy2</v>
          </cell>
          <cell r="Q68" t="str">
            <v>c_dummy2</v>
          </cell>
          <cell r="R68" t="str">
            <v>KG - Kyrghizistan</v>
          </cell>
          <cell r="S68" t="str">
            <v>KG - Kyrghizistan</v>
          </cell>
          <cell r="T68" t="str">
            <v>KG - Kyrghizistan</v>
          </cell>
          <cell r="U68" t="str">
            <v>KG - Kyrghizistan</v>
          </cell>
          <cell r="V68" t="str">
            <v>KG - Kyrghizistan</v>
          </cell>
          <cell r="W68" t="str">
            <v>KG - Kyrghizistan</v>
          </cell>
          <cell r="X68" t="str">
            <v>KG - Kyrghizistan</v>
          </cell>
          <cell r="Y68" t="str">
            <v>KG - Kyrghizistan</v>
          </cell>
        </row>
        <row r="69">
          <cell r="A69" t="str">
            <v>--------------------------------------------</v>
          </cell>
          <cell r="F69" t="str">
            <v>c_dummy1</v>
          </cell>
          <cell r="G69" t="str">
            <v>c_dummy1</v>
          </cell>
          <cell r="H69" t="str">
            <v>c_dummy1</v>
          </cell>
          <cell r="I69" t="str">
            <v>c_dummy1</v>
          </cell>
          <cell r="J69" t="str">
            <v>c_dummy1</v>
          </cell>
          <cell r="K69" t="str">
            <v>c_dummy1</v>
          </cell>
          <cell r="L69" t="str">
            <v>c_dummy1</v>
          </cell>
          <cell r="M69" t="str">
            <v>c_dummy1</v>
          </cell>
          <cell r="N69" t="str">
            <v>c_dummy1</v>
          </cell>
          <cell r="O69" t="str">
            <v>c_dummy1</v>
          </cell>
          <cell r="P69" t="str">
            <v>c_dummy1</v>
          </cell>
          <cell r="Q69" t="str">
            <v>c_dummy1</v>
          </cell>
          <cell r="R69" t="str">
            <v>KZ - Kazakhstan</v>
          </cell>
          <cell r="S69" t="str">
            <v>KZ - Kazakhstan</v>
          </cell>
          <cell r="T69" t="str">
            <v>KZ - Kazakhstan</v>
          </cell>
          <cell r="U69" t="str">
            <v>KZ - Kazakhstan</v>
          </cell>
          <cell r="V69" t="str">
            <v>KZ - Kazakhstan</v>
          </cell>
          <cell r="W69" t="str">
            <v>KZ - Kazakhstan</v>
          </cell>
          <cell r="X69" t="str">
            <v>KZ - Kazakhstan</v>
          </cell>
          <cell r="Y69" t="str">
            <v>KZ - Kazakhstan</v>
          </cell>
        </row>
        <row r="70">
          <cell r="A70" t="str">
            <v>8804 - IS Integrated Retrofit Steam Plant</v>
          </cell>
          <cell r="F70" t="str">
            <v>c_dummy2</v>
          </cell>
          <cell r="G70" t="str">
            <v>c_dummy2</v>
          </cell>
          <cell r="H70" t="str">
            <v>c_dummy2</v>
          </cell>
          <cell r="I70" t="str">
            <v>c_dummy2</v>
          </cell>
          <cell r="J70" t="str">
            <v>c_dummy2</v>
          </cell>
          <cell r="K70" t="str">
            <v>c_dummy2</v>
          </cell>
          <cell r="L70" t="str">
            <v>c_dummy2</v>
          </cell>
          <cell r="M70" t="str">
            <v>c_dummy2</v>
          </cell>
          <cell r="N70" t="str">
            <v>c_dummy2</v>
          </cell>
          <cell r="O70" t="str">
            <v>c_dummy2</v>
          </cell>
          <cell r="P70" t="str">
            <v>c_dummy2</v>
          </cell>
          <cell r="Q70" t="str">
            <v>c_dummy2</v>
          </cell>
          <cell r="R70" t="str">
            <v>LI - Liechtenstein</v>
          </cell>
          <cell r="S70" t="str">
            <v>LI - Liechtenstein</v>
          </cell>
          <cell r="T70" t="str">
            <v>LI - Liechtenstein</v>
          </cell>
          <cell r="U70" t="str">
            <v>LI - Liechtenstein</v>
          </cell>
          <cell r="V70" t="str">
            <v>LI - Liechtenstein</v>
          </cell>
          <cell r="W70" t="str">
            <v>LI - Liechtenstein</v>
          </cell>
          <cell r="X70" t="str">
            <v>LI - Liechtenstein</v>
          </cell>
          <cell r="Y70" t="str">
            <v>LI - Liechtenstein</v>
          </cell>
        </row>
        <row r="71">
          <cell r="A71" t="str">
            <v>8806 - IS Integrated Retrofit Nuclear Plant</v>
          </cell>
          <cell r="F71" t="str">
            <v>c_dummy1</v>
          </cell>
          <cell r="G71" t="str">
            <v>c_dummy1</v>
          </cell>
          <cell r="H71" t="str">
            <v>c_dummy1</v>
          </cell>
          <cell r="I71" t="str">
            <v>c_dummy1</v>
          </cell>
          <cell r="J71" t="str">
            <v>c_dummy1</v>
          </cell>
          <cell r="K71" t="str">
            <v>c_dummy1</v>
          </cell>
          <cell r="L71" t="str">
            <v>c_dummy1</v>
          </cell>
          <cell r="M71" t="str">
            <v>c_dummy1</v>
          </cell>
          <cell r="N71" t="str">
            <v>c_dummy1</v>
          </cell>
          <cell r="O71" t="str">
            <v>c_dummy1</v>
          </cell>
          <cell r="P71" t="str">
            <v>c_dummy1</v>
          </cell>
          <cell r="Q71" t="str">
            <v>c_dummy1</v>
          </cell>
          <cell r="R71" t="str">
            <v>NL - Netherlands</v>
          </cell>
          <cell r="S71" t="str">
            <v>NL - Netherlands</v>
          </cell>
          <cell r="T71" t="str">
            <v>NL - Netherlands</v>
          </cell>
          <cell r="U71" t="str">
            <v>NL - Netherlands</v>
          </cell>
          <cell r="V71" t="str">
            <v>NL - Netherlands</v>
          </cell>
          <cell r="W71" t="str">
            <v>NL - Netherlands</v>
          </cell>
          <cell r="X71" t="str">
            <v>NL - Netherlands</v>
          </cell>
          <cell r="Y71" t="str">
            <v>NL - Netherlands</v>
          </cell>
        </row>
        <row r="72">
          <cell r="A72" t="str">
            <v>8807 - IS Integrated Retrofit CCPP Plant</v>
          </cell>
          <cell r="F72" t="str">
            <v>c_dummy2</v>
          </cell>
          <cell r="G72" t="str">
            <v>c_dummy2</v>
          </cell>
          <cell r="H72" t="str">
            <v>c_dummy2</v>
          </cell>
          <cell r="I72" t="str">
            <v>c_dummy2</v>
          </cell>
          <cell r="J72" t="str">
            <v>c_dummy2</v>
          </cell>
          <cell r="K72" t="str">
            <v>c_dummy2</v>
          </cell>
          <cell r="L72" t="str">
            <v>c_dummy2</v>
          </cell>
          <cell r="M72" t="str">
            <v>c_dummy2</v>
          </cell>
          <cell r="N72" t="str">
            <v>c_dummy2</v>
          </cell>
          <cell r="O72" t="str">
            <v>c_dummy2</v>
          </cell>
          <cell r="P72" t="str">
            <v>c_dummy2</v>
          </cell>
          <cell r="Q72" t="str">
            <v>c_dummy2</v>
          </cell>
          <cell r="R72" t="str">
            <v>PL - Poland</v>
          </cell>
          <cell r="S72" t="str">
            <v>PL - Poland</v>
          </cell>
          <cell r="T72" t="str">
            <v>PL - Poland</v>
          </cell>
          <cell r="U72" t="str">
            <v>PL - Poland</v>
          </cell>
          <cell r="V72" t="str">
            <v>PL - Poland</v>
          </cell>
          <cell r="W72" t="str">
            <v>PL - Poland</v>
          </cell>
          <cell r="X72" t="str">
            <v>PL - Poland</v>
          </cell>
          <cell r="Y72" t="str">
            <v>PL - Poland</v>
          </cell>
        </row>
        <row r="73">
          <cell r="A73" t="str">
            <v>8808 - IS Integrated Retrofit Assessments</v>
          </cell>
          <cell r="F73" t="str">
            <v>c_dummy1</v>
          </cell>
          <cell r="G73" t="str">
            <v>c_dummy1</v>
          </cell>
          <cell r="H73" t="str">
            <v>c_dummy1</v>
          </cell>
          <cell r="I73" t="str">
            <v>c_dummy1</v>
          </cell>
          <cell r="J73" t="str">
            <v>c_dummy1</v>
          </cell>
          <cell r="K73" t="str">
            <v>c_dummy1</v>
          </cell>
          <cell r="L73" t="str">
            <v>c_dummy1</v>
          </cell>
          <cell r="M73" t="str">
            <v>c_dummy1</v>
          </cell>
          <cell r="N73" t="str">
            <v>c_dummy1</v>
          </cell>
          <cell r="O73" t="str">
            <v>c_dummy1</v>
          </cell>
          <cell r="P73" t="str">
            <v>c_dummy1</v>
          </cell>
          <cell r="Q73" t="str">
            <v>c_dummy1</v>
          </cell>
          <cell r="R73" t="str">
            <v>RU - Russia</v>
          </cell>
          <cell r="S73" t="str">
            <v>RU - Russia</v>
          </cell>
          <cell r="T73" t="str">
            <v>RU - Russia</v>
          </cell>
          <cell r="U73" t="str">
            <v>RU - Russia</v>
          </cell>
          <cell r="V73" t="str">
            <v>RU - Russia</v>
          </cell>
          <cell r="W73" t="str">
            <v>RU - Russia</v>
          </cell>
          <cell r="X73" t="str">
            <v>RU - Russia</v>
          </cell>
          <cell r="Y73" t="str">
            <v>RU - Russia</v>
          </cell>
        </row>
        <row r="74">
          <cell r="A74" t="str">
            <v>8809 - IS Integrated Retrofit Plant Products</v>
          </cell>
          <cell r="F74" t="str">
            <v>c_dummy2</v>
          </cell>
          <cell r="G74" t="str">
            <v>c_dummy2</v>
          </cell>
          <cell r="H74" t="str">
            <v>c_dummy2</v>
          </cell>
          <cell r="I74" t="str">
            <v>c_dummy2</v>
          </cell>
          <cell r="J74" t="str">
            <v>c_dummy2</v>
          </cell>
          <cell r="K74" t="str">
            <v>c_dummy2</v>
          </cell>
          <cell r="L74" t="str">
            <v>c_dummy2</v>
          </cell>
          <cell r="M74" t="str">
            <v>c_dummy2</v>
          </cell>
          <cell r="N74" t="str">
            <v>c_dummy2</v>
          </cell>
          <cell r="O74" t="str">
            <v>c_dummy2</v>
          </cell>
          <cell r="P74" t="str">
            <v>c_dummy2</v>
          </cell>
          <cell r="Q74" t="str">
            <v>c_dummy2</v>
          </cell>
          <cell r="R74" t="str">
            <v>SK - Slovakia</v>
          </cell>
          <cell r="S74" t="str">
            <v>SK - Slovakia</v>
          </cell>
          <cell r="T74" t="str">
            <v>SK - Slovakia</v>
          </cell>
          <cell r="U74" t="str">
            <v>SK - Slovakia</v>
          </cell>
          <cell r="V74" t="str">
            <v>SK - Slovakia</v>
          </cell>
          <cell r="W74" t="str">
            <v>SK - Slovakia</v>
          </cell>
          <cell r="X74" t="str">
            <v>SK - Slovakia</v>
          </cell>
          <cell r="Y74" t="str">
            <v>SK - Slovakia</v>
          </cell>
        </row>
        <row r="75">
          <cell r="A75" t="str">
            <v>--------------------------------------------</v>
          </cell>
          <cell r="F75" t="str">
            <v>c_dummy1</v>
          </cell>
          <cell r="G75" t="str">
            <v>c_dummy1</v>
          </cell>
          <cell r="H75" t="str">
            <v>c_dummy1</v>
          </cell>
          <cell r="I75" t="str">
            <v>c_dummy1</v>
          </cell>
          <cell r="J75" t="str">
            <v>c_dummy1</v>
          </cell>
          <cell r="K75" t="str">
            <v>c_dummy1</v>
          </cell>
          <cell r="L75" t="str">
            <v>c_dummy1</v>
          </cell>
          <cell r="M75" t="str">
            <v>c_dummy1</v>
          </cell>
          <cell r="N75" t="str">
            <v>c_dummy1</v>
          </cell>
          <cell r="O75" t="str">
            <v>c_dummy1</v>
          </cell>
          <cell r="P75" t="str">
            <v>c_dummy1</v>
          </cell>
          <cell r="Q75" t="str">
            <v>c_dummy1</v>
          </cell>
          <cell r="R75" t="str">
            <v>TJ - Tajikistan</v>
          </cell>
          <cell r="S75" t="str">
            <v>TJ - Tajikistan</v>
          </cell>
          <cell r="T75" t="str">
            <v>TJ - Tajikistan</v>
          </cell>
          <cell r="U75" t="str">
            <v>TJ - Tajikistan</v>
          </cell>
          <cell r="V75" t="str">
            <v>TJ - Tajikistan</v>
          </cell>
          <cell r="W75" t="str">
            <v>TJ - Tajikistan</v>
          </cell>
          <cell r="X75" t="str">
            <v>TJ - Tajikistan</v>
          </cell>
          <cell r="Y75" t="str">
            <v>TJ - Tajikistan</v>
          </cell>
        </row>
        <row r="76">
          <cell r="A76" t="str">
            <v>7811 - Plant Services/ BoP Steam</v>
          </cell>
          <cell r="F76" t="str">
            <v>c_dummy2</v>
          </cell>
          <cell r="G76" t="str">
            <v>c_dummy2</v>
          </cell>
          <cell r="H76" t="str">
            <v>c_dummy2</v>
          </cell>
          <cell r="I76" t="str">
            <v>c_dummy2</v>
          </cell>
          <cell r="J76" t="str">
            <v>c_dummy2</v>
          </cell>
          <cell r="K76" t="str">
            <v>c_dummy2</v>
          </cell>
          <cell r="L76" t="str">
            <v>c_dummy2</v>
          </cell>
          <cell r="M76" t="str">
            <v>c_dummy2</v>
          </cell>
          <cell r="N76" t="str">
            <v>c_dummy2</v>
          </cell>
          <cell r="O76" t="str">
            <v>c_dummy2</v>
          </cell>
          <cell r="P76" t="str">
            <v>c_dummy2</v>
          </cell>
          <cell r="Q76" t="str">
            <v>c_dummy2</v>
          </cell>
          <cell r="R76" t="str">
            <v>TM - Turkmenistan</v>
          </cell>
          <cell r="S76" t="str">
            <v>TM - Turkmenistan</v>
          </cell>
          <cell r="T76" t="str">
            <v>TM - Turkmenistan</v>
          </cell>
          <cell r="U76" t="str">
            <v>TM - Turkmenistan</v>
          </cell>
          <cell r="V76" t="str">
            <v>TM - Turkmenistan</v>
          </cell>
          <cell r="W76" t="str">
            <v>TM - Turkmenistan</v>
          </cell>
          <cell r="X76" t="str">
            <v>TM - Turkmenistan</v>
          </cell>
          <cell r="Y76" t="str">
            <v>TM - Turkmenistan</v>
          </cell>
        </row>
        <row r="77">
          <cell r="A77" t="str">
            <v>7812 - Plant Services/ BoP Nuclear</v>
          </cell>
          <cell r="F77" t="str">
            <v>c_dummy1</v>
          </cell>
          <cell r="G77" t="str">
            <v>c_dummy1</v>
          </cell>
          <cell r="H77" t="str">
            <v>c_dummy1</v>
          </cell>
          <cell r="I77" t="str">
            <v>c_dummy1</v>
          </cell>
          <cell r="J77" t="str">
            <v>c_dummy1</v>
          </cell>
          <cell r="K77" t="str">
            <v>c_dummy1</v>
          </cell>
          <cell r="L77" t="str">
            <v>c_dummy1</v>
          </cell>
          <cell r="M77" t="str">
            <v>c_dummy1</v>
          </cell>
          <cell r="N77" t="str">
            <v>c_dummy1</v>
          </cell>
          <cell r="O77" t="str">
            <v>c_dummy1</v>
          </cell>
          <cell r="P77" t="str">
            <v>c_dummy1</v>
          </cell>
          <cell r="Q77" t="str">
            <v>c_dummy1</v>
          </cell>
          <cell r="R77" t="str">
            <v>UA - Ukraine</v>
          </cell>
          <cell r="S77" t="str">
            <v>UA - Ukraine</v>
          </cell>
          <cell r="T77" t="str">
            <v>UA - Ukraine</v>
          </cell>
          <cell r="U77" t="str">
            <v>UA - Ukraine</v>
          </cell>
          <cell r="V77" t="str">
            <v>UA - Ukraine</v>
          </cell>
          <cell r="W77" t="str">
            <v>UA - Ukraine</v>
          </cell>
          <cell r="X77" t="str">
            <v>UA - Ukraine</v>
          </cell>
          <cell r="Y77" t="str">
            <v>UA - Ukraine</v>
          </cell>
        </row>
        <row r="78">
          <cell r="A78" t="str">
            <v>7853 - Plant Services/ BoP CCPP</v>
          </cell>
          <cell r="F78" t="str">
            <v>c_dummy2</v>
          </cell>
          <cell r="G78" t="str">
            <v>c_dummy2</v>
          </cell>
          <cell r="H78" t="str">
            <v>c_dummy2</v>
          </cell>
          <cell r="I78" t="str">
            <v>c_dummy2</v>
          </cell>
          <cell r="J78" t="str">
            <v>c_dummy2</v>
          </cell>
          <cell r="K78" t="str">
            <v>c_dummy2</v>
          </cell>
          <cell r="L78" t="str">
            <v>c_dummy2</v>
          </cell>
          <cell r="M78" t="str">
            <v>c_dummy2</v>
          </cell>
          <cell r="N78" t="str">
            <v>c_dummy2</v>
          </cell>
          <cell r="O78" t="str">
            <v>c_dummy2</v>
          </cell>
          <cell r="P78" t="str">
            <v>c_dummy2</v>
          </cell>
          <cell r="Q78" t="str">
            <v>c_dummy2</v>
          </cell>
          <cell r="R78" t="str">
            <v>UZ - Uzbekistan</v>
          </cell>
          <cell r="S78" t="str">
            <v>UZ - Uzbekistan</v>
          </cell>
          <cell r="T78" t="str">
            <v>UZ - Uzbekistan</v>
          </cell>
          <cell r="U78" t="str">
            <v>UZ - Uzbekistan</v>
          </cell>
          <cell r="V78" t="str">
            <v>UZ - Uzbekistan</v>
          </cell>
          <cell r="W78" t="str">
            <v>UZ - Uzbekistan</v>
          </cell>
          <cell r="X78" t="str">
            <v>UZ - Uzbekistan</v>
          </cell>
          <cell r="Y78" t="str">
            <v>UZ - Uzbekistan</v>
          </cell>
        </row>
        <row r="79">
          <cell r="F79" t="str">
            <v>c_dummy1</v>
          </cell>
          <cell r="G79" t="str">
            <v>c_dummy1</v>
          </cell>
          <cell r="H79" t="str">
            <v>c_dummy1</v>
          </cell>
          <cell r="I79" t="str">
            <v>c_dummy1</v>
          </cell>
          <cell r="J79" t="str">
            <v>c_dummy1</v>
          </cell>
          <cell r="K79" t="str">
            <v>c_dummy1</v>
          </cell>
          <cell r="L79" t="str">
            <v>c_dummy1</v>
          </cell>
          <cell r="M79" t="str">
            <v>c_dummy1</v>
          </cell>
          <cell r="N79" t="str">
            <v>c_dummy1</v>
          </cell>
          <cell r="O79" t="str">
            <v>c_dummy1</v>
          </cell>
          <cell r="P79" t="str">
            <v>c_dummy1</v>
          </cell>
          <cell r="Q79" t="str">
            <v>c_dummy1</v>
          </cell>
          <cell r="R79" t="str">
            <v>A-006 - Central Europe</v>
          </cell>
          <cell r="S79" t="str">
            <v>A-006 - Central Europe</v>
          </cell>
          <cell r="T79" t="str">
            <v>A-006 - Central Europe</v>
          </cell>
          <cell r="U79" t="str">
            <v>A-006 - Central Europe</v>
          </cell>
          <cell r="V79" t="str">
            <v>A-006 - Central Europe</v>
          </cell>
          <cell r="W79" t="str">
            <v>A-006 - Central Europe</v>
          </cell>
          <cell r="X79" t="str">
            <v>A-006 - Central Europe</v>
          </cell>
          <cell r="Y79" t="str">
            <v>A-006 - Central Europe</v>
          </cell>
        </row>
        <row r="80">
          <cell r="F80" t="str">
            <v>c_dummy2</v>
          </cell>
          <cell r="G80" t="str">
            <v>c_dummy2</v>
          </cell>
          <cell r="H80" t="str">
            <v>c_dummy2</v>
          </cell>
          <cell r="I80" t="str">
            <v>c_dummy2</v>
          </cell>
          <cell r="J80" t="str">
            <v>c_dummy2</v>
          </cell>
          <cell r="K80" t="str">
            <v>c_dummy2</v>
          </cell>
          <cell r="L80" t="str">
            <v>c_dummy2</v>
          </cell>
          <cell r="M80" t="str">
            <v>c_dummy2</v>
          </cell>
          <cell r="N80" t="str">
            <v>c_dummy2</v>
          </cell>
          <cell r="O80" t="str">
            <v>c_dummy2</v>
          </cell>
          <cell r="P80" t="str">
            <v>c_dummy2</v>
          </cell>
          <cell r="Q80" t="str">
            <v>c_dummy2</v>
          </cell>
          <cell r="R80" t="str">
            <v>BV - Bouvet Island</v>
          </cell>
          <cell r="S80" t="str">
            <v>BV - Bouvet Island</v>
          </cell>
          <cell r="T80" t="str">
            <v>BV - Bouvet Island</v>
          </cell>
          <cell r="U80" t="str">
            <v>BV - Bouvet Island</v>
          </cell>
          <cell r="V80" t="str">
            <v>BV - Bouvet Island</v>
          </cell>
          <cell r="W80" t="str">
            <v>BV - Bouvet Island</v>
          </cell>
          <cell r="X80" t="str">
            <v>BV - Bouvet Island</v>
          </cell>
          <cell r="Y80" t="str">
            <v>BV - Bouvet Island</v>
          </cell>
        </row>
        <row r="81">
          <cell r="F81" t="str">
            <v>c_dummy1</v>
          </cell>
          <cell r="G81" t="str">
            <v>c_dummy1</v>
          </cell>
          <cell r="H81" t="str">
            <v>c_dummy1</v>
          </cell>
          <cell r="I81" t="str">
            <v>c_dummy1</v>
          </cell>
          <cell r="J81" t="str">
            <v>c_dummy1</v>
          </cell>
          <cell r="K81" t="str">
            <v>c_dummy1</v>
          </cell>
          <cell r="L81" t="str">
            <v>c_dummy1</v>
          </cell>
          <cell r="M81" t="str">
            <v>c_dummy1</v>
          </cell>
          <cell r="N81" t="str">
            <v>c_dummy1</v>
          </cell>
          <cell r="O81" t="str">
            <v>c_dummy1</v>
          </cell>
          <cell r="P81" t="str">
            <v>c_dummy1</v>
          </cell>
          <cell r="Q81" t="str">
            <v>c_dummy1</v>
          </cell>
          <cell r="R81" t="str">
            <v>DK - Denmark</v>
          </cell>
          <cell r="S81" t="str">
            <v>DK - Denmark</v>
          </cell>
          <cell r="T81" t="str">
            <v>DK - Denmark</v>
          </cell>
          <cell r="U81" t="str">
            <v>DK - Denmark</v>
          </cell>
          <cell r="V81" t="str">
            <v>DK - Denmark</v>
          </cell>
          <cell r="W81" t="str">
            <v>DK - Denmark</v>
          </cell>
          <cell r="X81" t="str">
            <v>DK - Denmark</v>
          </cell>
          <cell r="Y81" t="str">
            <v>DK - Denmark</v>
          </cell>
        </row>
        <row r="82">
          <cell r="F82" t="str">
            <v>c_dummy2</v>
          </cell>
          <cell r="G82" t="str">
            <v>c_dummy2</v>
          </cell>
          <cell r="H82" t="str">
            <v>c_dummy2</v>
          </cell>
          <cell r="I82" t="str">
            <v>c_dummy2</v>
          </cell>
          <cell r="J82" t="str">
            <v>c_dummy2</v>
          </cell>
          <cell r="K82" t="str">
            <v>c_dummy2</v>
          </cell>
          <cell r="L82" t="str">
            <v>c_dummy2</v>
          </cell>
          <cell r="M82" t="str">
            <v>c_dummy2</v>
          </cell>
          <cell r="N82" t="str">
            <v>c_dummy2</v>
          </cell>
          <cell r="O82" t="str">
            <v>c_dummy2</v>
          </cell>
          <cell r="P82" t="str">
            <v>c_dummy2</v>
          </cell>
          <cell r="Q82" t="str">
            <v>c_dummy2</v>
          </cell>
          <cell r="R82" t="str">
            <v>EE - Estonia</v>
          </cell>
          <cell r="S82" t="str">
            <v>EE - Estonia</v>
          </cell>
          <cell r="T82" t="str">
            <v>EE - Estonia</v>
          </cell>
          <cell r="U82" t="str">
            <v>EE - Estonia</v>
          </cell>
          <cell r="V82" t="str">
            <v>EE - Estonia</v>
          </cell>
          <cell r="W82" t="str">
            <v>EE - Estonia</v>
          </cell>
          <cell r="X82" t="str">
            <v>EE - Estonia</v>
          </cell>
          <cell r="Y82" t="str">
            <v>EE - Estonia</v>
          </cell>
        </row>
        <row r="83">
          <cell r="F83" t="str">
            <v>c_dummy1</v>
          </cell>
          <cell r="G83" t="str">
            <v>c_dummy1</v>
          </cell>
          <cell r="H83" t="str">
            <v>c_dummy1</v>
          </cell>
          <cell r="I83" t="str">
            <v>c_dummy1</v>
          </cell>
          <cell r="J83" t="str">
            <v>c_dummy1</v>
          </cell>
          <cell r="K83" t="str">
            <v>c_dummy1</v>
          </cell>
          <cell r="L83" t="str">
            <v>c_dummy1</v>
          </cell>
          <cell r="M83" t="str">
            <v>c_dummy1</v>
          </cell>
          <cell r="N83" t="str">
            <v>c_dummy1</v>
          </cell>
          <cell r="O83" t="str">
            <v>c_dummy1</v>
          </cell>
          <cell r="P83" t="str">
            <v>c_dummy1</v>
          </cell>
          <cell r="Q83" t="str">
            <v>c_dummy1</v>
          </cell>
          <cell r="R83" t="str">
            <v>FI - Finland</v>
          </cell>
          <cell r="S83" t="str">
            <v>FI - Finland</v>
          </cell>
          <cell r="T83" t="str">
            <v>FI - Finland</v>
          </cell>
          <cell r="U83" t="str">
            <v>FI - Finland</v>
          </cell>
          <cell r="V83" t="str">
            <v>FI - Finland</v>
          </cell>
          <cell r="W83" t="str">
            <v>FI - Finland</v>
          </cell>
          <cell r="X83" t="str">
            <v>FI - Finland</v>
          </cell>
          <cell r="Y83" t="str">
            <v>FI - Finland</v>
          </cell>
        </row>
        <row r="84">
          <cell r="F84" t="str">
            <v>c_dummy2</v>
          </cell>
          <cell r="G84" t="str">
            <v>c_dummy2</v>
          </cell>
          <cell r="H84" t="str">
            <v>c_dummy2</v>
          </cell>
          <cell r="I84" t="str">
            <v>c_dummy2</v>
          </cell>
          <cell r="J84" t="str">
            <v>c_dummy2</v>
          </cell>
          <cell r="K84" t="str">
            <v>c_dummy2</v>
          </cell>
          <cell r="L84" t="str">
            <v>c_dummy2</v>
          </cell>
          <cell r="M84" t="str">
            <v>c_dummy2</v>
          </cell>
          <cell r="N84" t="str">
            <v>c_dummy2</v>
          </cell>
          <cell r="O84" t="str">
            <v>c_dummy2</v>
          </cell>
          <cell r="P84" t="str">
            <v>c_dummy2</v>
          </cell>
          <cell r="Q84" t="str">
            <v>c_dummy2</v>
          </cell>
          <cell r="R84" t="str">
            <v>FO - Faroe islands</v>
          </cell>
          <cell r="S84" t="str">
            <v>FO - Faroe islands</v>
          </cell>
          <cell r="T84" t="str">
            <v>FO - Faroe islands</v>
          </cell>
          <cell r="U84" t="str">
            <v>FO - Faroe islands</v>
          </cell>
          <cell r="V84" t="str">
            <v>FO - Faroe islands</v>
          </cell>
          <cell r="W84" t="str">
            <v>FO - Faroe islands</v>
          </cell>
          <cell r="X84" t="str">
            <v>FO - Faroe islands</v>
          </cell>
          <cell r="Y84" t="str">
            <v>FO - Faroe islands</v>
          </cell>
        </row>
        <row r="85">
          <cell r="F85" t="str">
            <v>c_dummy1</v>
          </cell>
          <cell r="G85" t="str">
            <v>c_dummy1</v>
          </cell>
          <cell r="H85" t="str">
            <v>c_dummy1</v>
          </cell>
          <cell r="I85" t="str">
            <v>c_dummy1</v>
          </cell>
          <cell r="J85" t="str">
            <v>c_dummy1</v>
          </cell>
          <cell r="K85" t="str">
            <v>c_dummy1</v>
          </cell>
          <cell r="L85" t="str">
            <v>c_dummy1</v>
          </cell>
          <cell r="M85" t="str">
            <v>c_dummy1</v>
          </cell>
          <cell r="N85" t="str">
            <v>c_dummy1</v>
          </cell>
          <cell r="O85" t="str">
            <v>c_dummy1</v>
          </cell>
          <cell r="P85" t="str">
            <v>c_dummy1</v>
          </cell>
          <cell r="Q85" t="str">
            <v>c_dummy1</v>
          </cell>
          <cell r="R85" t="str">
            <v>GB - United Kingdom</v>
          </cell>
          <cell r="S85" t="str">
            <v>GB - United Kingdom</v>
          </cell>
          <cell r="T85" t="str">
            <v>GB - United Kingdom</v>
          </cell>
          <cell r="U85" t="str">
            <v>GB - United Kingdom</v>
          </cell>
          <cell r="V85" t="str">
            <v>GB - United Kingdom</v>
          </cell>
          <cell r="W85" t="str">
            <v>GB - United Kingdom</v>
          </cell>
          <cell r="X85" t="str">
            <v>GB - United Kingdom</v>
          </cell>
          <cell r="Y85" t="str">
            <v>GB - United Kingdom</v>
          </cell>
        </row>
        <row r="86">
          <cell r="F86" t="str">
            <v>c_dummy2</v>
          </cell>
          <cell r="G86" t="str">
            <v>c_dummy2</v>
          </cell>
          <cell r="H86" t="str">
            <v>c_dummy2</v>
          </cell>
          <cell r="I86" t="str">
            <v>c_dummy2</v>
          </cell>
          <cell r="J86" t="str">
            <v>c_dummy2</v>
          </cell>
          <cell r="K86" t="str">
            <v>c_dummy2</v>
          </cell>
          <cell r="L86" t="str">
            <v>c_dummy2</v>
          </cell>
          <cell r="M86" t="str">
            <v>c_dummy2</v>
          </cell>
          <cell r="N86" t="str">
            <v>c_dummy2</v>
          </cell>
          <cell r="O86" t="str">
            <v>c_dummy2</v>
          </cell>
          <cell r="P86" t="str">
            <v>c_dummy2</v>
          </cell>
          <cell r="Q86" t="str">
            <v>c_dummy2</v>
          </cell>
          <cell r="R86" t="str">
            <v>GL - Greenland</v>
          </cell>
          <cell r="S86" t="str">
            <v>GL - Greenland</v>
          </cell>
          <cell r="T86" t="str">
            <v>GL - Greenland</v>
          </cell>
          <cell r="U86" t="str">
            <v>GL - Greenland</v>
          </cell>
          <cell r="V86" t="str">
            <v>GL - Greenland</v>
          </cell>
          <cell r="W86" t="str">
            <v>GL - Greenland</v>
          </cell>
          <cell r="X86" t="str">
            <v>GL - Greenland</v>
          </cell>
          <cell r="Y86" t="str">
            <v>GL - Greenland</v>
          </cell>
        </row>
        <row r="87">
          <cell r="F87" t="str">
            <v>c_dummy1</v>
          </cell>
          <cell r="G87" t="str">
            <v>c_dummy1</v>
          </cell>
          <cell r="H87" t="str">
            <v>c_dummy1</v>
          </cell>
          <cell r="I87" t="str">
            <v>c_dummy1</v>
          </cell>
          <cell r="J87" t="str">
            <v>c_dummy1</v>
          </cell>
          <cell r="K87" t="str">
            <v>c_dummy1</v>
          </cell>
          <cell r="L87" t="str">
            <v>c_dummy1</v>
          </cell>
          <cell r="M87" t="str">
            <v>c_dummy1</v>
          </cell>
          <cell r="N87" t="str">
            <v>c_dummy1</v>
          </cell>
          <cell r="O87" t="str">
            <v>c_dummy1</v>
          </cell>
          <cell r="P87" t="str">
            <v>c_dummy1</v>
          </cell>
          <cell r="Q87" t="str">
            <v>c_dummy1</v>
          </cell>
          <cell r="R87" t="str">
            <v>IE - Ireland</v>
          </cell>
          <cell r="S87" t="str">
            <v>IE - Ireland</v>
          </cell>
          <cell r="T87" t="str">
            <v>IE - Ireland</v>
          </cell>
          <cell r="U87" t="str">
            <v>IE - Ireland</v>
          </cell>
          <cell r="V87" t="str">
            <v>IE - Ireland</v>
          </cell>
          <cell r="W87" t="str">
            <v>IE - Ireland</v>
          </cell>
          <cell r="X87" t="str">
            <v>IE - Ireland</v>
          </cell>
          <cell r="Y87" t="str">
            <v>IE - Ireland</v>
          </cell>
        </row>
        <row r="88">
          <cell r="F88" t="str">
            <v>c_dummy2</v>
          </cell>
          <cell r="G88" t="str">
            <v>c_dummy2</v>
          </cell>
          <cell r="H88" t="str">
            <v>c_dummy2</v>
          </cell>
          <cell r="I88" t="str">
            <v>c_dummy2</v>
          </cell>
          <cell r="J88" t="str">
            <v>c_dummy2</v>
          </cell>
          <cell r="K88" t="str">
            <v>c_dummy2</v>
          </cell>
          <cell r="L88" t="str">
            <v>c_dummy2</v>
          </cell>
          <cell r="M88" t="str">
            <v>c_dummy2</v>
          </cell>
          <cell r="N88" t="str">
            <v>c_dummy2</v>
          </cell>
          <cell r="O88" t="str">
            <v>c_dummy2</v>
          </cell>
          <cell r="P88" t="str">
            <v>c_dummy2</v>
          </cell>
          <cell r="Q88" t="str">
            <v>c_dummy2</v>
          </cell>
          <cell r="R88" t="str">
            <v>IS - Iceland</v>
          </cell>
          <cell r="S88" t="str">
            <v>IS - Iceland</v>
          </cell>
          <cell r="T88" t="str">
            <v>IS - Iceland</v>
          </cell>
          <cell r="U88" t="str">
            <v>IS - Iceland</v>
          </cell>
          <cell r="V88" t="str">
            <v>IS - Iceland</v>
          </cell>
          <cell r="W88" t="str">
            <v>IS - Iceland</v>
          </cell>
          <cell r="X88" t="str">
            <v>IS - Iceland</v>
          </cell>
          <cell r="Y88" t="str">
            <v>IS - Iceland</v>
          </cell>
        </row>
        <row r="89">
          <cell r="F89" t="str">
            <v>c_dummy1</v>
          </cell>
          <cell r="G89" t="str">
            <v>c_dummy1</v>
          </cell>
          <cell r="H89" t="str">
            <v>c_dummy1</v>
          </cell>
          <cell r="I89" t="str">
            <v>c_dummy1</v>
          </cell>
          <cell r="J89" t="str">
            <v>c_dummy1</v>
          </cell>
          <cell r="K89" t="str">
            <v>c_dummy1</v>
          </cell>
          <cell r="L89" t="str">
            <v>c_dummy1</v>
          </cell>
          <cell r="M89" t="str">
            <v>c_dummy1</v>
          </cell>
          <cell r="N89" t="str">
            <v>c_dummy1</v>
          </cell>
          <cell r="O89" t="str">
            <v>c_dummy1</v>
          </cell>
          <cell r="P89" t="str">
            <v>c_dummy1</v>
          </cell>
          <cell r="Q89" t="str">
            <v>c_dummy1</v>
          </cell>
          <cell r="R89" t="str">
            <v>LT - Lithuania</v>
          </cell>
          <cell r="S89" t="str">
            <v>LT - Lithuania</v>
          </cell>
          <cell r="T89" t="str">
            <v>LT - Lithuania</v>
          </cell>
          <cell r="U89" t="str">
            <v>LT - Lithuania</v>
          </cell>
          <cell r="V89" t="str">
            <v>LT - Lithuania</v>
          </cell>
          <cell r="W89" t="str">
            <v>LT - Lithuania</v>
          </cell>
          <cell r="X89" t="str">
            <v>LT - Lithuania</v>
          </cell>
          <cell r="Y89" t="str">
            <v>LT - Lithuania</v>
          </cell>
        </row>
        <row r="90">
          <cell r="F90" t="str">
            <v>c_dummy2</v>
          </cell>
          <cell r="G90" t="str">
            <v>c_dummy2</v>
          </cell>
          <cell r="H90" t="str">
            <v>c_dummy2</v>
          </cell>
          <cell r="I90" t="str">
            <v>c_dummy2</v>
          </cell>
          <cell r="J90" t="str">
            <v>c_dummy2</v>
          </cell>
          <cell r="K90" t="str">
            <v>c_dummy2</v>
          </cell>
          <cell r="L90" t="str">
            <v>c_dummy2</v>
          </cell>
          <cell r="M90" t="str">
            <v>c_dummy2</v>
          </cell>
          <cell r="N90" t="str">
            <v>c_dummy2</v>
          </cell>
          <cell r="O90" t="str">
            <v>c_dummy2</v>
          </cell>
          <cell r="P90" t="str">
            <v>c_dummy2</v>
          </cell>
          <cell r="Q90" t="str">
            <v>c_dummy2</v>
          </cell>
          <cell r="R90" t="str">
            <v>LV - Latvia</v>
          </cell>
          <cell r="S90" t="str">
            <v>LV - Latvia</v>
          </cell>
          <cell r="T90" t="str">
            <v>LV - Latvia</v>
          </cell>
          <cell r="U90" t="str">
            <v>LV - Latvia</v>
          </cell>
          <cell r="V90" t="str">
            <v>LV - Latvia</v>
          </cell>
          <cell r="W90" t="str">
            <v>LV - Latvia</v>
          </cell>
          <cell r="X90" t="str">
            <v>LV - Latvia</v>
          </cell>
          <cell r="Y90" t="str">
            <v>LV - Latvia</v>
          </cell>
        </row>
        <row r="91">
          <cell r="F91" t="str">
            <v>c_dummy1</v>
          </cell>
          <cell r="G91" t="str">
            <v>c_dummy1</v>
          </cell>
          <cell r="H91" t="str">
            <v>c_dummy1</v>
          </cell>
          <cell r="I91" t="str">
            <v>c_dummy1</v>
          </cell>
          <cell r="J91" t="str">
            <v>c_dummy1</v>
          </cell>
          <cell r="K91" t="str">
            <v>c_dummy1</v>
          </cell>
          <cell r="L91" t="str">
            <v>c_dummy1</v>
          </cell>
          <cell r="M91" t="str">
            <v>c_dummy1</v>
          </cell>
          <cell r="N91" t="str">
            <v>c_dummy1</v>
          </cell>
          <cell r="O91" t="str">
            <v>c_dummy1</v>
          </cell>
          <cell r="P91" t="str">
            <v>c_dummy1</v>
          </cell>
          <cell r="Q91" t="str">
            <v>c_dummy1</v>
          </cell>
          <cell r="R91" t="str">
            <v>NO - Norway</v>
          </cell>
          <cell r="S91" t="str">
            <v>NO - Norway</v>
          </cell>
          <cell r="T91" t="str">
            <v>NO - Norway</v>
          </cell>
          <cell r="U91" t="str">
            <v>NO - Norway</v>
          </cell>
          <cell r="V91" t="str">
            <v>NO - Norway</v>
          </cell>
          <cell r="W91" t="str">
            <v>NO - Norway</v>
          </cell>
          <cell r="X91" t="str">
            <v>NO - Norway</v>
          </cell>
          <cell r="Y91" t="str">
            <v>NO - Norway</v>
          </cell>
        </row>
        <row r="92">
          <cell r="F92" t="str">
            <v>c_dummy2</v>
          </cell>
          <cell r="G92" t="str">
            <v>c_dummy2</v>
          </cell>
          <cell r="H92" t="str">
            <v>c_dummy2</v>
          </cell>
          <cell r="I92" t="str">
            <v>c_dummy2</v>
          </cell>
          <cell r="J92" t="str">
            <v>c_dummy2</v>
          </cell>
          <cell r="K92" t="str">
            <v>c_dummy2</v>
          </cell>
          <cell r="L92" t="str">
            <v>c_dummy2</v>
          </cell>
          <cell r="M92" t="str">
            <v>c_dummy2</v>
          </cell>
          <cell r="N92" t="str">
            <v>c_dummy2</v>
          </cell>
          <cell r="O92" t="str">
            <v>c_dummy2</v>
          </cell>
          <cell r="P92" t="str">
            <v>c_dummy2</v>
          </cell>
          <cell r="Q92" t="str">
            <v>c_dummy2</v>
          </cell>
          <cell r="R92" t="str">
            <v>SE - Sweden</v>
          </cell>
          <cell r="S92" t="str">
            <v>SE - Sweden</v>
          </cell>
          <cell r="T92" t="str">
            <v>SE - Sweden</v>
          </cell>
          <cell r="U92" t="str">
            <v>SE - Sweden</v>
          </cell>
          <cell r="V92" t="str">
            <v>SE - Sweden</v>
          </cell>
          <cell r="W92" t="str">
            <v>SE - Sweden</v>
          </cell>
          <cell r="X92" t="str">
            <v>SE - Sweden</v>
          </cell>
          <cell r="Y92" t="str">
            <v>SE - Sweden</v>
          </cell>
        </row>
        <row r="93">
          <cell r="F93" t="str">
            <v>c_dummy1</v>
          </cell>
          <cell r="G93" t="str">
            <v>c_dummy1</v>
          </cell>
          <cell r="H93" t="str">
            <v>c_dummy1</v>
          </cell>
          <cell r="I93" t="str">
            <v>c_dummy1</v>
          </cell>
          <cell r="J93" t="str">
            <v>c_dummy1</v>
          </cell>
          <cell r="K93" t="str">
            <v>c_dummy1</v>
          </cell>
          <cell r="L93" t="str">
            <v>c_dummy1</v>
          </cell>
          <cell r="M93" t="str">
            <v>c_dummy1</v>
          </cell>
          <cell r="N93" t="str">
            <v>c_dummy1</v>
          </cell>
          <cell r="O93" t="str">
            <v>c_dummy1</v>
          </cell>
          <cell r="P93" t="str">
            <v>c_dummy1</v>
          </cell>
          <cell r="Q93" t="str">
            <v>c_dummy1</v>
          </cell>
          <cell r="R93" t="str">
            <v>SJ - Svalbard And Jan Mayen Islands</v>
          </cell>
          <cell r="S93" t="str">
            <v>SJ - Svalbard And Jan Mayen Islands</v>
          </cell>
          <cell r="T93" t="str">
            <v>SJ - Svalbard And Jan Mayen Islands</v>
          </cell>
          <cell r="U93" t="str">
            <v>SJ - Svalbard And Jan Mayen Islands</v>
          </cell>
          <cell r="V93" t="str">
            <v>SJ - Svalbard And Jan Mayen Islands</v>
          </cell>
          <cell r="W93" t="str">
            <v>SJ - Svalbard And Jan Mayen Islands</v>
          </cell>
          <cell r="X93" t="str">
            <v>SJ - Svalbard And Jan Mayen Islands</v>
          </cell>
          <cell r="Y93" t="str">
            <v>SJ - Svalbard And Jan Mayen Islands</v>
          </cell>
        </row>
        <row r="94">
          <cell r="F94" t="str">
            <v>c_dummy2</v>
          </cell>
          <cell r="G94" t="str">
            <v>c_dummy2</v>
          </cell>
          <cell r="H94" t="str">
            <v>c_dummy2</v>
          </cell>
          <cell r="I94" t="str">
            <v>c_dummy2</v>
          </cell>
          <cell r="J94" t="str">
            <v>c_dummy2</v>
          </cell>
          <cell r="K94" t="str">
            <v>c_dummy2</v>
          </cell>
          <cell r="L94" t="str">
            <v>c_dummy2</v>
          </cell>
          <cell r="M94" t="str">
            <v>c_dummy2</v>
          </cell>
          <cell r="N94" t="str">
            <v>c_dummy2</v>
          </cell>
          <cell r="O94" t="str">
            <v>c_dummy2</v>
          </cell>
          <cell r="P94" t="str">
            <v>c_dummy2</v>
          </cell>
          <cell r="Q94" t="str">
            <v>c_dummy2</v>
          </cell>
          <cell r="R94" t="str">
            <v>A-010 - North Europe</v>
          </cell>
          <cell r="S94" t="str">
            <v>A-010 - North Europe</v>
          </cell>
          <cell r="T94" t="str">
            <v>A-010 - North Europe</v>
          </cell>
          <cell r="U94" t="str">
            <v>A-010 - North Europe</v>
          </cell>
          <cell r="V94" t="str">
            <v>A-010 - North Europe</v>
          </cell>
          <cell r="W94" t="str">
            <v>A-010 - North Europe</v>
          </cell>
          <cell r="X94" t="str">
            <v>A-010 - North Europe</v>
          </cell>
          <cell r="Y94" t="str">
            <v>A-010 - North Europe</v>
          </cell>
        </row>
        <row r="95">
          <cell r="F95" t="str">
            <v>c_dummy1</v>
          </cell>
          <cell r="G95" t="str">
            <v>c_dummy1</v>
          </cell>
          <cell r="H95" t="str">
            <v>c_dummy1</v>
          </cell>
          <cell r="I95" t="str">
            <v>c_dummy1</v>
          </cell>
          <cell r="J95" t="str">
            <v>c_dummy1</v>
          </cell>
          <cell r="K95" t="str">
            <v>c_dummy1</v>
          </cell>
          <cell r="L95" t="str">
            <v>c_dummy1</v>
          </cell>
          <cell r="M95" t="str">
            <v>c_dummy1</v>
          </cell>
          <cell r="N95" t="str">
            <v>c_dummy1</v>
          </cell>
          <cell r="O95" t="str">
            <v>c_dummy1</v>
          </cell>
          <cell r="P95" t="str">
            <v>c_dummy1</v>
          </cell>
          <cell r="Q95" t="str">
            <v>c_dummy1</v>
          </cell>
          <cell r="R95" t="str">
            <v>BE - Belgium</v>
          </cell>
          <cell r="S95" t="str">
            <v>BE - Belgium</v>
          </cell>
          <cell r="T95" t="str">
            <v>BE - Belgium</v>
          </cell>
          <cell r="U95" t="str">
            <v>BE - Belgium</v>
          </cell>
          <cell r="V95" t="str">
            <v>BE - Belgium</v>
          </cell>
          <cell r="W95" t="str">
            <v>BE - Belgium</v>
          </cell>
          <cell r="X95" t="str">
            <v>BE - Belgium</v>
          </cell>
          <cell r="Y95" t="str">
            <v>BE - Belgium</v>
          </cell>
        </row>
        <row r="96">
          <cell r="F96" t="str">
            <v>c_dummy2</v>
          </cell>
          <cell r="G96" t="str">
            <v>c_dummy2</v>
          </cell>
          <cell r="H96" t="str">
            <v>c_dummy2</v>
          </cell>
          <cell r="I96" t="str">
            <v>c_dummy2</v>
          </cell>
          <cell r="J96" t="str">
            <v>c_dummy2</v>
          </cell>
          <cell r="K96" t="str">
            <v>c_dummy2</v>
          </cell>
          <cell r="L96" t="str">
            <v>c_dummy2</v>
          </cell>
          <cell r="M96" t="str">
            <v>c_dummy2</v>
          </cell>
          <cell r="N96" t="str">
            <v>c_dummy2</v>
          </cell>
          <cell r="O96" t="str">
            <v>c_dummy2</v>
          </cell>
          <cell r="P96" t="str">
            <v>c_dummy2</v>
          </cell>
          <cell r="Q96" t="str">
            <v>c_dummy2</v>
          </cell>
          <cell r="R96" t="str">
            <v>BF - Burkina Faso</v>
          </cell>
          <cell r="S96" t="str">
            <v>BF - Burkina Faso</v>
          </cell>
          <cell r="T96" t="str">
            <v>BF - Burkina Faso</v>
          </cell>
          <cell r="U96" t="str">
            <v>BF - Burkina Faso</v>
          </cell>
          <cell r="V96" t="str">
            <v>BF - Burkina Faso</v>
          </cell>
          <cell r="W96" t="str">
            <v>BF - Burkina Faso</v>
          </cell>
          <cell r="X96" t="str">
            <v>BF - Burkina Faso</v>
          </cell>
          <cell r="Y96" t="str">
            <v>BF - Burkina Faso</v>
          </cell>
        </row>
        <row r="97">
          <cell r="F97" t="str">
            <v>c_dummy1</v>
          </cell>
          <cell r="G97" t="str">
            <v>c_dummy1</v>
          </cell>
          <cell r="H97" t="str">
            <v>c_dummy1</v>
          </cell>
          <cell r="I97" t="str">
            <v>c_dummy1</v>
          </cell>
          <cell r="J97" t="str">
            <v>c_dummy1</v>
          </cell>
          <cell r="K97" t="str">
            <v>c_dummy1</v>
          </cell>
          <cell r="L97" t="str">
            <v>c_dummy1</v>
          </cell>
          <cell r="M97" t="str">
            <v>c_dummy1</v>
          </cell>
          <cell r="N97" t="str">
            <v>c_dummy1</v>
          </cell>
          <cell r="O97" t="str">
            <v>c_dummy1</v>
          </cell>
          <cell r="P97" t="str">
            <v>c_dummy1</v>
          </cell>
          <cell r="Q97" t="str">
            <v>c_dummy1</v>
          </cell>
          <cell r="R97" t="str">
            <v>BI - Burundi</v>
          </cell>
          <cell r="S97" t="str">
            <v>BI - Burundi</v>
          </cell>
          <cell r="T97" t="str">
            <v>BI - Burundi</v>
          </cell>
          <cell r="U97" t="str">
            <v>BI - Burundi</v>
          </cell>
          <cell r="V97" t="str">
            <v>BI - Burundi</v>
          </cell>
          <cell r="W97" t="str">
            <v>BI - Burundi</v>
          </cell>
          <cell r="X97" t="str">
            <v>BI - Burundi</v>
          </cell>
          <cell r="Y97" t="str">
            <v>BI - Burundi</v>
          </cell>
        </row>
        <row r="98">
          <cell r="F98" t="str">
            <v>c_dummy2</v>
          </cell>
          <cell r="G98" t="str">
            <v>c_dummy2</v>
          </cell>
          <cell r="H98" t="str">
            <v>c_dummy2</v>
          </cell>
          <cell r="I98" t="str">
            <v>c_dummy2</v>
          </cell>
          <cell r="J98" t="str">
            <v>c_dummy2</v>
          </cell>
          <cell r="K98" t="str">
            <v>c_dummy2</v>
          </cell>
          <cell r="L98" t="str">
            <v>c_dummy2</v>
          </cell>
          <cell r="M98" t="str">
            <v>c_dummy2</v>
          </cell>
          <cell r="N98" t="str">
            <v>c_dummy2</v>
          </cell>
          <cell r="O98" t="str">
            <v>c_dummy2</v>
          </cell>
          <cell r="P98" t="str">
            <v>c_dummy2</v>
          </cell>
          <cell r="Q98" t="str">
            <v>c_dummy2</v>
          </cell>
          <cell r="R98" t="str">
            <v>BJ - Benin</v>
          </cell>
          <cell r="S98" t="str">
            <v>BJ - Benin</v>
          </cell>
          <cell r="T98" t="str">
            <v>BJ - Benin</v>
          </cell>
          <cell r="U98" t="str">
            <v>BJ - Benin</v>
          </cell>
          <cell r="V98" t="str">
            <v>BJ - Benin</v>
          </cell>
          <cell r="W98" t="str">
            <v>BJ - Benin</v>
          </cell>
          <cell r="X98" t="str">
            <v>BJ - Benin</v>
          </cell>
          <cell r="Y98" t="str">
            <v>BJ - Benin</v>
          </cell>
        </row>
        <row r="99">
          <cell r="F99" t="str">
            <v>c_dummy1</v>
          </cell>
          <cell r="G99" t="str">
            <v>c_dummy1</v>
          </cell>
          <cell r="H99" t="str">
            <v>c_dummy1</v>
          </cell>
          <cell r="I99" t="str">
            <v>c_dummy1</v>
          </cell>
          <cell r="J99" t="str">
            <v>c_dummy1</v>
          </cell>
          <cell r="K99" t="str">
            <v>c_dummy1</v>
          </cell>
          <cell r="L99" t="str">
            <v>c_dummy1</v>
          </cell>
          <cell r="M99" t="str">
            <v>c_dummy1</v>
          </cell>
          <cell r="N99" t="str">
            <v>c_dummy1</v>
          </cell>
          <cell r="O99" t="str">
            <v>c_dummy1</v>
          </cell>
          <cell r="P99" t="str">
            <v>c_dummy1</v>
          </cell>
          <cell r="Q99" t="str">
            <v>c_dummy1</v>
          </cell>
          <cell r="R99" t="str">
            <v>CD - Congo (Democratic Republic)</v>
          </cell>
          <cell r="S99" t="str">
            <v>CD - Congo (Democratic Republic)</v>
          </cell>
          <cell r="T99" t="str">
            <v>CD - Congo (Democratic Republic)</v>
          </cell>
          <cell r="U99" t="str">
            <v>CD - Congo (Democratic Republic)</v>
          </cell>
          <cell r="V99" t="str">
            <v>CD - Congo (Democratic Republic)</v>
          </cell>
          <cell r="W99" t="str">
            <v>CD - Congo (Democratic Republic)</v>
          </cell>
          <cell r="X99" t="str">
            <v>CD - Congo (Democratic Republic)</v>
          </cell>
          <cell r="Y99" t="str">
            <v>CD - Congo (Democratic Republic)</v>
          </cell>
        </row>
        <row r="100">
          <cell r="F100" t="str">
            <v>c_dummy2</v>
          </cell>
          <cell r="G100" t="str">
            <v>c_dummy2</v>
          </cell>
          <cell r="H100" t="str">
            <v>c_dummy2</v>
          </cell>
          <cell r="I100" t="str">
            <v>c_dummy2</v>
          </cell>
          <cell r="J100" t="str">
            <v>c_dummy2</v>
          </cell>
          <cell r="K100" t="str">
            <v>c_dummy2</v>
          </cell>
          <cell r="L100" t="str">
            <v>c_dummy2</v>
          </cell>
          <cell r="M100" t="str">
            <v>c_dummy2</v>
          </cell>
          <cell r="N100" t="str">
            <v>c_dummy2</v>
          </cell>
          <cell r="O100" t="str">
            <v>c_dummy2</v>
          </cell>
          <cell r="P100" t="str">
            <v>c_dummy2</v>
          </cell>
          <cell r="Q100" t="str">
            <v>c_dummy2</v>
          </cell>
          <cell r="R100" t="str">
            <v>CF - Central African Republic</v>
          </cell>
          <cell r="S100" t="str">
            <v>CF - Central African Republic</v>
          </cell>
          <cell r="T100" t="str">
            <v>CF - Central African Republic</v>
          </cell>
          <cell r="U100" t="str">
            <v>CF - Central African Republic</v>
          </cell>
          <cell r="V100" t="str">
            <v>CF - Central African Republic</v>
          </cell>
          <cell r="W100" t="str">
            <v>CF - Central African Republic</v>
          </cell>
          <cell r="X100" t="str">
            <v>CF - Central African Republic</v>
          </cell>
          <cell r="Y100" t="str">
            <v>CF - Central African Republic</v>
          </cell>
        </row>
        <row r="101">
          <cell r="F101" t="str">
            <v>c_dummy1</v>
          </cell>
          <cell r="G101" t="str">
            <v>c_dummy1</v>
          </cell>
          <cell r="H101" t="str">
            <v>c_dummy1</v>
          </cell>
          <cell r="I101" t="str">
            <v>c_dummy1</v>
          </cell>
          <cell r="J101" t="str">
            <v>c_dummy1</v>
          </cell>
          <cell r="K101" t="str">
            <v>c_dummy1</v>
          </cell>
          <cell r="L101" t="str">
            <v>c_dummy1</v>
          </cell>
          <cell r="M101" t="str">
            <v>c_dummy1</v>
          </cell>
          <cell r="N101" t="str">
            <v>c_dummy1</v>
          </cell>
          <cell r="O101" t="str">
            <v>c_dummy1</v>
          </cell>
          <cell r="P101" t="str">
            <v>c_dummy1</v>
          </cell>
          <cell r="Q101" t="str">
            <v>c_dummy1</v>
          </cell>
          <cell r="R101" t="str">
            <v>CG - Congo</v>
          </cell>
          <cell r="S101" t="str">
            <v>CG - Congo</v>
          </cell>
          <cell r="T101" t="str">
            <v>CG - Congo</v>
          </cell>
          <cell r="U101" t="str">
            <v>CG - Congo</v>
          </cell>
          <cell r="V101" t="str">
            <v>CG - Congo</v>
          </cell>
          <cell r="W101" t="str">
            <v>CG - Congo</v>
          </cell>
          <cell r="X101" t="str">
            <v>CG - Congo</v>
          </cell>
          <cell r="Y101" t="str">
            <v>CG - Congo</v>
          </cell>
        </row>
        <row r="102">
          <cell r="F102" t="str">
            <v>c_dummy2</v>
          </cell>
          <cell r="G102" t="str">
            <v>c_dummy2</v>
          </cell>
          <cell r="H102" t="str">
            <v>c_dummy2</v>
          </cell>
          <cell r="I102" t="str">
            <v>c_dummy2</v>
          </cell>
          <cell r="J102" t="str">
            <v>c_dummy2</v>
          </cell>
          <cell r="K102" t="str">
            <v>c_dummy2</v>
          </cell>
          <cell r="L102" t="str">
            <v>c_dummy2</v>
          </cell>
          <cell r="M102" t="str">
            <v>c_dummy2</v>
          </cell>
          <cell r="N102" t="str">
            <v>c_dummy2</v>
          </cell>
          <cell r="O102" t="str">
            <v>c_dummy2</v>
          </cell>
          <cell r="P102" t="str">
            <v>c_dummy2</v>
          </cell>
          <cell r="Q102" t="str">
            <v>c_dummy2</v>
          </cell>
          <cell r="R102" t="str">
            <v>CI - Cote d'Ivoire</v>
          </cell>
          <cell r="S102" t="str">
            <v>CI - Cote d'Ivoire</v>
          </cell>
          <cell r="T102" t="str">
            <v>CI - Cote d'Ivoire</v>
          </cell>
          <cell r="U102" t="str">
            <v>CI - Cote d'Ivoire</v>
          </cell>
          <cell r="V102" t="str">
            <v>CI - Cote d'Ivoire</v>
          </cell>
          <cell r="W102" t="str">
            <v>CI - Cote d'Ivoire</v>
          </cell>
          <cell r="X102" t="str">
            <v>CI - Cote d'Ivoire</v>
          </cell>
          <cell r="Y102" t="str">
            <v>CI - Cote d'Ivoire</v>
          </cell>
        </row>
        <row r="103">
          <cell r="F103" t="str">
            <v>c_dummy1</v>
          </cell>
          <cell r="G103" t="str">
            <v>c_dummy1</v>
          </cell>
          <cell r="H103" t="str">
            <v>c_dummy1</v>
          </cell>
          <cell r="I103" t="str">
            <v>c_dummy1</v>
          </cell>
          <cell r="J103" t="str">
            <v>c_dummy1</v>
          </cell>
          <cell r="K103" t="str">
            <v>c_dummy1</v>
          </cell>
          <cell r="L103" t="str">
            <v>c_dummy1</v>
          </cell>
          <cell r="M103" t="str">
            <v>c_dummy1</v>
          </cell>
          <cell r="N103" t="str">
            <v>c_dummy1</v>
          </cell>
          <cell r="O103" t="str">
            <v>c_dummy1</v>
          </cell>
          <cell r="P103" t="str">
            <v>c_dummy1</v>
          </cell>
          <cell r="Q103" t="str">
            <v>c_dummy1</v>
          </cell>
          <cell r="R103" t="str">
            <v>CM - Cameroon</v>
          </cell>
          <cell r="S103" t="str">
            <v>CM - Cameroon</v>
          </cell>
          <cell r="T103" t="str">
            <v>CM - Cameroon</v>
          </cell>
          <cell r="U103" t="str">
            <v>CM - Cameroon</v>
          </cell>
          <cell r="V103" t="str">
            <v>CM - Cameroon</v>
          </cell>
          <cell r="W103" t="str">
            <v>CM - Cameroon</v>
          </cell>
          <cell r="X103" t="str">
            <v>CM - Cameroon</v>
          </cell>
          <cell r="Y103" t="str">
            <v>CM - Cameroon</v>
          </cell>
        </row>
        <row r="104">
          <cell r="F104" t="str">
            <v>c_dummy2</v>
          </cell>
          <cell r="G104" t="str">
            <v>c_dummy2</v>
          </cell>
          <cell r="H104" t="str">
            <v>c_dummy2</v>
          </cell>
          <cell r="I104" t="str">
            <v>c_dummy2</v>
          </cell>
          <cell r="J104" t="str">
            <v>c_dummy2</v>
          </cell>
          <cell r="K104" t="str">
            <v>c_dummy2</v>
          </cell>
          <cell r="L104" t="str">
            <v>c_dummy2</v>
          </cell>
          <cell r="M104" t="str">
            <v>c_dummy2</v>
          </cell>
          <cell r="N104" t="str">
            <v>c_dummy2</v>
          </cell>
          <cell r="O104" t="str">
            <v>c_dummy2</v>
          </cell>
          <cell r="P104" t="str">
            <v>c_dummy2</v>
          </cell>
          <cell r="Q104" t="str">
            <v>c_dummy2</v>
          </cell>
          <cell r="R104" t="str">
            <v>CV - Cape Verde</v>
          </cell>
          <cell r="S104" t="str">
            <v>CV - Cape Verde</v>
          </cell>
          <cell r="T104" t="str">
            <v>CV - Cape Verde</v>
          </cell>
          <cell r="U104" t="str">
            <v>CV - Cape Verde</v>
          </cell>
          <cell r="V104" t="str">
            <v>CV - Cape Verde</v>
          </cell>
          <cell r="W104" t="str">
            <v>CV - Cape Verde</v>
          </cell>
          <cell r="X104" t="str">
            <v>CV - Cape Verde</v>
          </cell>
          <cell r="Y104" t="str">
            <v>CV - Cape Verde</v>
          </cell>
        </row>
        <row r="105">
          <cell r="F105" t="str">
            <v>c_dummy1</v>
          </cell>
          <cell r="G105" t="str">
            <v>c_dummy1</v>
          </cell>
          <cell r="H105" t="str">
            <v>c_dummy1</v>
          </cell>
          <cell r="I105" t="str">
            <v>c_dummy1</v>
          </cell>
          <cell r="J105" t="str">
            <v>c_dummy1</v>
          </cell>
          <cell r="K105" t="str">
            <v>c_dummy1</v>
          </cell>
          <cell r="L105" t="str">
            <v>c_dummy1</v>
          </cell>
          <cell r="M105" t="str">
            <v>c_dummy1</v>
          </cell>
          <cell r="N105" t="str">
            <v>c_dummy1</v>
          </cell>
          <cell r="O105" t="str">
            <v>c_dummy1</v>
          </cell>
          <cell r="P105" t="str">
            <v>c_dummy1</v>
          </cell>
          <cell r="Q105" t="str">
            <v>c_dummy1</v>
          </cell>
          <cell r="R105" t="str">
            <v>DJ - Djibouti</v>
          </cell>
          <cell r="S105" t="str">
            <v>DJ - Djibouti</v>
          </cell>
          <cell r="T105" t="str">
            <v>DJ - Djibouti</v>
          </cell>
          <cell r="U105" t="str">
            <v>DJ - Djibouti</v>
          </cell>
          <cell r="V105" t="str">
            <v>DJ - Djibouti</v>
          </cell>
          <cell r="W105" t="str">
            <v>DJ - Djibouti</v>
          </cell>
          <cell r="X105" t="str">
            <v>DJ - Djibouti</v>
          </cell>
          <cell r="Y105" t="str">
            <v>DJ - Djibouti</v>
          </cell>
        </row>
        <row r="106">
          <cell r="F106" t="str">
            <v>c_dummy2</v>
          </cell>
          <cell r="G106" t="str">
            <v>c_dummy2</v>
          </cell>
          <cell r="H106" t="str">
            <v>c_dummy2</v>
          </cell>
          <cell r="I106" t="str">
            <v>c_dummy2</v>
          </cell>
          <cell r="J106" t="str">
            <v>c_dummy2</v>
          </cell>
          <cell r="K106" t="str">
            <v>c_dummy2</v>
          </cell>
          <cell r="L106" t="str">
            <v>c_dummy2</v>
          </cell>
          <cell r="M106" t="str">
            <v>c_dummy2</v>
          </cell>
          <cell r="N106" t="str">
            <v>c_dummy2</v>
          </cell>
          <cell r="O106" t="str">
            <v>c_dummy2</v>
          </cell>
          <cell r="P106" t="str">
            <v>c_dummy2</v>
          </cell>
          <cell r="Q106" t="str">
            <v>c_dummy2</v>
          </cell>
          <cell r="R106" t="str">
            <v>DZ - Algeria</v>
          </cell>
          <cell r="S106" t="str">
            <v>DZ - Algeria</v>
          </cell>
          <cell r="T106" t="str">
            <v>DZ - Algeria</v>
          </cell>
          <cell r="U106" t="str">
            <v>DZ - Algeria</v>
          </cell>
          <cell r="V106" t="str">
            <v>DZ - Algeria</v>
          </cell>
          <cell r="W106" t="str">
            <v>DZ - Algeria</v>
          </cell>
          <cell r="X106" t="str">
            <v>DZ - Algeria</v>
          </cell>
          <cell r="Y106" t="str">
            <v>DZ - Algeria</v>
          </cell>
        </row>
        <row r="107">
          <cell r="F107" t="str">
            <v>c_dummy1</v>
          </cell>
          <cell r="G107" t="str">
            <v>c_dummy1</v>
          </cell>
          <cell r="H107" t="str">
            <v>c_dummy1</v>
          </cell>
          <cell r="I107" t="str">
            <v>c_dummy1</v>
          </cell>
          <cell r="J107" t="str">
            <v>c_dummy1</v>
          </cell>
          <cell r="K107" t="str">
            <v>c_dummy1</v>
          </cell>
          <cell r="L107" t="str">
            <v>c_dummy1</v>
          </cell>
          <cell r="M107" t="str">
            <v>c_dummy1</v>
          </cell>
          <cell r="N107" t="str">
            <v>c_dummy1</v>
          </cell>
          <cell r="O107" t="str">
            <v>c_dummy1</v>
          </cell>
          <cell r="P107" t="str">
            <v>c_dummy1</v>
          </cell>
          <cell r="Q107" t="str">
            <v>c_dummy1</v>
          </cell>
          <cell r="R107" t="str">
            <v>EH - Western Sahara</v>
          </cell>
          <cell r="S107" t="str">
            <v>EH - Western Sahara</v>
          </cell>
          <cell r="T107" t="str">
            <v>EH - Western Sahara</v>
          </cell>
          <cell r="U107" t="str">
            <v>EH - Western Sahara</v>
          </cell>
          <cell r="V107" t="str">
            <v>EH - Western Sahara</v>
          </cell>
          <cell r="W107" t="str">
            <v>EH - Western Sahara</v>
          </cell>
          <cell r="X107" t="str">
            <v>EH - Western Sahara</v>
          </cell>
          <cell r="Y107" t="str">
            <v>EH - Western Sahara</v>
          </cell>
        </row>
        <row r="108">
          <cell r="F108" t="str">
            <v>c_dummy2</v>
          </cell>
          <cell r="G108" t="str">
            <v>c_dummy2</v>
          </cell>
          <cell r="H108" t="str">
            <v>c_dummy2</v>
          </cell>
          <cell r="I108" t="str">
            <v>c_dummy2</v>
          </cell>
          <cell r="J108" t="str">
            <v>c_dummy2</v>
          </cell>
          <cell r="K108" t="str">
            <v>c_dummy2</v>
          </cell>
          <cell r="L108" t="str">
            <v>c_dummy2</v>
          </cell>
          <cell r="M108" t="str">
            <v>c_dummy2</v>
          </cell>
          <cell r="N108" t="str">
            <v>c_dummy2</v>
          </cell>
          <cell r="O108" t="str">
            <v>c_dummy2</v>
          </cell>
          <cell r="P108" t="str">
            <v>c_dummy2</v>
          </cell>
          <cell r="Q108" t="str">
            <v>c_dummy2</v>
          </cell>
          <cell r="R108" t="str">
            <v>ER - Eritrea</v>
          </cell>
          <cell r="S108" t="str">
            <v>ER - Eritrea</v>
          </cell>
          <cell r="T108" t="str">
            <v>ER - Eritrea</v>
          </cell>
          <cell r="U108" t="str">
            <v>ER - Eritrea</v>
          </cell>
          <cell r="V108" t="str">
            <v>ER - Eritrea</v>
          </cell>
          <cell r="W108" t="str">
            <v>ER - Eritrea</v>
          </cell>
          <cell r="X108" t="str">
            <v>ER - Eritrea</v>
          </cell>
          <cell r="Y108" t="str">
            <v>ER - Eritrea</v>
          </cell>
        </row>
        <row r="109">
          <cell r="F109" t="str">
            <v>c_dummy1</v>
          </cell>
          <cell r="G109" t="str">
            <v>c_dummy1</v>
          </cell>
          <cell r="H109" t="str">
            <v>c_dummy1</v>
          </cell>
          <cell r="I109" t="str">
            <v>c_dummy1</v>
          </cell>
          <cell r="J109" t="str">
            <v>c_dummy1</v>
          </cell>
          <cell r="K109" t="str">
            <v>c_dummy1</v>
          </cell>
          <cell r="L109" t="str">
            <v>c_dummy1</v>
          </cell>
          <cell r="M109" t="str">
            <v>c_dummy1</v>
          </cell>
          <cell r="N109" t="str">
            <v>c_dummy1</v>
          </cell>
          <cell r="O109" t="str">
            <v>c_dummy1</v>
          </cell>
          <cell r="P109" t="str">
            <v>c_dummy1</v>
          </cell>
          <cell r="Q109" t="str">
            <v>c_dummy1</v>
          </cell>
          <cell r="R109" t="str">
            <v>ES - Spain</v>
          </cell>
          <cell r="S109" t="str">
            <v>ES - Spain</v>
          </cell>
          <cell r="T109" t="str">
            <v>ES - Spain</v>
          </cell>
          <cell r="U109" t="str">
            <v>ES - Spain</v>
          </cell>
          <cell r="V109" t="str">
            <v>ES - Spain</v>
          </cell>
          <cell r="W109" t="str">
            <v>ES - Spain</v>
          </cell>
          <cell r="X109" t="str">
            <v>ES - Spain</v>
          </cell>
          <cell r="Y109" t="str">
            <v>ES - Spain</v>
          </cell>
        </row>
        <row r="110">
          <cell r="F110" t="str">
            <v>c_dummy2</v>
          </cell>
          <cell r="G110" t="str">
            <v>c_dummy2</v>
          </cell>
          <cell r="H110" t="str">
            <v>c_dummy2</v>
          </cell>
          <cell r="I110" t="str">
            <v>c_dummy2</v>
          </cell>
          <cell r="J110" t="str">
            <v>c_dummy2</v>
          </cell>
          <cell r="K110" t="str">
            <v>c_dummy2</v>
          </cell>
          <cell r="L110" t="str">
            <v>c_dummy2</v>
          </cell>
          <cell r="M110" t="str">
            <v>c_dummy2</v>
          </cell>
          <cell r="N110" t="str">
            <v>c_dummy2</v>
          </cell>
          <cell r="O110" t="str">
            <v>c_dummy2</v>
          </cell>
          <cell r="P110" t="str">
            <v>c_dummy2</v>
          </cell>
          <cell r="Q110" t="str">
            <v>c_dummy2</v>
          </cell>
          <cell r="R110" t="str">
            <v>ET - Ethiopia</v>
          </cell>
          <cell r="S110" t="str">
            <v>ET - Ethiopia</v>
          </cell>
          <cell r="T110" t="str">
            <v>ET - Ethiopia</v>
          </cell>
          <cell r="U110" t="str">
            <v>ET - Ethiopia</v>
          </cell>
          <cell r="V110" t="str">
            <v>ET - Ethiopia</v>
          </cell>
          <cell r="W110" t="str">
            <v>ET - Ethiopia</v>
          </cell>
          <cell r="X110" t="str">
            <v>ET - Ethiopia</v>
          </cell>
          <cell r="Y110" t="str">
            <v>ET - Ethiopia</v>
          </cell>
        </row>
        <row r="111">
          <cell r="F111" t="str">
            <v>c_dummy1</v>
          </cell>
          <cell r="G111" t="str">
            <v>c_dummy1</v>
          </cell>
          <cell r="H111" t="str">
            <v>c_dummy1</v>
          </cell>
          <cell r="I111" t="str">
            <v>c_dummy1</v>
          </cell>
          <cell r="J111" t="str">
            <v>c_dummy1</v>
          </cell>
          <cell r="K111" t="str">
            <v>c_dummy1</v>
          </cell>
          <cell r="L111" t="str">
            <v>c_dummy1</v>
          </cell>
          <cell r="M111" t="str">
            <v>c_dummy1</v>
          </cell>
          <cell r="N111" t="str">
            <v>c_dummy1</v>
          </cell>
          <cell r="O111" t="str">
            <v>c_dummy1</v>
          </cell>
          <cell r="P111" t="str">
            <v>c_dummy1</v>
          </cell>
          <cell r="Q111" t="str">
            <v>c_dummy1</v>
          </cell>
          <cell r="R111" t="str">
            <v>FR - France</v>
          </cell>
          <cell r="S111" t="str">
            <v>FR - France</v>
          </cell>
          <cell r="T111" t="str">
            <v>FR - France</v>
          </cell>
          <cell r="U111" t="str">
            <v>FR - France</v>
          </cell>
          <cell r="V111" t="str">
            <v>FR - France</v>
          </cell>
          <cell r="W111" t="str">
            <v>FR - France</v>
          </cell>
          <cell r="X111" t="str">
            <v>FR - France</v>
          </cell>
          <cell r="Y111" t="str">
            <v>FR - France</v>
          </cell>
        </row>
        <row r="112">
          <cell r="F112" t="str">
            <v>c_dummy2</v>
          </cell>
          <cell r="G112" t="str">
            <v>c_dummy2</v>
          </cell>
          <cell r="H112" t="str">
            <v>c_dummy2</v>
          </cell>
          <cell r="I112" t="str">
            <v>c_dummy2</v>
          </cell>
          <cell r="J112" t="str">
            <v>c_dummy2</v>
          </cell>
          <cell r="K112" t="str">
            <v>c_dummy2</v>
          </cell>
          <cell r="L112" t="str">
            <v>c_dummy2</v>
          </cell>
          <cell r="M112" t="str">
            <v>c_dummy2</v>
          </cell>
          <cell r="N112" t="str">
            <v>c_dummy2</v>
          </cell>
          <cell r="O112" t="str">
            <v>c_dummy2</v>
          </cell>
          <cell r="P112" t="str">
            <v>c_dummy2</v>
          </cell>
          <cell r="Q112" t="str">
            <v>c_dummy2</v>
          </cell>
          <cell r="R112" t="str">
            <v>GA - Gabon</v>
          </cell>
          <cell r="S112" t="str">
            <v>GA - Gabon</v>
          </cell>
          <cell r="T112" t="str">
            <v>GA - Gabon</v>
          </cell>
          <cell r="U112" t="str">
            <v>GA - Gabon</v>
          </cell>
          <cell r="V112" t="str">
            <v>GA - Gabon</v>
          </cell>
          <cell r="W112" t="str">
            <v>GA - Gabon</v>
          </cell>
          <cell r="X112" t="str">
            <v>GA - Gabon</v>
          </cell>
          <cell r="Y112" t="str">
            <v>GA - Gabon</v>
          </cell>
        </row>
        <row r="113">
          <cell r="F113" t="str">
            <v>c_dummy1</v>
          </cell>
          <cell r="G113" t="str">
            <v>c_dummy1</v>
          </cell>
          <cell r="H113" t="str">
            <v>c_dummy1</v>
          </cell>
          <cell r="I113" t="str">
            <v>c_dummy1</v>
          </cell>
          <cell r="J113" t="str">
            <v>c_dummy1</v>
          </cell>
          <cell r="K113" t="str">
            <v>c_dummy1</v>
          </cell>
          <cell r="L113" t="str">
            <v>c_dummy1</v>
          </cell>
          <cell r="M113" t="str">
            <v>c_dummy1</v>
          </cell>
          <cell r="N113" t="str">
            <v>c_dummy1</v>
          </cell>
          <cell r="O113" t="str">
            <v>c_dummy1</v>
          </cell>
          <cell r="P113" t="str">
            <v>c_dummy1</v>
          </cell>
          <cell r="Q113" t="str">
            <v>c_dummy1</v>
          </cell>
          <cell r="R113" t="str">
            <v>GH - Ghana</v>
          </cell>
          <cell r="S113" t="str">
            <v>GH - Ghana</v>
          </cell>
          <cell r="T113" t="str">
            <v>GH - Ghana</v>
          </cell>
          <cell r="U113" t="str">
            <v>GH - Ghana</v>
          </cell>
          <cell r="V113" t="str">
            <v>GH - Ghana</v>
          </cell>
          <cell r="W113" t="str">
            <v>GH - Ghana</v>
          </cell>
          <cell r="X113" t="str">
            <v>GH - Ghana</v>
          </cell>
          <cell r="Y113" t="str">
            <v>GH - Ghana</v>
          </cell>
        </row>
        <row r="114">
          <cell r="F114" t="str">
            <v>c_dummy2</v>
          </cell>
          <cell r="G114" t="str">
            <v>c_dummy2</v>
          </cell>
          <cell r="H114" t="str">
            <v>c_dummy2</v>
          </cell>
          <cell r="I114" t="str">
            <v>c_dummy2</v>
          </cell>
          <cell r="J114" t="str">
            <v>c_dummy2</v>
          </cell>
          <cell r="K114" t="str">
            <v>c_dummy2</v>
          </cell>
          <cell r="L114" t="str">
            <v>c_dummy2</v>
          </cell>
          <cell r="M114" t="str">
            <v>c_dummy2</v>
          </cell>
          <cell r="N114" t="str">
            <v>c_dummy2</v>
          </cell>
          <cell r="O114" t="str">
            <v>c_dummy2</v>
          </cell>
          <cell r="P114" t="str">
            <v>c_dummy2</v>
          </cell>
          <cell r="Q114" t="str">
            <v>c_dummy2</v>
          </cell>
          <cell r="R114" t="str">
            <v>GI - Gibraltar</v>
          </cell>
          <cell r="S114" t="str">
            <v>GI - Gibraltar</v>
          </cell>
          <cell r="T114" t="str">
            <v>GI - Gibraltar</v>
          </cell>
          <cell r="U114" t="str">
            <v>GI - Gibraltar</v>
          </cell>
          <cell r="V114" t="str">
            <v>GI - Gibraltar</v>
          </cell>
          <cell r="W114" t="str">
            <v>GI - Gibraltar</v>
          </cell>
          <cell r="X114" t="str">
            <v>GI - Gibraltar</v>
          </cell>
          <cell r="Y114" t="str">
            <v>GI - Gibraltar</v>
          </cell>
        </row>
        <row r="115">
          <cell r="F115" t="str">
            <v>c_dummy1</v>
          </cell>
          <cell r="G115" t="str">
            <v>c_dummy1</v>
          </cell>
          <cell r="H115" t="str">
            <v>c_dummy1</v>
          </cell>
          <cell r="I115" t="str">
            <v>c_dummy1</v>
          </cell>
          <cell r="J115" t="str">
            <v>c_dummy1</v>
          </cell>
          <cell r="K115" t="str">
            <v>c_dummy1</v>
          </cell>
          <cell r="L115" t="str">
            <v>c_dummy1</v>
          </cell>
          <cell r="M115" t="str">
            <v>c_dummy1</v>
          </cell>
          <cell r="N115" t="str">
            <v>c_dummy1</v>
          </cell>
          <cell r="O115" t="str">
            <v>c_dummy1</v>
          </cell>
          <cell r="P115" t="str">
            <v>c_dummy1</v>
          </cell>
          <cell r="Q115" t="str">
            <v>c_dummy1</v>
          </cell>
          <cell r="R115" t="str">
            <v>GM - Gambia</v>
          </cell>
          <cell r="S115" t="str">
            <v>GM - Gambia</v>
          </cell>
          <cell r="T115" t="str">
            <v>GM - Gambia</v>
          </cell>
          <cell r="U115" t="str">
            <v>GM - Gambia</v>
          </cell>
          <cell r="V115" t="str">
            <v>GM - Gambia</v>
          </cell>
          <cell r="W115" t="str">
            <v>GM - Gambia</v>
          </cell>
          <cell r="X115" t="str">
            <v>GM - Gambia</v>
          </cell>
          <cell r="Y115" t="str">
            <v>GM - Gambia</v>
          </cell>
        </row>
        <row r="116">
          <cell r="F116" t="str">
            <v>c_dummy2</v>
          </cell>
          <cell r="G116" t="str">
            <v>c_dummy2</v>
          </cell>
          <cell r="H116" t="str">
            <v>c_dummy2</v>
          </cell>
          <cell r="I116" t="str">
            <v>c_dummy2</v>
          </cell>
          <cell r="J116" t="str">
            <v>c_dummy2</v>
          </cell>
          <cell r="K116" t="str">
            <v>c_dummy2</v>
          </cell>
          <cell r="L116" t="str">
            <v>c_dummy2</v>
          </cell>
          <cell r="M116" t="str">
            <v>c_dummy2</v>
          </cell>
          <cell r="N116" t="str">
            <v>c_dummy2</v>
          </cell>
          <cell r="O116" t="str">
            <v>c_dummy2</v>
          </cell>
          <cell r="P116" t="str">
            <v>c_dummy2</v>
          </cell>
          <cell r="Q116" t="str">
            <v>c_dummy2</v>
          </cell>
          <cell r="R116" t="str">
            <v>GN - Guinea</v>
          </cell>
          <cell r="S116" t="str">
            <v>GN - Guinea</v>
          </cell>
          <cell r="T116" t="str">
            <v>GN - Guinea</v>
          </cell>
          <cell r="U116" t="str">
            <v>GN - Guinea</v>
          </cell>
          <cell r="V116" t="str">
            <v>GN - Guinea</v>
          </cell>
          <cell r="W116" t="str">
            <v>GN - Guinea</v>
          </cell>
          <cell r="X116" t="str">
            <v>GN - Guinea</v>
          </cell>
          <cell r="Y116" t="str">
            <v>GN - Guinea</v>
          </cell>
        </row>
        <row r="117">
          <cell r="F117" t="str">
            <v>c_dummy1</v>
          </cell>
          <cell r="G117" t="str">
            <v>c_dummy1</v>
          </cell>
          <cell r="H117" t="str">
            <v>c_dummy1</v>
          </cell>
          <cell r="I117" t="str">
            <v>c_dummy1</v>
          </cell>
          <cell r="J117" t="str">
            <v>c_dummy1</v>
          </cell>
          <cell r="K117" t="str">
            <v>c_dummy1</v>
          </cell>
          <cell r="L117" t="str">
            <v>c_dummy1</v>
          </cell>
          <cell r="M117" t="str">
            <v>c_dummy1</v>
          </cell>
          <cell r="N117" t="str">
            <v>c_dummy1</v>
          </cell>
          <cell r="O117" t="str">
            <v>c_dummy1</v>
          </cell>
          <cell r="P117" t="str">
            <v>c_dummy1</v>
          </cell>
          <cell r="Q117" t="str">
            <v>c_dummy1</v>
          </cell>
          <cell r="R117" t="str">
            <v>GQ - Equatorial Guinea</v>
          </cell>
          <cell r="S117" t="str">
            <v>GQ - Equatorial Guinea</v>
          </cell>
          <cell r="T117" t="str">
            <v>GQ - Equatorial Guinea</v>
          </cell>
          <cell r="U117" t="str">
            <v>GQ - Equatorial Guinea</v>
          </cell>
          <cell r="V117" t="str">
            <v>GQ - Equatorial Guinea</v>
          </cell>
          <cell r="W117" t="str">
            <v>GQ - Equatorial Guinea</v>
          </cell>
          <cell r="X117" t="str">
            <v>GQ - Equatorial Guinea</v>
          </cell>
          <cell r="Y117" t="str">
            <v>GQ - Equatorial Guinea</v>
          </cell>
        </row>
        <row r="118">
          <cell r="F118" t="str">
            <v>c_dummy2</v>
          </cell>
          <cell r="G118" t="str">
            <v>c_dummy2</v>
          </cell>
          <cell r="H118" t="str">
            <v>c_dummy2</v>
          </cell>
          <cell r="I118" t="str">
            <v>c_dummy2</v>
          </cell>
          <cell r="J118" t="str">
            <v>c_dummy2</v>
          </cell>
          <cell r="K118" t="str">
            <v>c_dummy2</v>
          </cell>
          <cell r="L118" t="str">
            <v>c_dummy2</v>
          </cell>
          <cell r="M118" t="str">
            <v>c_dummy2</v>
          </cell>
          <cell r="N118" t="str">
            <v>c_dummy2</v>
          </cell>
          <cell r="O118" t="str">
            <v>c_dummy2</v>
          </cell>
          <cell r="P118" t="str">
            <v>c_dummy2</v>
          </cell>
          <cell r="Q118" t="str">
            <v>c_dummy2</v>
          </cell>
          <cell r="R118" t="str">
            <v>GW - Guinea-Bissau</v>
          </cell>
          <cell r="S118" t="str">
            <v>GW - Guinea-Bissau</v>
          </cell>
          <cell r="T118" t="str">
            <v>GW - Guinea-Bissau</v>
          </cell>
          <cell r="U118" t="str">
            <v>GW - Guinea-Bissau</v>
          </cell>
          <cell r="V118" t="str">
            <v>GW - Guinea-Bissau</v>
          </cell>
          <cell r="W118" t="str">
            <v>GW - Guinea-Bissau</v>
          </cell>
          <cell r="X118" t="str">
            <v>GW - Guinea-Bissau</v>
          </cell>
          <cell r="Y118" t="str">
            <v>GW - Guinea-Bissau</v>
          </cell>
        </row>
        <row r="119">
          <cell r="F119" t="str">
            <v>c_dummy1</v>
          </cell>
          <cell r="G119" t="str">
            <v>c_dummy1</v>
          </cell>
          <cell r="H119" t="str">
            <v>c_dummy1</v>
          </cell>
          <cell r="I119" t="str">
            <v>c_dummy1</v>
          </cell>
          <cell r="J119" t="str">
            <v>c_dummy1</v>
          </cell>
          <cell r="K119" t="str">
            <v>c_dummy1</v>
          </cell>
          <cell r="L119" t="str">
            <v>c_dummy1</v>
          </cell>
          <cell r="M119" t="str">
            <v>c_dummy1</v>
          </cell>
          <cell r="N119" t="str">
            <v>c_dummy1</v>
          </cell>
          <cell r="O119" t="str">
            <v>c_dummy1</v>
          </cell>
          <cell r="P119" t="str">
            <v>c_dummy1</v>
          </cell>
          <cell r="Q119" t="str">
            <v>c_dummy1</v>
          </cell>
          <cell r="R119" t="str">
            <v>KE - Kenya</v>
          </cell>
          <cell r="S119" t="str">
            <v>KE - Kenya</v>
          </cell>
          <cell r="T119" t="str">
            <v>KE - Kenya</v>
          </cell>
          <cell r="U119" t="str">
            <v>KE - Kenya</v>
          </cell>
          <cell r="V119" t="str">
            <v>KE - Kenya</v>
          </cell>
          <cell r="W119" t="str">
            <v>KE - Kenya</v>
          </cell>
          <cell r="X119" t="str">
            <v>KE - Kenya</v>
          </cell>
          <cell r="Y119" t="str">
            <v>KE - Kenya</v>
          </cell>
        </row>
        <row r="120">
          <cell r="F120" t="str">
            <v>c_dummy2</v>
          </cell>
          <cell r="G120" t="str">
            <v>c_dummy2</v>
          </cell>
          <cell r="H120" t="str">
            <v>c_dummy2</v>
          </cell>
          <cell r="I120" t="str">
            <v>c_dummy2</v>
          </cell>
          <cell r="J120" t="str">
            <v>c_dummy2</v>
          </cell>
          <cell r="K120" t="str">
            <v>c_dummy2</v>
          </cell>
          <cell r="L120" t="str">
            <v>c_dummy2</v>
          </cell>
          <cell r="M120" t="str">
            <v>c_dummy2</v>
          </cell>
          <cell r="N120" t="str">
            <v>c_dummy2</v>
          </cell>
          <cell r="O120" t="str">
            <v>c_dummy2</v>
          </cell>
          <cell r="P120" t="str">
            <v>c_dummy2</v>
          </cell>
          <cell r="Q120" t="str">
            <v>c_dummy2</v>
          </cell>
          <cell r="R120" t="str">
            <v>LR - Liberia</v>
          </cell>
          <cell r="S120" t="str">
            <v>LR - Liberia</v>
          </cell>
          <cell r="T120" t="str">
            <v>LR - Liberia</v>
          </cell>
          <cell r="U120" t="str">
            <v>LR - Liberia</v>
          </cell>
          <cell r="V120" t="str">
            <v>LR - Liberia</v>
          </cell>
          <cell r="W120" t="str">
            <v>LR - Liberia</v>
          </cell>
          <cell r="X120" t="str">
            <v>LR - Liberia</v>
          </cell>
          <cell r="Y120" t="str">
            <v>LR - Liberia</v>
          </cell>
        </row>
        <row r="121">
          <cell r="F121" t="str">
            <v>c_dummy1</v>
          </cell>
          <cell r="G121" t="str">
            <v>c_dummy1</v>
          </cell>
          <cell r="H121" t="str">
            <v>c_dummy1</v>
          </cell>
          <cell r="I121" t="str">
            <v>c_dummy1</v>
          </cell>
          <cell r="J121" t="str">
            <v>c_dummy1</v>
          </cell>
          <cell r="K121" t="str">
            <v>c_dummy1</v>
          </cell>
          <cell r="L121" t="str">
            <v>c_dummy1</v>
          </cell>
          <cell r="M121" t="str">
            <v>c_dummy1</v>
          </cell>
          <cell r="N121" t="str">
            <v>c_dummy1</v>
          </cell>
          <cell r="O121" t="str">
            <v>c_dummy1</v>
          </cell>
          <cell r="P121" t="str">
            <v>c_dummy1</v>
          </cell>
          <cell r="Q121" t="str">
            <v>c_dummy1</v>
          </cell>
          <cell r="R121" t="str">
            <v>LU - Luxembourg</v>
          </cell>
          <cell r="S121" t="str">
            <v>LU - Luxembourg</v>
          </cell>
          <cell r="T121" t="str">
            <v>LU - Luxembourg</v>
          </cell>
          <cell r="U121" t="str">
            <v>LU - Luxembourg</v>
          </cell>
          <cell r="V121" t="str">
            <v>LU - Luxembourg</v>
          </cell>
          <cell r="W121" t="str">
            <v>LU - Luxembourg</v>
          </cell>
          <cell r="X121" t="str">
            <v>LU - Luxembourg</v>
          </cell>
          <cell r="Y121" t="str">
            <v>LU - Luxembourg</v>
          </cell>
        </row>
        <row r="122">
          <cell r="F122" t="str">
            <v>c_dummy2</v>
          </cell>
          <cell r="G122" t="str">
            <v>c_dummy2</v>
          </cell>
          <cell r="H122" t="str">
            <v>c_dummy2</v>
          </cell>
          <cell r="I122" t="str">
            <v>c_dummy2</v>
          </cell>
          <cell r="J122" t="str">
            <v>c_dummy2</v>
          </cell>
          <cell r="K122" t="str">
            <v>c_dummy2</v>
          </cell>
          <cell r="L122" t="str">
            <v>c_dummy2</v>
          </cell>
          <cell r="M122" t="str">
            <v>c_dummy2</v>
          </cell>
          <cell r="N122" t="str">
            <v>c_dummy2</v>
          </cell>
          <cell r="O122" t="str">
            <v>c_dummy2</v>
          </cell>
          <cell r="P122" t="str">
            <v>c_dummy2</v>
          </cell>
          <cell r="Q122" t="str">
            <v>c_dummy2</v>
          </cell>
          <cell r="R122" t="str">
            <v>LY - Libya</v>
          </cell>
          <cell r="S122" t="str">
            <v>LY - Libya</v>
          </cell>
          <cell r="T122" t="str">
            <v>LY - Libya</v>
          </cell>
          <cell r="U122" t="str">
            <v>LY - Libya</v>
          </cell>
          <cell r="V122" t="str">
            <v>LY - Libya</v>
          </cell>
          <cell r="W122" t="str">
            <v>LY - Libya</v>
          </cell>
          <cell r="X122" t="str">
            <v>LY - Libya</v>
          </cell>
          <cell r="Y122" t="str">
            <v>LY - Libya</v>
          </cell>
        </row>
        <row r="123">
          <cell r="F123" t="str">
            <v>c_dummy1</v>
          </cell>
          <cell r="G123" t="str">
            <v>c_dummy1</v>
          </cell>
          <cell r="H123" t="str">
            <v>c_dummy1</v>
          </cell>
          <cell r="I123" t="str">
            <v>c_dummy1</v>
          </cell>
          <cell r="J123" t="str">
            <v>c_dummy1</v>
          </cell>
          <cell r="K123" t="str">
            <v>c_dummy1</v>
          </cell>
          <cell r="L123" t="str">
            <v>c_dummy1</v>
          </cell>
          <cell r="M123" t="str">
            <v>c_dummy1</v>
          </cell>
          <cell r="N123" t="str">
            <v>c_dummy1</v>
          </cell>
          <cell r="O123" t="str">
            <v>c_dummy1</v>
          </cell>
          <cell r="P123" t="str">
            <v>c_dummy1</v>
          </cell>
          <cell r="Q123" t="str">
            <v>c_dummy1</v>
          </cell>
          <cell r="R123" t="str">
            <v>MA - Morocco</v>
          </cell>
          <cell r="S123" t="str">
            <v>MA - Morocco</v>
          </cell>
          <cell r="T123" t="str">
            <v>MA - Morocco</v>
          </cell>
          <cell r="U123" t="str">
            <v>MA - Morocco</v>
          </cell>
          <cell r="V123" t="str">
            <v>MA - Morocco</v>
          </cell>
          <cell r="W123" t="str">
            <v>MA - Morocco</v>
          </cell>
          <cell r="X123" t="str">
            <v>MA - Morocco</v>
          </cell>
          <cell r="Y123" t="str">
            <v>MA - Morocco</v>
          </cell>
        </row>
        <row r="124">
          <cell r="F124" t="str">
            <v>c_dummy2</v>
          </cell>
          <cell r="G124" t="str">
            <v>c_dummy2</v>
          </cell>
          <cell r="H124" t="str">
            <v>c_dummy2</v>
          </cell>
          <cell r="I124" t="str">
            <v>c_dummy2</v>
          </cell>
          <cell r="J124" t="str">
            <v>c_dummy2</v>
          </cell>
          <cell r="K124" t="str">
            <v>c_dummy2</v>
          </cell>
          <cell r="L124" t="str">
            <v>c_dummy2</v>
          </cell>
          <cell r="M124" t="str">
            <v>c_dummy2</v>
          </cell>
          <cell r="N124" t="str">
            <v>c_dummy2</v>
          </cell>
          <cell r="O124" t="str">
            <v>c_dummy2</v>
          </cell>
          <cell r="P124" t="str">
            <v>c_dummy2</v>
          </cell>
          <cell r="Q124" t="str">
            <v>c_dummy2</v>
          </cell>
          <cell r="R124" t="str">
            <v>MC - Monaco</v>
          </cell>
          <cell r="S124" t="str">
            <v>MC - Monaco</v>
          </cell>
          <cell r="T124" t="str">
            <v>MC - Monaco</v>
          </cell>
          <cell r="U124" t="str">
            <v>MC - Monaco</v>
          </cell>
          <cell r="V124" t="str">
            <v>MC - Monaco</v>
          </cell>
          <cell r="W124" t="str">
            <v>MC - Monaco</v>
          </cell>
          <cell r="X124" t="str">
            <v>MC - Monaco</v>
          </cell>
          <cell r="Y124" t="str">
            <v>MC - Monaco</v>
          </cell>
        </row>
        <row r="125">
          <cell r="F125" t="str">
            <v>c_dummy1</v>
          </cell>
          <cell r="G125" t="str">
            <v>c_dummy1</v>
          </cell>
          <cell r="H125" t="str">
            <v>c_dummy1</v>
          </cell>
          <cell r="I125" t="str">
            <v>c_dummy1</v>
          </cell>
          <cell r="J125" t="str">
            <v>c_dummy1</v>
          </cell>
          <cell r="K125" t="str">
            <v>c_dummy1</v>
          </cell>
          <cell r="L125" t="str">
            <v>c_dummy1</v>
          </cell>
          <cell r="M125" t="str">
            <v>c_dummy1</v>
          </cell>
          <cell r="N125" t="str">
            <v>c_dummy1</v>
          </cell>
          <cell r="O125" t="str">
            <v>c_dummy1</v>
          </cell>
          <cell r="P125" t="str">
            <v>c_dummy1</v>
          </cell>
          <cell r="Q125" t="str">
            <v>c_dummy1</v>
          </cell>
          <cell r="R125" t="str">
            <v>MG - Madagascar</v>
          </cell>
          <cell r="S125" t="str">
            <v>MG - Madagascar</v>
          </cell>
          <cell r="T125" t="str">
            <v>MG - Madagascar</v>
          </cell>
          <cell r="U125" t="str">
            <v>MG - Madagascar</v>
          </cell>
          <cell r="V125" t="str">
            <v>MG - Madagascar</v>
          </cell>
          <cell r="W125" t="str">
            <v>MG - Madagascar</v>
          </cell>
          <cell r="X125" t="str">
            <v>MG - Madagascar</v>
          </cell>
          <cell r="Y125" t="str">
            <v>MG - Madagascar</v>
          </cell>
        </row>
        <row r="126">
          <cell r="F126" t="str">
            <v>c_dummy2</v>
          </cell>
          <cell r="G126" t="str">
            <v>c_dummy2</v>
          </cell>
          <cell r="H126" t="str">
            <v>c_dummy2</v>
          </cell>
          <cell r="I126" t="str">
            <v>c_dummy2</v>
          </cell>
          <cell r="J126" t="str">
            <v>c_dummy2</v>
          </cell>
          <cell r="K126" t="str">
            <v>c_dummy2</v>
          </cell>
          <cell r="L126" t="str">
            <v>c_dummy2</v>
          </cell>
          <cell r="M126" t="str">
            <v>c_dummy2</v>
          </cell>
          <cell r="N126" t="str">
            <v>c_dummy2</v>
          </cell>
          <cell r="O126" t="str">
            <v>c_dummy2</v>
          </cell>
          <cell r="P126" t="str">
            <v>c_dummy2</v>
          </cell>
          <cell r="Q126" t="str">
            <v>c_dummy2</v>
          </cell>
          <cell r="R126" t="str">
            <v>ML - Mali</v>
          </cell>
          <cell r="S126" t="str">
            <v>ML - Mali</v>
          </cell>
          <cell r="T126" t="str">
            <v>ML - Mali</v>
          </cell>
          <cell r="U126" t="str">
            <v>ML - Mali</v>
          </cell>
          <cell r="V126" t="str">
            <v>ML - Mali</v>
          </cell>
          <cell r="W126" t="str">
            <v>ML - Mali</v>
          </cell>
          <cell r="X126" t="str">
            <v>ML - Mali</v>
          </cell>
          <cell r="Y126" t="str">
            <v>ML - Mali</v>
          </cell>
        </row>
        <row r="127">
          <cell r="F127" t="str">
            <v>c_dummy1</v>
          </cell>
          <cell r="G127" t="str">
            <v>c_dummy1</v>
          </cell>
          <cell r="H127" t="str">
            <v>c_dummy1</v>
          </cell>
          <cell r="I127" t="str">
            <v>c_dummy1</v>
          </cell>
          <cell r="J127" t="str">
            <v>c_dummy1</v>
          </cell>
          <cell r="K127" t="str">
            <v>c_dummy1</v>
          </cell>
          <cell r="L127" t="str">
            <v>c_dummy1</v>
          </cell>
          <cell r="M127" t="str">
            <v>c_dummy1</v>
          </cell>
          <cell r="N127" t="str">
            <v>c_dummy1</v>
          </cell>
          <cell r="O127" t="str">
            <v>c_dummy1</v>
          </cell>
          <cell r="P127" t="str">
            <v>c_dummy1</v>
          </cell>
          <cell r="Q127" t="str">
            <v>c_dummy1</v>
          </cell>
          <cell r="R127" t="str">
            <v>MR - Mauritania</v>
          </cell>
          <cell r="S127" t="str">
            <v>MR - Mauritania</v>
          </cell>
          <cell r="T127" t="str">
            <v>MR - Mauritania</v>
          </cell>
          <cell r="U127" t="str">
            <v>MR - Mauritania</v>
          </cell>
          <cell r="V127" t="str">
            <v>MR - Mauritania</v>
          </cell>
          <cell r="W127" t="str">
            <v>MR - Mauritania</v>
          </cell>
          <cell r="X127" t="str">
            <v>MR - Mauritania</v>
          </cell>
          <cell r="Y127" t="str">
            <v>MR - Mauritania</v>
          </cell>
        </row>
        <row r="128">
          <cell r="F128" t="str">
            <v>c_dummy2</v>
          </cell>
          <cell r="G128" t="str">
            <v>c_dummy2</v>
          </cell>
          <cell r="H128" t="str">
            <v>c_dummy2</v>
          </cell>
          <cell r="I128" t="str">
            <v>c_dummy2</v>
          </cell>
          <cell r="J128" t="str">
            <v>c_dummy2</v>
          </cell>
          <cell r="K128" t="str">
            <v>c_dummy2</v>
          </cell>
          <cell r="L128" t="str">
            <v>c_dummy2</v>
          </cell>
          <cell r="M128" t="str">
            <v>c_dummy2</v>
          </cell>
          <cell r="N128" t="str">
            <v>c_dummy2</v>
          </cell>
          <cell r="O128" t="str">
            <v>c_dummy2</v>
          </cell>
          <cell r="P128" t="str">
            <v>c_dummy2</v>
          </cell>
          <cell r="Q128" t="str">
            <v>c_dummy2</v>
          </cell>
          <cell r="R128" t="str">
            <v>MU - Mauritius</v>
          </cell>
          <cell r="S128" t="str">
            <v>MU - Mauritius</v>
          </cell>
          <cell r="T128" t="str">
            <v>MU - Mauritius</v>
          </cell>
          <cell r="U128" t="str">
            <v>MU - Mauritius</v>
          </cell>
          <cell r="V128" t="str">
            <v>MU - Mauritius</v>
          </cell>
          <cell r="W128" t="str">
            <v>MU - Mauritius</v>
          </cell>
          <cell r="X128" t="str">
            <v>MU - Mauritius</v>
          </cell>
          <cell r="Y128" t="str">
            <v>MU - Mauritius</v>
          </cell>
        </row>
        <row r="129">
          <cell r="F129" t="str">
            <v>c_dummy1</v>
          </cell>
          <cell r="G129" t="str">
            <v>c_dummy1</v>
          </cell>
          <cell r="H129" t="str">
            <v>c_dummy1</v>
          </cell>
          <cell r="I129" t="str">
            <v>c_dummy1</v>
          </cell>
          <cell r="J129" t="str">
            <v>c_dummy1</v>
          </cell>
          <cell r="K129" t="str">
            <v>c_dummy1</v>
          </cell>
          <cell r="L129" t="str">
            <v>c_dummy1</v>
          </cell>
          <cell r="M129" t="str">
            <v>c_dummy1</v>
          </cell>
          <cell r="N129" t="str">
            <v>c_dummy1</v>
          </cell>
          <cell r="O129" t="str">
            <v>c_dummy1</v>
          </cell>
          <cell r="P129" t="str">
            <v>c_dummy1</v>
          </cell>
          <cell r="Q129" t="str">
            <v>c_dummy1</v>
          </cell>
          <cell r="R129" t="str">
            <v>NE - Niger</v>
          </cell>
          <cell r="S129" t="str">
            <v>NE - Niger</v>
          </cell>
          <cell r="T129" t="str">
            <v>NE - Niger</v>
          </cell>
          <cell r="U129" t="str">
            <v>NE - Niger</v>
          </cell>
          <cell r="V129" t="str">
            <v>NE - Niger</v>
          </cell>
          <cell r="W129" t="str">
            <v>NE - Niger</v>
          </cell>
          <cell r="X129" t="str">
            <v>NE - Niger</v>
          </cell>
          <cell r="Y129" t="str">
            <v>NE - Niger</v>
          </cell>
        </row>
        <row r="130">
          <cell r="F130" t="str">
            <v>c_dummy2</v>
          </cell>
          <cell r="G130" t="str">
            <v>c_dummy2</v>
          </cell>
          <cell r="H130" t="str">
            <v>c_dummy2</v>
          </cell>
          <cell r="I130" t="str">
            <v>c_dummy2</v>
          </cell>
          <cell r="J130" t="str">
            <v>c_dummy2</v>
          </cell>
          <cell r="K130" t="str">
            <v>c_dummy2</v>
          </cell>
          <cell r="L130" t="str">
            <v>c_dummy2</v>
          </cell>
          <cell r="M130" t="str">
            <v>c_dummy2</v>
          </cell>
          <cell r="N130" t="str">
            <v>c_dummy2</v>
          </cell>
          <cell r="O130" t="str">
            <v>c_dummy2</v>
          </cell>
          <cell r="P130" t="str">
            <v>c_dummy2</v>
          </cell>
          <cell r="Q130" t="str">
            <v>c_dummy2</v>
          </cell>
          <cell r="R130" t="str">
            <v>NG - Nigeria</v>
          </cell>
          <cell r="S130" t="str">
            <v>NG - Nigeria</v>
          </cell>
          <cell r="T130" t="str">
            <v>NG - Nigeria</v>
          </cell>
          <cell r="U130" t="str">
            <v>NG - Nigeria</v>
          </cell>
          <cell r="V130" t="str">
            <v>NG - Nigeria</v>
          </cell>
          <cell r="W130" t="str">
            <v>NG - Nigeria</v>
          </cell>
          <cell r="X130" t="str">
            <v>NG - Nigeria</v>
          </cell>
          <cell r="Y130" t="str">
            <v>NG - Nigeria</v>
          </cell>
        </row>
        <row r="131">
          <cell r="F131" t="str">
            <v>c_dummy1</v>
          </cell>
          <cell r="G131" t="str">
            <v>c_dummy1</v>
          </cell>
          <cell r="H131" t="str">
            <v>c_dummy1</v>
          </cell>
          <cell r="I131" t="str">
            <v>c_dummy1</v>
          </cell>
          <cell r="J131" t="str">
            <v>c_dummy1</v>
          </cell>
          <cell r="K131" t="str">
            <v>c_dummy1</v>
          </cell>
          <cell r="L131" t="str">
            <v>c_dummy1</v>
          </cell>
          <cell r="M131" t="str">
            <v>c_dummy1</v>
          </cell>
          <cell r="N131" t="str">
            <v>c_dummy1</v>
          </cell>
          <cell r="O131" t="str">
            <v>c_dummy1</v>
          </cell>
          <cell r="P131" t="str">
            <v>c_dummy1</v>
          </cell>
          <cell r="Q131" t="str">
            <v>c_dummy1</v>
          </cell>
          <cell r="R131" t="str">
            <v>PT - Portugal</v>
          </cell>
          <cell r="S131" t="str">
            <v>PT - Portugal</v>
          </cell>
          <cell r="T131" t="str">
            <v>PT - Portugal</v>
          </cell>
          <cell r="U131" t="str">
            <v>PT - Portugal</v>
          </cell>
          <cell r="V131" t="str">
            <v>PT - Portugal</v>
          </cell>
          <cell r="W131" t="str">
            <v>PT - Portugal</v>
          </cell>
          <cell r="X131" t="str">
            <v>PT - Portugal</v>
          </cell>
          <cell r="Y131" t="str">
            <v>PT - Portugal</v>
          </cell>
        </row>
        <row r="132">
          <cell r="F132" t="str">
            <v>c_dummy2</v>
          </cell>
          <cell r="G132" t="str">
            <v>c_dummy2</v>
          </cell>
          <cell r="H132" t="str">
            <v>c_dummy2</v>
          </cell>
          <cell r="I132" t="str">
            <v>c_dummy2</v>
          </cell>
          <cell r="J132" t="str">
            <v>c_dummy2</v>
          </cell>
          <cell r="K132" t="str">
            <v>c_dummy2</v>
          </cell>
          <cell r="L132" t="str">
            <v>c_dummy2</v>
          </cell>
          <cell r="M132" t="str">
            <v>c_dummy2</v>
          </cell>
          <cell r="N132" t="str">
            <v>c_dummy2</v>
          </cell>
          <cell r="O132" t="str">
            <v>c_dummy2</v>
          </cell>
          <cell r="P132" t="str">
            <v>c_dummy2</v>
          </cell>
          <cell r="Q132" t="str">
            <v>c_dummy2</v>
          </cell>
          <cell r="R132" t="str">
            <v>RE - Reunion</v>
          </cell>
          <cell r="S132" t="str">
            <v>RE - Reunion</v>
          </cell>
          <cell r="T132" t="str">
            <v>RE - Reunion</v>
          </cell>
          <cell r="U132" t="str">
            <v>RE - Reunion</v>
          </cell>
          <cell r="V132" t="str">
            <v>RE - Reunion</v>
          </cell>
          <cell r="W132" t="str">
            <v>RE - Reunion</v>
          </cell>
          <cell r="X132" t="str">
            <v>RE - Reunion</v>
          </cell>
          <cell r="Y132" t="str">
            <v>RE - Reunion</v>
          </cell>
        </row>
        <row r="133">
          <cell r="F133" t="str">
            <v>c_dummy1</v>
          </cell>
          <cell r="G133" t="str">
            <v>c_dummy1</v>
          </cell>
          <cell r="H133" t="str">
            <v>c_dummy1</v>
          </cell>
          <cell r="I133" t="str">
            <v>c_dummy1</v>
          </cell>
          <cell r="J133" t="str">
            <v>c_dummy1</v>
          </cell>
          <cell r="K133" t="str">
            <v>c_dummy1</v>
          </cell>
          <cell r="L133" t="str">
            <v>c_dummy1</v>
          </cell>
          <cell r="M133" t="str">
            <v>c_dummy1</v>
          </cell>
          <cell r="N133" t="str">
            <v>c_dummy1</v>
          </cell>
          <cell r="O133" t="str">
            <v>c_dummy1</v>
          </cell>
          <cell r="P133" t="str">
            <v>c_dummy1</v>
          </cell>
          <cell r="Q133" t="str">
            <v>c_dummy1</v>
          </cell>
          <cell r="R133" t="str">
            <v>RW - Rwanda</v>
          </cell>
          <cell r="S133" t="str">
            <v>RW - Rwanda</v>
          </cell>
          <cell r="T133" t="str">
            <v>RW - Rwanda</v>
          </cell>
          <cell r="U133" t="str">
            <v>RW - Rwanda</v>
          </cell>
          <cell r="V133" t="str">
            <v>RW - Rwanda</v>
          </cell>
          <cell r="W133" t="str">
            <v>RW - Rwanda</v>
          </cell>
          <cell r="X133" t="str">
            <v>RW - Rwanda</v>
          </cell>
          <cell r="Y133" t="str">
            <v>RW - Rwanda</v>
          </cell>
        </row>
        <row r="134">
          <cell r="F134" t="str">
            <v>c_dummy2</v>
          </cell>
          <cell r="G134" t="str">
            <v>c_dummy2</v>
          </cell>
          <cell r="H134" t="str">
            <v>c_dummy2</v>
          </cell>
          <cell r="I134" t="str">
            <v>c_dummy2</v>
          </cell>
          <cell r="J134" t="str">
            <v>c_dummy2</v>
          </cell>
          <cell r="K134" t="str">
            <v>c_dummy2</v>
          </cell>
          <cell r="L134" t="str">
            <v>c_dummy2</v>
          </cell>
          <cell r="M134" t="str">
            <v>c_dummy2</v>
          </cell>
          <cell r="N134" t="str">
            <v>c_dummy2</v>
          </cell>
          <cell r="O134" t="str">
            <v>c_dummy2</v>
          </cell>
          <cell r="P134" t="str">
            <v>c_dummy2</v>
          </cell>
          <cell r="Q134" t="str">
            <v>c_dummy2</v>
          </cell>
          <cell r="R134" t="str">
            <v>SC - Seychelles</v>
          </cell>
          <cell r="S134" t="str">
            <v>SC - Seychelles</v>
          </cell>
          <cell r="T134" t="str">
            <v>SC - Seychelles</v>
          </cell>
          <cell r="U134" t="str">
            <v>SC - Seychelles</v>
          </cell>
          <cell r="V134" t="str">
            <v>SC - Seychelles</v>
          </cell>
          <cell r="W134" t="str">
            <v>SC - Seychelles</v>
          </cell>
          <cell r="X134" t="str">
            <v>SC - Seychelles</v>
          </cell>
          <cell r="Y134" t="str">
            <v>SC - Seychelles</v>
          </cell>
        </row>
        <row r="135">
          <cell r="F135" t="str">
            <v>c_dummy1</v>
          </cell>
          <cell r="G135" t="str">
            <v>c_dummy1</v>
          </cell>
          <cell r="H135" t="str">
            <v>c_dummy1</v>
          </cell>
          <cell r="I135" t="str">
            <v>c_dummy1</v>
          </cell>
          <cell r="J135" t="str">
            <v>c_dummy1</v>
          </cell>
          <cell r="K135" t="str">
            <v>c_dummy1</v>
          </cell>
          <cell r="L135" t="str">
            <v>c_dummy1</v>
          </cell>
          <cell r="M135" t="str">
            <v>c_dummy1</v>
          </cell>
          <cell r="N135" t="str">
            <v>c_dummy1</v>
          </cell>
          <cell r="O135" t="str">
            <v>c_dummy1</v>
          </cell>
          <cell r="P135" t="str">
            <v>c_dummy1</v>
          </cell>
          <cell r="Q135" t="str">
            <v>c_dummy1</v>
          </cell>
          <cell r="R135" t="str">
            <v>SL - Sierra Leone</v>
          </cell>
          <cell r="S135" t="str">
            <v>SL - Sierra Leone</v>
          </cell>
          <cell r="T135" t="str">
            <v>SL - Sierra Leone</v>
          </cell>
          <cell r="U135" t="str">
            <v>SL - Sierra Leone</v>
          </cell>
          <cell r="V135" t="str">
            <v>SL - Sierra Leone</v>
          </cell>
          <cell r="W135" t="str">
            <v>SL - Sierra Leone</v>
          </cell>
          <cell r="X135" t="str">
            <v>SL - Sierra Leone</v>
          </cell>
          <cell r="Y135" t="str">
            <v>SL - Sierra Leone</v>
          </cell>
        </row>
        <row r="136">
          <cell r="F136" t="str">
            <v>c_dummy2</v>
          </cell>
          <cell r="G136" t="str">
            <v>c_dummy2</v>
          </cell>
          <cell r="H136" t="str">
            <v>c_dummy2</v>
          </cell>
          <cell r="I136" t="str">
            <v>c_dummy2</v>
          </cell>
          <cell r="J136" t="str">
            <v>c_dummy2</v>
          </cell>
          <cell r="K136" t="str">
            <v>c_dummy2</v>
          </cell>
          <cell r="L136" t="str">
            <v>c_dummy2</v>
          </cell>
          <cell r="M136" t="str">
            <v>c_dummy2</v>
          </cell>
          <cell r="N136" t="str">
            <v>c_dummy2</v>
          </cell>
          <cell r="O136" t="str">
            <v>c_dummy2</v>
          </cell>
          <cell r="P136" t="str">
            <v>c_dummy2</v>
          </cell>
          <cell r="Q136" t="str">
            <v>c_dummy2</v>
          </cell>
          <cell r="R136" t="str">
            <v>SN - Senegal</v>
          </cell>
          <cell r="S136" t="str">
            <v>SN - Senegal</v>
          </cell>
          <cell r="T136" t="str">
            <v>SN - Senegal</v>
          </cell>
          <cell r="U136" t="str">
            <v>SN - Senegal</v>
          </cell>
          <cell r="V136" t="str">
            <v>SN - Senegal</v>
          </cell>
          <cell r="W136" t="str">
            <v>SN - Senegal</v>
          </cell>
          <cell r="X136" t="str">
            <v>SN - Senegal</v>
          </cell>
          <cell r="Y136" t="str">
            <v>SN - Senegal</v>
          </cell>
        </row>
        <row r="137">
          <cell r="F137" t="str">
            <v>c_dummy1</v>
          </cell>
          <cell r="G137" t="str">
            <v>c_dummy1</v>
          </cell>
          <cell r="H137" t="str">
            <v>c_dummy1</v>
          </cell>
          <cell r="I137" t="str">
            <v>c_dummy1</v>
          </cell>
          <cell r="J137" t="str">
            <v>c_dummy1</v>
          </cell>
          <cell r="K137" t="str">
            <v>c_dummy1</v>
          </cell>
          <cell r="L137" t="str">
            <v>c_dummy1</v>
          </cell>
          <cell r="M137" t="str">
            <v>c_dummy1</v>
          </cell>
          <cell r="N137" t="str">
            <v>c_dummy1</v>
          </cell>
          <cell r="O137" t="str">
            <v>c_dummy1</v>
          </cell>
          <cell r="P137" t="str">
            <v>c_dummy1</v>
          </cell>
          <cell r="Q137" t="str">
            <v>c_dummy1</v>
          </cell>
          <cell r="R137" t="str">
            <v>SO - Somalia</v>
          </cell>
          <cell r="S137" t="str">
            <v>SO - Somalia</v>
          </cell>
          <cell r="T137" t="str">
            <v>SO - Somalia</v>
          </cell>
          <cell r="U137" t="str">
            <v>SO - Somalia</v>
          </cell>
          <cell r="V137" t="str">
            <v>SO - Somalia</v>
          </cell>
          <cell r="W137" t="str">
            <v>SO - Somalia</v>
          </cell>
          <cell r="X137" t="str">
            <v>SO - Somalia</v>
          </cell>
          <cell r="Y137" t="str">
            <v>SO - Somalia</v>
          </cell>
        </row>
        <row r="138">
          <cell r="F138" t="str">
            <v>c_dummy2</v>
          </cell>
          <cell r="G138" t="str">
            <v>c_dummy2</v>
          </cell>
          <cell r="H138" t="str">
            <v>c_dummy2</v>
          </cell>
          <cell r="I138" t="str">
            <v>c_dummy2</v>
          </cell>
          <cell r="J138" t="str">
            <v>c_dummy2</v>
          </cell>
          <cell r="K138" t="str">
            <v>c_dummy2</v>
          </cell>
          <cell r="L138" t="str">
            <v>c_dummy2</v>
          </cell>
          <cell r="M138" t="str">
            <v>c_dummy2</v>
          </cell>
          <cell r="N138" t="str">
            <v>c_dummy2</v>
          </cell>
          <cell r="O138" t="str">
            <v>c_dummy2</v>
          </cell>
          <cell r="P138" t="str">
            <v>c_dummy2</v>
          </cell>
          <cell r="Q138" t="str">
            <v>c_dummy2</v>
          </cell>
          <cell r="R138" t="str">
            <v>ST - Sao Tome and Principe</v>
          </cell>
          <cell r="S138" t="str">
            <v>ST - Sao Tome and Principe</v>
          </cell>
          <cell r="T138" t="str">
            <v>ST - Sao Tome and Principe</v>
          </cell>
          <cell r="U138" t="str">
            <v>ST - Sao Tome and Principe</v>
          </cell>
          <cell r="V138" t="str">
            <v>ST - Sao Tome and Principe</v>
          </cell>
          <cell r="W138" t="str">
            <v>ST - Sao Tome and Principe</v>
          </cell>
          <cell r="X138" t="str">
            <v>ST - Sao Tome and Principe</v>
          </cell>
          <cell r="Y138" t="str">
            <v>ST - Sao Tome and Principe</v>
          </cell>
        </row>
        <row r="139">
          <cell r="F139" t="str">
            <v>c_dummy1</v>
          </cell>
          <cell r="G139" t="str">
            <v>c_dummy1</v>
          </cell>
          <cell r="H139" t="str">
            <v>c_dummy1</v>
          </cell>
          <cell r="I139" t="str">
            <v>c_dummy1</v>
          </cell>
          <cell r="J139" t="str">
            <v>c_dummy1</v>
          </cell>
          <cell r="K139" t="str">
            <v>c_dummy1</v>
          </cell>
          <cell r="L139" t="str">
            <v>c_dummy1</v>
          </cell>
          <cell r="M139" t="str">
            <v>c_dummy1</v>
          </cell>
          <cell r="N139" t="str">
            <v>c_dummy1</v>
          </cell>
          <cell r="O139" t="str">
            <v>c_dummy1</v>
          </cell>
          <cell r="P139" t="str">
            <v>c_dummy1</v>
          </cell>
          <cell r="Q139" t="str">
            <v>c_dummy1</v>
          </cell>
          <cell r="R139" t="str">
            <v>TD - Chad</v>
          </cell>
          <cell r="S139" t="str">
            <v>TD - Chad</v>
          </cell>
          <cell r="T139" t="str">
            <v>TD - Chad</v>
          </cell>
          <cell r="U139" t="str">
            <v>TD - Chad</v>
          </cell>
          <cell r="V139" t="str">
            <v>TD - Chad</v>
          </cell>
          <cell r="W139" t="str">
            <v>TD - Chad</v>
          </cell>
          <cell r="X139" t="str">
            <v>TD - Chad</v>
          </cell>
          <cell r="Y139" t="str">
            <v>TD - Chad</v>
          </cell>
        </row>
        <row r="140">
          <cell r="F140" t="str">
            <v>c_dummy2</v>
          </cell>
          <cell r="G140" t="str">
            <v>c_dummy2</v>
          </cell>
          <cell r="H140" t="str">
            <v>c_dummy2</v>
          </cell>
          <cell r="I140" t="str">
            <v>c_dummy2</v>
          </cell>
          <cell r="J140" t="str">
            <v>c_dummy2</v>
          </cell>
          <cell r="K140" t="str">
            <v>c_dummy2</v>
          </cell>
          <cell r="L140" t="str">
            <v>c_dummy2</v>
          </cell>
          <cell r="M140" t="str">
            <v>c_dummy2</v>
          </cell>
          <cell r="N140" t="str">
            <v>c_dummy2</v>
          </cell>
          <cell r="O140" t="str">
            <v>c_dummy2</v>
          </cell>
          <cell r="P140" t="str">
            <v>c_dummy2</v>
          </cell>
          <cell r="Q140" t="str">
            <v>c_dummy2</v>
          </cell>
          <cell r="R140" t="str">
            <v>TF - French Southern Territories</v>
          </cell>
          <cell r="S140" t="str">
            <v>TF - French Southern Territories</v>
          </cell>
          <cell r="T140" t="str">
            <v>TF - French Southern Territories</v>
          </cell>
          <cell r="U140" t="str">
            <v>TF - French Southern Territories</v>
          </cell>
          <cell r="V140" t="str">
            <v>TF - French Southern Territories</v>
          </cell>
          <cell r="W140" t="str">
            <v>TF - French Southern Territories</v>
          </cell>
          <cell r="X140" t="str">
            <v>TF - French Southern Territories</v>
          </cell>
          <cell r="Y140" t="str">
            <v>TF - French Southern Territories</v>
          </cell>
        </row>
        <row r="141">
          <cell r="F141" t="str">
            <v>c_dummy1</v>
          </cell>
          <cell r="G141" t="str">
            <v>c_dummy1</v>
          </cell>
          <cell r="H141" t="str">
            <v>c_dummy1</v>
          </cell>
          <cell r="I141" t="str">
            <v>c_dummy1</v>
          </cell>
          <cell r="J141" t="str">
            <v>c_dummy1</v>
          </cell>
          <cell r="K141" t="str">
            <v>c_dummy1</v>
          </cell>
          <cell r="L141" t="str">
            <v>c_dummy1</v>
          </cell>
          <cell r="M141" t="str">
            <v>c_dummy1</v>
          </cell>
          <cell r="N141" t="str">
            <v>c_dummy1</v>
          </cell>
          <cell r="O141" t="str">
            <v>c_dummy1</v>
          </cell>
          <cell r="P141" t="str">
            <v>c_dummy1</v>
          </cell>
          <cell r="Q141" t="str">
            <v>c_dummy1</v>
          </cell>
          <cell r="R141" t="str">
            <v>TG - Togo</v>
          </cell>
          <cell r="S141" t="str">
            <v>TG - Togo</v>
          </cell>
          <cell r="T141" t="str">
            <v>TG - Togo</v>
          </cell>
          <cell r="U141" t="str">
            <v>TG - Togo</v>
          </cell>
          <cell r="V141" t="str">
            <v>TG - Togo</v>
          </cell>
          <cell r="W141" t="str">
            <v>TG - Togo</v>
          </cell>
          <cell r="X141" t="str">
            <v>TG - Togo</v>
          </cell>
          <cell r="Y141" t="str">
            <v>TG - Togo</v>
          </cell>
        </row>
        <row r="142">
          <cell r="F142" t="str">
            <v>c_dummy2</v>
          </cell>
          <cell r="G142" t="str">
            <v>c_dummy2</v>
          </cell>
          <cell r="H142" t="str">
            <v>c_dummy2</v>
          </cell>
          <cell r="I142" t="str">
            <v>c_dummy2</v>
          </cell>
          <cell r="J142" t="str">
            <v>c_dummy2</v>
          </cell>
          <cell r="K142" t="str">
            <v>c_dummy2</v>
          </cell>
          <cell r="L142" t="str">
            <v>c_dummy2</v>
          </cell>
          <cell r="M142" t="str">
            <v>c_dummy2</v>
          </cell>
          <cell r="N142" t="str">
            <v>c_dummy2</v>
          </cell>
          <cell r="O142" t="str">
            <v>c_dummy2</v>
          </cell>
          <cell r="P142" t="str">
            <v>c_dummy2</v>
          </cell>
          <cell r="Q142" t="str">
            <v>c_dummy2</v>
          </cell>
          <cell r="R142" t="str">
            <v>TN - Tunisia</v>
          </cell>
          <cell r="S142" t="str">
            <v>TN - Tunisia</v>
          </cell>
          <cell r="T142" t="str">
            <v>TN - Tunisia</v>
          </cell>
          <cell r="U142" t="str">
            <v>TN - Tunisia</v>
          </cell>
          <cell r="V142" t="str">
            <v>TN - Tunisia</v>
          </cell>
          <cell r="W142" t="str">
            <v>TN - Tunisia</v>
          </cell>
          <cell r="X142" t="str">
            <v>TN - Tunisia</v>
          </cell>
          <cell r="Y142" t="str">
            <v>TN - Tunisia</v>
          </cell>
        </row>
        <row r="143">
          <cell r="F143" t="str">
            <v>c_dummy1</v>
          </cell>
          <cell r="G143" t="str">
            <v>c_dummy1</v>
          </cell>
          <cell r="H143" t="str">
            <v>c_dummy1</v>
          </cell>
          <cell r="I143" t="str">
            <v>c_dummy1</v>
          </cell>
          <cell r="J143" t="str">
            <v>c_dummy1</v>
          </cell>
          <cell r="K143" t="str">
            <v>c_dummy1</v>
          </cell>
          <cell r="L143" t="str">
            <v>c_dummy1</v>
          </cell>
          <cell r="M143" t="str">
            <v>c_dummy1</v>
          </cell>
          <cell r="N143" t="str">
            <v>c_dummy1</v>
          </cell>
          <cell r="O143" t="str">
            <v>c_dummy1</v>
          </cell>
          <cell r="P143" t="str">
            <v>c_dummy1</v>
          </cell>
          <cell r="Q143" t="str">
            <v>c_dummy1</v>
          </cell>
          <cell r="R143" t="str">
            <v>TZ - Tanzania</v>
          </cell>
          <cell r="S143" t="str">
            <v>TZ - Tanzania</v>
          </cell>
          <cell r="T143" t="str">
            <v>TZ - Tanzania</v>
          </cell>
          <cell r="U143" t="str">
            <v>TZ - Tanzania</v>
          </cell>
          <cell r="V143" t="str">
            <v>TZ - Tanzania</v>
          </cell>
          <cell r="W143" t="str">
            <v>TZ - Tanzania</v>
          </cell>
          <cell r="X143" t="str">
            <v>TZ - Tanzania</v>
          </cell>
          <cell r="Y143" t="str">
            <v>TZ - Tanzania</v>
          </cell>
        </row>
        <row r="144">
          <cell r="F144" t="str">
            <v>c_dummy2</v>
          </cell>
          <cell r="G144" t="str">
            <v>c_dummy2</v>
          </cell>
          <cell r="H144" t="str">
            <v>c_dummy2</v>
          </cell>
          <cell r="I144" t="str">
            <v>c_dummy2</v>
          </cell>
          <cell r="J144" t="str">
            <v>c_dummy2</v>
          </cell>
          <cell r="K144" t="str">
            <v>c_dummy2</v>
          </cell>
          <cell r="L144" t="str">
            <v>c_dummy2</v>
          </cell>
          <cell r="M144" t="str">
            <v>c_dummy2</v>
          </cell>
          <cell r="N144" t="str">
            <v>c_dummy2</v>
          </cell>
          <cell r="O144" t="str">
            <v>c_dummy2</v>
          </cell>
          <cell r="P144" t="str">
            <v>c_dummy2</v>
          </cell>
          <cell r="Q144" t="str">
            <v>c_dummy2</v>
          </cell>
          <cell r="R144" t="str">
            <v>UG - Uganda</v>
          </cell>
          <cell r="S144" t="str">
            <v>UG - Uganda</v>
          </cell>
          <cell r="T144" t="str">
            <v>UG - Uganda</v>
          </cell>
          <cell r="U144" t="str">
            <v>UG - Uganda</v>
          </cell>
          <cell r="V144" t="str">
            <v>UG - Uganda</v>
          </cell>
          <cell r="W144" t="str">
            <v>UG - Uganda</v>
          </cell>
          <cell r="X144" t="str">
            <v>UG - Uganda</v>
          </cell>
          <cell r="Y144" t="str">
            <v>UG - Uganda</v>
          </cell>
        </row>
        <row r="145">
          <cell r="F145" t="str">
            <v>c_dummy1</v>
          </cell>
          <cell r="G145" t="str">
            <v>c_dummy1</v>
          </cell>
          <cell r="H145" t="str">
            <v>c_dummy1</v>
          </cell>
          <cell r="I145" t="str">
            <v>c_dummy1</v>
          </cell>
          <cell r="J145" t="str">
            <v>c_dummy1</v>
          </cell>
          <cell r="K145" t="str">
            <v>c_dummy1</v>
          </cell>
          <cell r="L145" t="str">
            <v>c_dummy1</v>
          </cell>
          <cell r="M145" t="str">
            <v>c_dummy1</v>
          </cell>
          <cell r="N145" t="str">
            <v>c_dummy1</v>
          </cell>
          <cell r="O145" t="str">
            <v>c_dummy1</v>
          </cell>
          <cell r="P145" t="str">
            <v>c_dummy1</v>
          </cell>
          <cell r="Q145" t="str">
            <v>c_dummy1</v>
          </cell>
          <cell r="R145" t="str">
            <v>YT - Mayotte</v>
          </cell>
          <cell r="S145" t="str">
            <v>YT - Mayotte</v>
          </cell>
          <cell r="T145" t="str">
            <v>YT - Mayotte</v>
          </cell>
          <cell r="U145" t="str">
            <v>YT - Mayotte</v>
          </cell>
          <cell r="V145" t="str">
            <v>YT - Mayotte</v>
          </cell>
          <cell r="W145" t="str">
            <v>YT - Mayotte</v>
          </cell>
          <cell r="X145" t="str">
            <v>YT - Mayotte</v>
          </cell>
          <cell r="Y145" t="str">
            <v>YT - Mayotte</v>
          </cell>
        </row>
        <row r="146">
          <cell r="F146" t="str">
            <v>c_dummy2</v>
          </cell>
          <cell r="G146" t="str">
            <v>c_dummy2</v>
          </cell>
          <cell r="H146" t="str">
            <v>c_dummy2</v>
          </cell>
          <cell r="I146" t="str">
            <v>c_dummy2</v>
          </cell>
          <cell r="J146" t="str">
            <v>c_dummy2</v>
          </cell>
          <cell r="K146" t="str">
            <v>c_dummy2</v>
          </cell>
          <cell r="L146" t="str">
            <v>c_dummy2</v>
          </cell>
          <cell r="M146" t="str">
            <v>c_dummy2</v>
          </cell>
          <cell r="N146" t="str">
            <v>c_dummy2</v>
          </cell>
          <cell r="O146" t="str">
            <v>c_dummy2</v>
          </cell>
          <cell r="P146" t="str">
            <v>c_dummy2</v>
          </cell>
          <cell r="Q146" t="str">
            <v>c_dummy2</v>
          </cell>
          <cell r="R146" t="str">
            <v>A-014 - South West Europe &amp; Africa</v>
          </cell>
          <cell r="S146" t="str">
            <v>A-014 - South West Europe &amp; Africa</v>
          </cell>
          <cell r="T146" t="str">
            <v>A-014 - South West Europe &amp; Africa</v>
          </cell>
          <cell r="U146" t="str">
            <v>A-014 - South West Europe &amp; Africa</v>
          </cell>
          <cell r="V146" t="str">
            <v>A-014 - South West Europe &amp; Africa</v>
          </cell>
          <cell r="W146" t="str">
            <v>A-014 - South West Europe &amp; Africa</v>
          </cell>
          <cell r="X146" t="str">
            <v>A-014 - South West Europe &amp; Africa</v>
          </cell>
          <cell r="Y146" t="str">
            <v>A-014 - South West Europe &amp; Africa</v>
          </cell>
        </row>
        <row r="147">
          <cell r="F147" t="str">
            <v>c_dummy1</v>
          </cell>
          <cell r="G147" t="str">
            <v>c_dummy1</v>
          </cell>
          <cell r="H147" t="str">
            <v>c_dummy1</v>
          </cell>
          <cell r="I147" t="str">
            <v>c_dummy1</v>
          </cell>
          <cell r="J147" t="str">
            <v>c_dummy1</v>
          </cell>
          <cell r="K147" t="str">
            <v>c_dummy1</v>
          </cell>
          <cell r="L147" t="str">
            <v>c_dummy1</v>
          </cell>
          <cell r="M147" t="str">
            <v>c_dummy1</v>
          </cell>
          <cell r="N147" t="str">
            <v>c_dummy1</v>
          </cell>
          <cell r="O147" t="str">
            <v>c_dummy1</v>
          </cell>
          <cell r="P147" t="str">
            <v>c_dummy1</v>
          </cell>
          <cell r="Q147" t="str">
            <v>c_dummy1</v>
          </cell>
          <cell r="R147" t="str">
            <v>AL - Albania</v>
          </cell>
          <cell r="S147" t="str">
            <v>AL - Albania</v>
          </cell>
          <cell r="T147" t="str">
            <v>AL - Albania</v>
          </cell>
          <cell r="U147" t="str">
            <v>AL - Albania</v>
          </cell>
          <cell r="V147" t="str">
            <v>AL - Albania</v>
          </cell>
          <cell r="W147" t="str">
            <v>AL - Albania</v>
          </cell>
          <cell r="X147" t="str">
            <v>AL - Albania</v>
          </cell>
          <cell r="Y147" t="str">
            <v>AL - Albania</v>
          </cell>
        </row>
        <row r="148">
          <cell r="F148" t="str">
            <v>c_dummy2</v>
          </cell>
          <cell r="G148" t="str">
            <v>c_dummy2</v>
          </cell>
          <cell r="H148" t="str">
            <v>c_dummy2</v>
          </cell>
          <cell r="I148" t="str">
            <v>c_dummy2</v>
          </cell>
          <cell r="J148" t="str">
            <v>c_dummy2</v>
          </cell>
          <cell r="K148" t="str">
            <v>c_dummy2</v>
          </cell>
          <cell r="L148" t="str">
            <v>c_dummy2</v>
          </cell>
          <cell r="M148" t="str">
            <v>c_dummy2</v>
          </cell>
          <cell r="N148" t="str">
            <v>c_dummy2</v>
          </cell>
          <cell r="O148" t="str">
            <v>c_dummy2</v>
          </cell>
          <cell r="P148" t="str">
            <v>c_dummy2</v>
          </cell>
          <cell r="Q148" t="str">
            <v>c_dummy2</v>
          </cell>
          <cell r="R148" t="str">
            <v>BA - Bosnia and Herzegowina</v>
          </cell>
          <cell r="S148" t="str">
            <v>BA - Bosnia and Herzegowina</v>
          </cell>
          <cell r="T148" t="str">
            <v>BA - Bosnia and Herzegowina</v>
          </cell>
          <cell r="U148" t="str">
            <v>BA - Bosnia and Herzegowina</v>
          </cell>
          <cell r="V148" t="str">
            <v>BA - Bosnia and Herzegowina</v>
          </cell>
          <cell r="W148" t="str">
            <v>BA - Bosnia and Herzegowina</v>
          </cell>
          <cell r="X148" t="str">
            <v>BA - Bosnia and Herzegowina</v>
          </cell>
          <cell r="Y148" t="str">
            <v>BA - Bosnia and Herzegowina</v>
          </cell>
        </row>
        <row r="149">
          <cell r="F149" t="str">
            <v>c_dummy1</v>
          </cell>
          <cell r="G149" t="str">
            <v>c_dummy1</v>
          </cell>
          <cell r="H149" t="str">
            <v>c_dummy1</v>
          </cell>
          <cell r="I149" t="str">
            <v>c_dummy1</v>
          </cell>
          <cell r="J149" t="str">
            <v>c_dummy1</v>
          </cell>
          <cell r="K149" t="str">
            <v>c_dummy1</v>
          </cell>
          <cell r="L149" t="str">
            <v>c_dummy1</v>
          </cell>
          <cell r="M149" t="str">
            <v>c_dummy1</v>
          </cell>
          <cell r="N149" t="str">
            <v>c_dummy1</v>
          </cell>
          <cell r="O149" t="str">
            <v>c_dummy1</v>
          </cell>
          <cell r="P149" t="str">
            <v>c_dummy1</v>
          </cell>
          <cell r="Q149" t="str">
            <v>c_dummy1</v>
          </cell>
          <cell r="R149" t="str">
            <v>BG - Bulgaria</v>
          </cell>
          <cell r="S149" t="str">
            <v>BG - Bulgaria</v>
          </cell>
          <cell r="T149" t="str">
            <v>BG - Bulgaria</v>
          </cell>
          <cell r="U149" t="str">
            <v>BG - Bulgaria</v>
          </cell>
          <cell r="V149" t="str">
            <v>BG - Bulgaria</v>
          </cell>
          <cell r="W149" t="str">
            <v>BG - Bulgaria</v>
          </cell>
          <cell r="X149" t="str">
            <v>BG - Bulgaria</v>
          </cell>
          <cell r="Y149" t="str">
            <v>BG - Bulgaria</v>
          </cell>
        </row>
        <row r="150">
          <cell r="F150" t="str">
            <v>c_dummy2</v>
          </cell>
          <cell r="G150" t="str">
            <v>c_dummy2</v>
          </cell>
          <cell r="H150" t="str">
            <v>c_dummy2</v>
          </cell>
          <cell r="I150" t="str">
            <v>c_dummy2</v>
          </cell>
          <cell r="J150" t="str">
            <v>c_dummy2</v>
          </cell>
          <cell r="K150" t="str">
            <v>c_dummy2</v>
          </cell>
          <cell r="L150" t="str">
            <v>c_dummy2</v>
          </cell>
          <cell r="M150" t="str">
            <v>c_dummy2</v>
          </cell>
          <cell r="N150" t="str">
            <v>c_dummy2</v>
          </cell>
          <cell r="O150" t="str">
            <v>c_dummy2</v>
          </cell>
          <cell r="P150" t="str">
            <v>c_dummy2</v>
          </cell>
          <cell r="Q150" t="str">
            <v>c_dummy2</v>
          </cell>
          <cell r="R150" t="str">
            <v>CS - Serbia and Montenegro - See XK-XM-XS</v>
          </cell>
          <cell r="S150" t="str">
            <v>CS - Serbia and Montenegro - See XK-XM-XS</v>
          </cell>
          <cell r="T150" t="str">
            <v>CS - Serbia and Montenegro - See XK-XM-XS</v>
          </cell>
          <cell r="U150" t="str">
            <v>CS - Serbia and Montenegro - See XK-XM-XS</v>
          </cell>
          <cell r="V150" t="str">
            <v>CS - Serbia and Montenegro - See XK-XM-XS</v>
          </cell>
          <cell r="W150" t="str">
            <v>CS - Serbia and Montenegro - See XK-XM-XS</v>
          </cell>
          <cell r="X150" t="str">
            <v>CS - Serbia and Montenegro - See XK-XM-XS</v>
          </cell>
          <cell r="Y150" t="str">
            <v>CS - Serbia and Montenegro - See XK-XM-XS</v>
          </cell>
        </row>
        <row r="151">
          <cell r="F151" t="str">
            <v>c_dummy1</v>
          </cell>
          <cell r="G151" t="str">
            <v>c_dummy1</v>
          </cell>
          <cell r="H151" t="str">
            <v>c_dummy1</v>
          </cell>
          <cell r="I151" t="str">
            <v>c_dummy1</v>
          </cell>
          <cell r="J151" t="str">
            <v>c_dummy1</v>
          </cell>
          <cell r="K151" t="str">
            <v>c_dummy1</v>
          </cell>
          <cell r="L151" t="str">
            <v>c_dummy1</v>
          </cell>
          <cell r="M151" t="str">
            <v>c_dummy1</v>
          </cell>
          <cell r="N151" t="str">
            <v>c_dummy1</v>
          </cell>
          <cell r="O151" t="str">
            <v>c_dummy1</v>
          </cell>
          <cell r="P151" t="str">
            <v>c_dummy1</v>
          </cell>
          <cell r="Q151" t="str">
            <v>c_dummy1</v>
          </cell>
          <cell r="R151" t="str">
            <v>CY - Cyprus</v>
          </cell>
          <cell r="S151" t="str">
            <v>CY - Cyprus</v>
          </cell>
          <cell r="T151" t="str">
            <v>CY - Cyprus</v>
          </cell>
          <cell r="U151" t="str">
            <v>CY - Cyprus</v>
          </cell>
          <cell r="V151" t="str">
            <v>CY - Cyprus</v>
          </cell>
          <cell r="W151" t="str">
            <v>CY - Cyprus</v>
          </cell>
          <cell r="X151" t="str">
            <v>CY - Cyprus</v>
          </cell>
          <cell r="Y151" t="str">
            <v>CY - Cyprus</v>
          </cell>
        </row>
        <row r="152">
          <cell r="F152" t="str">
            <v>c_dummy2</v>
          </cell>
          <cell r="G152" t="str">
            <v>c_dummy2</v>
          </cell>
          <cell r="H152" t="str">
            <v>c_dummy2</v>
          </cell>
          <cell r="I152" t="str">
            <v>c_dummy2</v>
          </cell>
          <cell r="J152" t="str">
            <v>c_dummy2</v>
          </cell>
          <cell r="K152" t="str">
            <v>c_dummy2</v>
          </cell>
          <cell r="L152" t="str">
            <v>c_dummy2</v>
          </cell>
          <cell r="M152" t="str">
            <v>c_dummy2</v>
          </cell>
          <cell r="N152" t="str">
            <v>c_dummy2</v>
          </cell>
          <cell r="O152" t="str">
            <v>c_dummy2</v>
          </cell>
          <cell r="P152" t="str">
            <v>c_dummy2</v>
          </cell>
          <cell r="Q152" t="str">
            <v>c_dummy2</v>
          </cell>
          <cell r="R152" t="str">
            <v>EG - Egypt</v>
          </cell>
          <cell r="S152" t="str">
            <v>EG - Egypt</v>
          </cell>
          <cell r="T152" t="str">
            <v>EG - Egypt</v>
          </cell>
          <cell r="U152" t="str">
            <v>EG - Egypt</v>
          </cell>
          <cell r="V152" t="str">
            <v>EG - Egypt</v>
          </cell>
          <cell r="W152" t="str">
            <v>EG - Egypt</v>
          </cell>
          <cell r="X152" t="str">
            <v>EG - Egypt</v>
          </cell>
          <cell r="Y152" t="str">
            <v>EG - Egypt</v>
          </cell>
        </row>
        <row r="153">
          <cell r="F153" t="str">
            <v>c_dummy1</v>
          </cell>
          <cell r="G153" t="str">
            <v>c_dummy1</v>
          </cell>
          <cell r="H153" t="str">
            <v>c_dummy1</v>
          </cell>
          <cell r="I153" t="str">
            <v>c_dummy1</v>
          </cell>
          <cell r="J153" t="str">
            <v>c_dummy1</v>
          </cell>
          <cell r="K153" t="str">
            <v>c_dummy1</v>
          </cell>
          <cell r="L153" t="str">
            <v>c_dummy1</v>
          </cell>
          <cell r="M153" t="str">
            <v>c_dummy1</v>
          </cell>
          <cell r="N153" t="str">
            <v>c_dummy1</v>
          </cell>
          <cell r="O153" t="str">
            <v>c_dummy1</v>
          </cell>
          <cell r="P153" t="str">
            <v>c_dummy1</v>
          </cell>
          <cell r="Q153" t="str">
            <v>c_dummy1</v>
          </cell>
          <cell r="R153" t="str">
            <v>GR - Greece</v>
          </cell>
          <cell r="S153" t="str">
            <v>GR - Greece</v>
          </cell>
          <cell r="T153" t="str">
            <v>GR - Greece</v>
          </cell>
          <cell r="U153" t="str">
            <v>GR - Greece</v>
          </cell>
          <cell r="V153" t="str">
            <v>GR - Greece</v>
          </cell>
          <cell r="W153" t="str">
            <v>GR - Greece</v>
          </cell>
          <cell r="X153" t="str">
            <v>GR - Greece</v>
          </cell>
          <cell r="Y153" t="str">
            <v>GR - Greece</v>
          </cell>
        </row>
        <row r="154">
          <cell r="F154" t="str">
            <v>c_dummy2</v>
          </cell>
          <cell r="G154" t="str">
            <v>c_dummy2</v>
          </cell>
          <cell r="H154" t="str">
            <v>c_dummy2</v>
          </cell>
          <cell r="I154" t="str">
            <v>c_dummy2</v>
          </cell>
          <cell r="J154" t="str">
            <v>c_dummy2</v>
          </cell>
          <cell r="K154" t="str">
            <v>c_dummy2</v>
          </cell>
          <cell r="L154" t="str">
            <v>c_dummy2</v>
          </cell>
          <cell r="M154" t="str">
            <v>c_dummy2</v>
          </cell>
          <cell r="N154" t="str">
            <v>c_dummy2</v>
          </cell>
          <cell r="O154" t="str">
            <v>c_dummy2</v>
          </cell>
          <cell r="P154" t="str">
            <v>c_dummy2</v>
          </cell>
          <cell r="Q154" t="str">
            <v>c_dummy2</v>
          </cell>
          <cell r="R154" t="str">
            <v>HR - Croatia</v>
          </cell>
          <cell r="S154" t="str">
            <v>HR - Croatia</v>
          </cell>
          <cell r="T154" t="str">
            <v>HR - Croatia</v>
          </cell>
          <cell r="U154" t="str">
            <v>HR - Croatia</v>
          </cell>
          <cell r="V154" t="str">
            <v>HR - Croatia</v>
          </cell>
          <cell r="W154" t="str">
            <v>HR - Croatia</v>
          </cell>
          <cell r="X154" t="str">
            <v>HR - Croatia</v>
          </cell>
          <cell r="Y154" t="str">
            <v>HR - Croatia</v>
          </cell>
        </row>
        <row r="155">
          <cell r="F155" t="str">
            <v>c_dummy1</v>
          </cell>
          <cell r="G155" t="str">
            <v>c_dummy1</v>
          </cell>
          <cell r="H155" t="str">
            <v>c_dummy1</v>
          </cell>
          <cell r="I155" t="str">
            <v>c_dummy1</v>
          </cell>
          <cell r="J155" t="str">
            <v>c_dummy1</v>
          </cell>
          <cell r="K155" t="str">
            <v>c_dummy1</v>
          </cell>
          <cell r="L155" t="str">
            <v>c_dummy1</v>
          </cell>
          <cell r="M155" t="str">
            <v>c_dummy1</v>
          </cell>
          <cell r="N155" t="str">
            <v>c_dummy1</v>
          </cell>
          <cell r="O155" t="str">
            <v>c_dummy1</v>
          </cell>
          <cell r="P155" t="str">
            <v>c_dummy1</v>
          </cell>
          <cell r="Q155" t="str">
            <v>c_dummy1</v>
          </cell>
          <cell r="R155" t="str">
            <v>IT - Italy</v>
          </cell>
          <cell r="S155" t="str">
            <v>IT - Italy</v>
          </cell>
          <cell r="T155" t="str">
            <v>IT - Italy</v>
          </cell>
          <cell r="U155" t="str">
            <v>IT - Italy</v>
          </cell>
          <cell r="V155" t="str">
            <v>IT - Italy</v>
          </cell>
          <cell r="W155" t="str">
            <v>IT - Italy</v>
          </cell>
          <cell r="X155" t="str">
            <v>IT - Italy</v>
          </cell>
          <cell r="Y155" t="str">
            <v>IT - Italy</v>
          </cell>
        </row>
        <row r="156">
          <cell r="F156" t="str">
            <v>c_dummy2</v>
          </cell>
          <cell r="G156" t="str">
            <v>c_dummy2</v>
          </cell>
          <cell r="H156" t="str">
            <v>c_dummy2</v>
          </cell>
          <cell r="I156" t="str">
            <v>c_dummy2</v>
          </cell>
          <cell r="J156" t="str">
            <v>c_dummy2</v>
          </cell>
          <cell r="K156" t="str">
            <v>c_dummy2</v>
          </cell>
          <cell r="L156" t="str">
            <v>c_dummy2</v>
          </cell>
          <cell r="M156" t="str">
            <v>c_dummy2</v>
          </cell>
          <cell r="N156" t="str">
            <v>c_dummy2</v>
          </cell>
          <cell r="O156" t="str">
            <v>c_dummy2</v>
          </cell>
          <cell r="P156" t="str">
            <v>c_dummy2</v>
          </cell>
          <cell r="Q156" t="str">
            <v>c_dummy2</v>
          </cell>
          <cell r="R156" t="str">
            <v>LB - Lebanon</v>
          </cell>
          <cell r="S156" t="str">
            <v>LB - Lebanon</v>
          </cell>
          <cell r="T156" t="str">
            <v>LB - Lebanon</v>
          </cell>
          <cell r="U156" t="str">
            <v>LB - Lebanon</v>
          </cell>
          <cell r="V156" t="str">
            <v>LB - Lebanon</v>
          </cell>
          <cell r="W156" t="str">
            <v>LB - Lebanon</v>
          </cell>
          <cell r="X156" t="str">
            <v>LB - Lebanon</v>
          </cell>
          <cell r="Y156" t="str">
            <v>LB - Lebanon</v>
          </cell>
        </row>
        <row r="157">
          <cell r="F157" t="str">
            <v>c_dummy1</v>
          </cell>
          <cell r="G157" t="str">
            <v>c_dummy1</v>
          </cell>
          <cell r="H157" t="str">
            <v>c_dummy1</v>
          </cell>
          <cell r="I157" t="str">
            <v>c_dummy1</v>
          </cell>
          <cell r="J157" t="str">
            <v>c_dummy1</v>
          </cell>
          <cell r="K157" t="str">
            <v>c_dummy1</v>
          </cell>
          <cell r="L157" t="str">
            <v>c_dummy1</v>
          </cell>
          <cell r="M157" t="str">
            <v>c_dummy1</v>
          </cell>
          <cell r="N157" t="str">
            <v>c_dummy1</v>
          </cell>
          <cell r="O157" t="str">
            <v>c_dummy1</v>
          </cell>
          <cell r="P157" t="str">
            <v>c_dummy1</v>
          </cell>
          <cell r="Q157" t="str">
            <v>c_dummy1</v>
          </cell>
          <cell r="R157" t="str">
            <v>MD - Moldova</v>
          </cell>
          <cell r="S157" t="str">
            <v>MD - Moldova</v>
          </cell>
          <cell r="T157" t="str">
            <v>MD - Moldova</v>
          </cell>
          <cell r="U157" t="str">
            <v>MD - Moldova</v>
          </cell>
          <cell r="V157" t="str">
            <v>MD - Moldova</v>
          </cell>
          <cell r="W157" t="str">
            <v>MD - Moldova</v>
          </cell>
          <cell r="X157" t="str">
            <v>MD - Moldova</v>
          </cell>
          <cell r="Y157" t="str">
            <v>MD - Moldova</v>
          </cell>
        </row>
        <row r="158">
          <cell r="F158" t="str">
            <v>c_dummy2</v>
          </cell>
          <cell r="G158" t="str">
            <v>c_dummy2</v>
          </cell>
          <cell r="H158" t="str">
            <v>c_dummy2</v>
          </cell>
          <cell r="I158" t="str">
            <v>c_dummy2</v>
          </cell>
          <cell r="J158" t="str">
            <v>c_dummy2</v>
          </cell>
          <cell r="K158" t="str">
            <v>c_dummy2</v>
          </cell>
          <cell r="L158" t="str">
            <v>c_dummy2</v>
          </cell>
          <cell r="M158" t="str">
            <v>c_dummy2</v>
          </cell>
          <cell r="N158" t="str">
            <v>c_dummy2</v>
          </cell>
          <cell r="O158" t="str">
            <v>c_dummy2</v>
          </cell>
          <cell r="P158" t="str">
            <v>c_dummy2</v>
          </cell>
          <cell r="Q158" t="str">
            <v>c_dummy2</v>
          </cell>
          <cell r="R158" t="str">
            <v>MK - Macedonia,</v>
          </cell>
          <cell r="S158" t="str">
            <v>MK - Macedonia,</v>
          </cell>
          <cell r="T158" t="str">
            <v>MK - Macedonia,</v>
          </cell>
          <cell r="U158" t="str">
            <v>MK - Macedonia,</v>
          </cell>
          <cell r="V158" t="str">
            <v>MK - Macedonia,</v>
          </cell>
          <cell r="W158" t="str">
            <v>MK - Macedonia,</v>
          </cell>
          <cell r="X158" t="str">
            <v>MK - Macedonia,</v>
          </cell>
          <cell r="Y158" t="str">
            <v>MK - Macedonia,</v>
          </cell>
        </row>
        <row r="159">
          <cell r="F159" t="str">
            <v>c_dummy1</v>
          </cell>
          <cell r="G159" t="str">
            <v>c_dummy1</v>
          </cell>
          <cell r="H159" t="str">
            <v>c_dummy1</v>
          </cell>
          <cell r="I159" t="str">
            <v>c_dummy1</v>
          </cell>
          <cell r="J159" t="str">
            <v>c_dummy1</v>
          </cell>
          <cell r="K159" t="str">
            <v>c_dummy1</v>
          </cell>
          <cell r="L159" t="str">
            <v>c_dummy1</v>
          </cell>
          <cell r="M159" t="str">
            <v>c_dummy1</v>
          </cell>
          <cell r="N159" t="str">
            <v>c_dummy1</v>
          </cell>
          <cell r="O159" t="str">
            <v>c_dummy1</v>
          </cell>
          <cell r="P159" t="str">
            <v>c_dummy1</v>
          </cell>
          <cell r="Q159" t="str">
            <v>c_dummy1</v>
          </cell>
          <cell r="R159" t="str">
            <v>MT - Malta</v>
          </cell>
          <cell r="S159" t="str">
            <v>MT - Malta</v>
          </cell>
          <cell r="T159" t="str">
            <v>MT - Malta</v>
          </cell>
          <cell r="U159" t="str">
            <v>MT - Malta</v>
          </cell>
          <cell r="V159" t="str">
            <v>MT - Malta</v>
          </cell>
          <cell r="W159" t="str">
            <v>MT - Malta</v>
          </cell>
          <cell r="X159" t="str">
            <v>MT - Malta</v>
          </cell>
          <cell r="Y159" t="str">
            <v>MT - Malta</v>
          </cell>
        </row>
        <row r="160">
          <cell r="F160" t="str">
            <v>c_dummy2</v>
          </cell>
          <cell r="G160" t="str">
            <v>c_dummy2</v>
          </cell>
          <cell r="H160" t="str">
            <v>c_dummy2</v>
          </cell>
          <cell r="I160" t="str">
            <v>c_dummy2</v>
          </cell>
          <cell r="J160" t="str">
            <v>c_dummy2</v>
          </cell>
          <cell r="K160" t="str">
            <v>c_dummy2</v>
          </cell>
          <cell r="L160" t="str">
            <v>c_dummy2</v>
          </cell>
          <cell r="M160" t="str">
            <v>c_dummy2</v>
          </cell>
          <cell r="N160" t="str">
            <v>c_dummy2</v>
          </cell>
          <cell r="O160" t="str">
            <v>c_dummy2</v>
          </cell>
          <cell r="P160" t="str">
            <v>c_dummy2</v>
          </cell>
          <cell r="Q160" t="str">
            <v>c_dummy2</v>
          </cell>
          <cell r="R160" t="str">
            <v>RO - Romania</v>
          </cell>
          <cell r="S160" t="str">
            <v>RO - Romania</v>
          </cell>
          <cell r="T160" t="str">
            <v>RO - Romania</v>
          </cell>
          <cell r="U160" t="str">
            <v>RO - Romania</v>
          </cell>
          <cell r="V160" t="str">
            <v>RO - Romania</v>
          </cell>
          <cell r="W160" t="str">
            <v>RO - Romania</v>
          </cell>
          <cell r="X160" t="str">
            <v>RO - Romania</v>
          </cell>
          <cell r="Y160" t="str">
            <v>RO - Romania</v>
          </cell>
        </row>
        <row r="161">
          <cell r="F161" t="str">
            <v>c_dummy1</v>
          </cell>
          <cell r="G161" t="str">
            <v>c_dummy1</v>
          </cell>
          <cell r="H161" t="str">
            <v>c_dummy1</v>
          </cell>
          <cell r="I161" t="str">
            <v>c_dummy1</v>
          </cell>
          <cell r="J161" t="str">
            <v>c_dummy1</v>
          </cell>
          <cell r="K161" t="str">
            <v>c_dummy1</v>
          </cell>
          <cell r="L161" t="str">
            <v>c_dummy1</v>
          </cell>
          <cell r="M161" t="str">
            <v>c_dummy1</v>
          </cell>
          <cell r="N161" t="str">
            <v>c_dummy1</v>
          </cell>
          <cell r="O161" t="str">
            <v>c_dummy1</v>
          </cell>
          <cell r="P161" t="str">
            <v>c_dummy1</v>
          </cell>
          <cell r="Q161" t="str">
            <v>c_dummy1</v>
          </cell>
          <cell r="R161" t="str">
            <v>SD - Sudan</v>
          </cell>
          <cell r="S161" t="str">
            <v>SD - Sudan</v>
          </cell>
          <cell r="T161" t="str">
            <v>SD - Sudan</v>
          </cell>
          <cell r="U161" t="str">
            <v>SD - Sudan</v>
          </cell>
          <cell r="V161" t="str">
            <v>SD - Sudan</v>
          </cell>
          <cell r="W161" t="str">
            <v>SD - Sudan</v>
          </cell>
          <cell r="X161" t="str">
            <v>SD - Sudan</v>
          </cell>
          <cell r="Y161" t="str">
            <v>SD - Sudan</v>
          </cell>
        </row>
        <row r="162">
          <cell r="F162" t="str">
            <v>c_dummy2</v>
          </cell>
          <cell r="G162" t="str">
            <v>c_dummy2</v>
          </cell>
          <cell r="H162" t="str">
            <v>c_dummy2</v>
          </cell>
          <cell r="I162" t="str">
            <v>c_dummy2</v>
          </cell>
          <cell r="J162" t="str">
            <v>c_dummy2</v>
          </cell>
          <cell r="K162" t="str">
            <v>c_dummy2</v>
          </cell>
          <cell r="L162" t="str">
            <v>c_dummy2</v>
          </cell>
          <cell r="M162" t="str">
            <v>c_dummy2</v>
          </cell>
          <cell r="N162" t="str">
            <v>c_dummy2</v>
          </cell>
          <cell r="O162" t="str">
            <v>c_dummy2</v>
          </cell>
          <cell r="P162" t="str">
            <v>c_dummy2</v>
          </cell>
          <cell r="Q162" t="str">
            <v>c_dummy2</v>
          </cell>
          <cell r="R162" t="str">
            <v>SI - Slovenia</v>
          </cell>
          <cell r="S162" t="str">
            <v>SI - Slovenia</v>
          </cell>
          <cell r="T162" t="str">
            <v>SI - Slovenia</v>
          </cell>
          <cell r="U162" t="str">
            <v>SI - Slovenia</v>
          </cell>
          <cell r="V162" t="str">
            <v>SI - Slovenia</v>
          </cell>
          <cell r="W162" t="str">
            <v>SI - Slovenia</v>
          </cell>
          <cell r="X162" t="str">
            <v>SI - Slovenia</v>
          </cell>
          <cell r="Y162" t="str">
            <v>SI - Slovenia</v>
          </cell>
        </row>
        <row r="163">
          <cell r="F163" t="str">
            <v>c_dummy1</v>
          </cell>
          <cell r="G163" t="str">
            <v>c_dummy1</v>
          </cell>
          <cell r="H163" t="str">
            <v>c_dummy1</v>
          </cell>
          <cell r="I163" t="str">
            <v>c_dummy1</v>
          </cell>
          <cell r="J163" t="str">
            <v>c_dummy1</v>
          </cell>
          <cell r="K163" t="str">
            <v>c_dummy1</v>
          </cell>
          <cell r="L163" t="str">
            <v>c_dummy1</v>
          </cell>
          <cell r="M163" t="str">
            <v>c_dummy1</v>
          </cell>
          <cell r="N163" t="str">
            <v>c_dummy1</v>
          </cell>
          <cell r="O163" t="str">
            <v>c_dummy1</v>
          </cell>
          <cell r="P163" t="str">
            <v>c_dummy1</v>
          </cell>
          <cell r="Q163" t="str">
            <v>c_dummy1</v>
          </cell>
          <cell r="R163" t="str">
            <v>SM - San Marino</v>
          </cell>
          <cell r="S163" t="str">
            <v>SM - San Marino</v>
          </cell>
          <cell r="T163" t="str">
            <v>SM - San Marino</v>
          </cell>
          <cell r="U163" t="str">
            <v>SM - San Marino</v>
          </cell>
          <cell r="V163" t="str">
            <v>SM - San Marino</v>
          </cell>
          <cell r="W163" t="str">
            <v>SM - San Marino</v>
          </cell>
          <cell r="X163" t="str">
            <v>SM - San Marino</v>
          </cell>
          <cell r="Y163" t="str">
            <v>SM - San Marino</v>
          </cell>
        </row>
        <row r="164">
          <cell r="F164" t="str">
            <v>c_dummy2</v>
          </cell>
          <cell r="G164" t="str">
            <v>c_dummy2</v>
          </cell>
          <cell r="H164" t="str">
            <v>c_dummy2</v>
          </cell>
          <cell r="I164" t="str">
            <v>c_dummy2</v>
          </cell>
          <cell r="J164" t="str">
            <v>c_dummy2</v>
          </cell>
          <cell r="K164" t="str">
            <v>c_dummy2</v>
          </cell>
          <cell r="L164" t="str">
            <v>c_dummy2</v>
          </cell>
          <cell r="M164" t="str">
            <v>c_dummy2</v>
          </cell>
          <cell r="N164" t="str">
            <v>c_dummy2</v>
          </cell>
          <cell r="O164" t="str">
            <v>c_dummy2</v>
          </cell>
          <cell r="P164" t="str">
            <v>c_dummy2</v>
          </cell>
          <cell r="Q164" t="str">
            <v>c_dummy2</v>
          </cell>
          <cell r="R164" t="str">
            <v>TR - Turkey</v>
          </cell>
          <cell r="S164" t="str">
            <v>TR - Turkey</v>
          </cell>
          <cell r="T164" t="str">
            <v>TR - Turkey</v>
          </cell>
          <cell r="U164" t="str">
            <v>TR - Turkey</v>
          </cell>
          <cell r="V164" t="str">
            <v>TR - Turkey</v>
          </cell>
          <cell r="W164" t="str">
            <v>TR - Turkey</v>
          </cell>
          <cell r="X164" t="str">
            <v>TR - Turkey</v>
          </cell>
          <cell r="Y164" t="str">
            <v>TR - Turkey</v>
          </cell>
        </row>
        <row r="165">
          <cell r="F165" t="str">
            <v>c_dummy1</v>
          </cell>
          <cell r="G165" t="str">
            <v>c_dummy1</v>
          </cell>
          <cell r="H165" t="str">
            <v>c_dummy1</v>
          </cell>
          <cell r="I165" t="str">
            <v>c_dummy1</v>
          </cell>
          <cell r="J165" t="str">
            <v>c_dummy1</v>
          </cell>
          <cell r="K165" t="str">
            <v>c_dummy1</v>
          </cell>
          <cell r="L165" t="str">
            <v>c_dummy1</v>
          </cell>
          <cell r="M165" t="str">
            <v>c_dummy1</v>
          </cell>
          <cell r="N165" t="str">
            <v>c_dummy1</v>
          </cell>
          <cell r="O165" t="str">
            <v>c_dummy1</v>
          </cell>
          <cell r="P165" t="str">
            <v>c_dummy1</v>
          </cell>
          <cell r="Q165" t="str">
            <v>c_dummy1</v>
          </cell>
          <cell r="R165" t="str">
            <v>VA - Holy See (Vatican city state)</v>
          </cell>
          <cell r="S165" t="str">
            <v>VA - Holy See (Vatican city state)</v>
          </cell>
          <cell r="T165" t="str">
            <v>VA - Holy See (Vatican city state)</v>
          </cell>
          <cell r="U165" t="str">
            <v>VA - Holy See (Vatican city state)</v>
          </cell>
          <cell r="V165" t="str">
            <v>VA - Holy See (Vatican city state)</v>
          </cell>
          <cell r="W165" t="str">
            <v>VA - Holy See (Vatican city state)</v>
          </cell>
          <cell r="X165" t="str">
            <v>VA - Holy See (Vatican city state)</v>
          </cell>
          <cell r="Y165" t="str">
            <v>VA - Holy See (Vatican city state)</v>
          </cell>
        </row>
        <row r="166">
          <cell r="F166" t="str">
            <v>c_dummy2</v>
          </cell>
          <cell r="G166" t="str">
            <v>c_dummy2</v>
          </cell>
          <cell r="H166" t="str">
            <v>c_dummy2</v>
          </cell>
          <cell r="I166" t="str">
            <v>c_dummy2</v>
          </cell>
          <cell r="J166" t="str">
            <v>c_dummy2</v>
          </cell>
          <cell r="K166" t="str">
            <v>c_dummy2</v>
          </cell>
          <cell r="L166" t="str">
            <v>c_dummy2</v>
          </cell>
          <cell r="M166" t="str">
            <v>c_dummy2</v>
          </cell>
          <cell r="N166" t="str">
            <v>c_dummy2</v>
          </cell>
          <cell r="O166" t="str">
            <v>c_dummy2</v>
          </cell>
          <cell r="P166" t="str">
            <v>c_dummy2</v>
          </cell>
          <cell r="Q166" t="str">
            <v>c_dummy2</v>
          </cell>
          <cell r="R166" t="str">
            <v>XK - Kosovo</v>
          </cell>
          <cell r="S166" t="str">
            <v>XK - Kosovo</v>
          </cell>
          <cell r="T166" t="str">
            <v>XK - Kosovo</v>
          </cell>
          <cell r="U166" t="str">
            <v>XK - Kosovo</v>
          </cell>
          <cell r="V166" t="str">
            <v>XK - Kosovo</v>
          </cell>
          <cell r="W166" t="str">
            <v>XK - Kosovo</v>
          </cell>
          <cell r="X166" t="str">
            <v>XK - Kosovo</v>
          </cell>
          <cell r="Y166" t="str">
            <v>XK - Kosovo</v>
          </cell>
        </row>
        <row r="167">
          <cell r="F167" t="str">
            <v>c_dummy1</v>
          </cell>
          <cell r="G167" t="str">
            <v>c_dummy1</v>
          </cell>
          <cell r="H167" t="str">
            <v>c_dummy1</v>
          </cell>
          <cell r="I167" t="str">
            <v>c_dummy1</v>
          </cell>
          <cell r="J167" t="str">
            <v>c_dummy1</v>
          </cell>
          <cell r="K167" t="str">
            <v>c_dummy1</v>
          </cell>
          <cell r="L167" t="str">
            <v>c_dummy1</v>
          </cell>
          <cell r="M167" t="str">
            <v>c_dummy1</v>
          </cell>
          <cell r="N167" t="str">
            <v>c_dummy1</v>
          </cell>
          <cell r="O167" t="str">
            <v>c_dummy1</v>
          </cell>
          <cell r="P167" t="str">
            <v>c_dummy1</v>
          </cell>
          <cell r="Q167" t="str">
            <v>c_dummy1</v>
          </cell>
          <cell r="R167" t="str">
            <v>XM - Montenegro</v>
          </cell>
          <cell r="S167" t="str">
            <v>XM - Montenegro</v>
          </cell>
          <cell r="T167" t="str">
            <v>XM - Montenegro</v>
          </cell>
          <cell r="U167" t="str">
            <v>XM - Montenegro</v>
          </cell>
          <cell r="V167" t="str">
            <v>XM - Montenegro</v>
          </cell>
          <cell r="W167" t="str">
            <v>XM - Montenegro</v>
          </cell>
          <cell r="X167" t="str">
            <v>XM - Montenegro</v>
          </cell>
          <cell r="Y167" t="str">
            <v>XM - Montenegro</v>
          </cell>
        </row>
        <row r="168">
          <cell r="F168" t="str">
            <v>c_dummy2</v>
          </cell>
          <cell r="G168" t="str">
            <v>c_dummy2</v>
          </cell>
          <cell r="H168" t="str">
            <v>c_dummy2</v>
          </cell>
          <cell r="I168" t="str">
            <v>c_dummy2</v>
          </cell>
          <cell r="J168" t="str">
            <v>c_dummy2</v>
          </cell>
          <cell r="K168" t="str">
            <v>c_dummy2</v>
          </cell>
          <cell r="L168" t="str">
            <v>c_dummy2</v>
          </cell>
          <cell r="M168" t="str">
            <v>c_dummy2</v>
          </cell>
          <cell r="N168" t="str">
            <v>c_dummy2</v>
          </cell>
          <cell r="O168" t="str">
            <v>c_dummy2</v>
          </cell>
          <cell r="P168" t="str">
            <v>c_dummy2</v>
          </cell>
          <cell r="Q168" t="str">
            <v>c_dummy2</v>
          </cell>
          <cell r="R168" t="str">
            <v>XS - Serbia</v>
          </cell>
          <cell r="S168" t="str">
            <v>XS - Serbia</v>
          </cell>
          <cell r="T168" t="str">
            <v>XS - Serbia</v>
          </cell>
          <cell r="U168" t="str">
            <v>XS - Serbia</v>
          </cell>
          <cell r="V168" t="str">
            <v>XS - Serbia</v>
          </cell>
          <cell r="W168" t="str">
            <v>XS - Serbia</v>
          </cell>
          <cell r="X168" t="str">
            <v>XS - Serbia</v>
          </cell>
          <cell r="Y168" t="str">
            <v>XS - Serbia</v>
          </cell>
        </row>
        <row r="169">
          <cell r="F169" t="str">
            <v>c_dummy1</v>
          </cell>
          <cell r="G169" t="str">
            <v>c_dummy1</v>
          </cell>
          <cell r="H169" t="str">
            <v>c_dummy1</v>
          </cell>
          <cell r="I169" t="str">
            <v>c_dummy1</v>
          </cell>
          <cell r="J169" t="str">
            <v>c_dummy1</v>
          </cell>
          <cell r="K169" t="str">
            <v>c_dummy1</v>
          </cell>
          <cell r="L169" t="str">
            <v>c_dummy1</v>
          </cell>
          <cell r="M169" t="str">
            <v>c_dummy1</v>
          </cell>
          <cell r="N169" t="str">
            <v>c_dummy1</v>
          </cell>
          <cell r="O169" t="str">
            <v>c_dummy1</v>
          </cell>
          <cell r="P169" t="str">
            <v>c_dummy1</v>
          </cell>
          <cell r="Q169" t="str">
            <v>c_dummy1</v>
          </cell>
          <cell r="R169" t="str">
            <v>A-013 - South East Europe</v>
          </cell>
          <cell r="S169" t="str">
            <v>A-013 - South East Europe</v>
          </cell>
          <cell r="T169" t="str">
            <v>A-013 - South East Europe</v>
          </cell>
          <cell r="U169" t="str">
            <v>A-013 - South East Europe</v>
          </cell>
          <cell r="V169" t="str">
            <v>A-013 - South East Europe</v>
          </cell>
          <cell r="W169" t="str">
            <v>A-013 - South East Europe</v>
          </cell>
          <cell r="X169" t="str">
            <v>A-013 - South East Europe</v>
          </cell>
          <cell r="Y169" t="str">
            <v>A-013 - South East Europe</v>
          </cell>
        </row>
        <row r="170">
          <cell r="F170" t="str">
            <v>c_dummy2</v>
          </cell>
          <cell r="G170" t="str">
            <v>c_dummy2</v>
          </cell>
          <cell r="H170" t="str">
            <v>c_dummy2</v>
          </cell>
          <cell r="I170" t="str">
            <v>c_dummy2</v>
          </cell>
          <cell r="J170" t="str">
            <v>c_dummy2</v>
          </cell>
          <cell r="K170" t="str">
            <v>c_dummy2</v>
          </cell>
          <cell r="L170" t="str">
            <v>c_dummy2</v>
          </cell>
          <cell r="M170" t="str">
            <v>c_dummy2</v>
          </cell>
          <cell r="N170" t="str">
            <v>c_dummy2</v>
          </cell>
          <cell r="O170" t="str">
            <v>c_dummy2</v>
          </cell>
          <cell r="P170" t="str">
            <v>c_dummy2</v>
          </cell>
          <cell r="Q170" t="str">
            <v>c_dummy2</v>
          </cell>
          <cell r="R170" t="str">
            <v>AE - United Arab Emirates</v>
          </cell>
          <cell r="S170" t="str">
            <v>AE - United Arab Emirates</v>
          </cell>
          <cell r="T170" t="str">
            <v>AE - United Arab Emirates</v>
          </cell>
          <cell r="U170" t="str">
            <v>AE - United Arab Emirates</v>
          </cell>
          <cell r="V170" t="str">
            <v>AE - United Arab Emirates</v>
          </cell>
          <cell r="W170" t="str">
            <v>AE - United Arab Emirates</v>
          </cell>
          <cell r="X170" t="str">
            <v>AE - United Arab Emirates</v>
          </cell>
          <cell r="Y170" t="str">
            <v>AE - United Arab Emirates</v>
          </cell>
        </row>
        <row r="171">
          <cell r="F171" t="str">
            <v>c_dummy1</v>
          </cell>
          <cell r="G171" t="str">
            <v>c_dummy1</v>
          </cell>
          <cell r="H171" t="str">
            <v>c_dummy1</v>
          </cell>
          <cell r="I171" t="str">
            <v>c_dummy1</v>
          </cell>
          <cell r="J171" t="str">
            <v>c_dummy1</v>
          </cell>
          <cell r="K171" t="str">
            <v>c_dummy1</v>
          </cell>
          <cell r="L171" t="str">
            <v>c_dummy1</v>
          </cell>
          <cell r="M171" t="str">
            <v>c_dummy1</v>
          </cell>
          <cell r="N171" t="str">
            <v>c_dummy1</v>
          </cell>
          <cell r="O171" t="str">
            <v>c_dummy1</v>
          </cell>
          <cell r="P171" t="str">
            <v>c_dummy1</v>
          </cell>
          <cell r="Q171" t="str">
            <v>c_dummy1</v>
          </cell>
          <cell r="R171" t="str">
            <v>AF - Afghanistan</v>
          </cell>
          <cell r="S171" t="str">
            <v>AF - Afghanistan</v>
          </cell>
          <cell r="T171" t="str">
            <v>AF - Afghanistan</v>
          </cell>
          <cell r="U171" t="str">
            <v>AF - Afghanistan</v>
          </cell>
          <cell r="V171" t="str">
            <v>AF - Afghanistan</v>
          </cell>
          <cell r="W171" t="str">
            <v>AF - Afghanistan</v>
          </cell>
          <cell r="X171" t="str">
            <v>AF - Afghanistan</v>
          </cell>
          <cell r="Y171" t="str">
            <v>AF - Afghanistan</v>
          </cell>
        </row>
        <row r="172">
          <cell r="F172" t="str">
            <v>c_dummy2</v>
          </cell>
          <cell r="G172" t="str">
            <v>c_dummy2</v>
          </cell>
          <cell r="H172" t="str">
            <v>c_dummy2</v>
          </cell>
          <cell r="I172" t="str">
            <v>c_dummy2</v>
          </cell>
          <cell r="J172" t="str">
            <v>c_dummy2</v>
          </cell>
          <cell r="K172" t="str">
            <v>c_dummy2</v>
          </cell>
          <cell r="L172" t="str">
            <v>c_dummy2</v>
          </cell>
          <cell r="M172" t="str">
            <v>c_dummy2</v>
          </cell>
          <cell r="N172" t="str">
            <v>c_dummy2</v>
          </cell>
          <cell r="O172" t="str">
            <v>c_dummy2</v>
          </cell>
          <cell r="P172" t="str">
            <v>c_dummy2</v>
          </cell>
          <cell r="Q172" t="str">
            <v>c_dummy2</v>
          </cell>
          <cell r="R172" t="str">
            <v>BH - Bahrain</v>
          </cell>
          <cell r="S172" t="str">
            <v>BH - Bahrain</v>
          </cell>
          <cell r="T172" t="str">
            <v>BH - Bahrain</v>
          </cell>
          <cell r="U172" t="str">
            <v>BH - Bahrain</v>
          </cell>
          <cell r="V172" t="str">
            <v>BH - Bahrain</v>
          </cell>
          <cell r="W172" t="str">
            <v>BH - Bahrain</v>
          </cell>
          <cell r="X172" t="str">
            <v>BH - Bahrain</v>
          </cell>
          <cell r="Y172" t="str">
            <v>BH - Bahrain</v>
          </cell>
        </row>
        <row r="173">
          <cell r="F173" t="str">
            <v>c_dummy1</v>
          </cell>
          <cell r="G173" t="str">
            <v>c_dummy1</v>
          </cell>
          <cell r="H173" t="str">
            <v>c_dummy1</v>
          </cell>
          <cell r="I173" t="str">
            <v>c_dummy1</v>
          </cell>
          <cell r="J173" t="str">
            <v>c_dummy1</v>
          </cell>
          <cell r="K173" t="str">
            <v>c_dummy1</v>
          </cell>
          <cell r="L173" t="str">
            <v>c_dummy1</v>
          </cell>
          <cell r="M173" t="str">
            <v>c_dummy1</v>
          </cell>
          <cell r="N173" t="str">
            <v>c_dummy1</v>
          </cell>
          <cell r="O173" t="str">
            <v>c_dummy1</v>
          </cell>
          <cell r="P173" t="str">
            <v>c_dummy1</v>
          </cell>
          <cell r="Q173" t="str">
            <v>c_dummy1</v>
          </cell>
          <cell r="R173" t="str">
            <v>IQ - Iraq</v>
          </cell>
          <cell r="S173" t="str">
            <v>IQ - Iraq</v>
          </cell>
          <cell r="T173" t="str">
            <v>IQ - Iraq</v>
          </cell>
          <cell r="U173" t="str">
            <v>IQ - Iraq</v>
          </cell>
          <cell r="V173" t="str">
            <v>IQ - Iraq</v>
          </cell>
          <cell r="W173" t="str">
            <v>IQ - Iraq</v>
          </cell>
          <cell r="X173" t="str">
            <v>IQ - Iraq</v>
          </cell>
          <cell r="Y173" t="str">
            <v>IQ - Iraq</v>
          </cell>
        </row>
        <row r="174">
          <cell r="F174" t="str">
            <v>c_dummy2</v>
          </cell>
          <cell r="G174" t="str">
            <v>c_dummy2</v>
          </cell>
          <cell r="H174" t="str">
            <v>c_dummy2</v>
          </cell>
          <cell r="I174" t="str">
            <v>c_dummy2</v>
          </cell>
          <cell r="J174" t="str">
            <v>c_dummy2</v>
          </cell>
          <cell r="K174" t="str">
            <v>c_dummy2</v>
          </cell>
          <cell r="L174" t="str">
            <v>c_dummy2</v>
          </cell>
          <cell r="M174" t="str">
            <v>c_dummy2</v>
          </cell>
          <cell r="N174" t="str">
            <v>c_dummy2</v>
          </cell>
          <cell r="O174" t="str">
            <v>c_dummy2</v>
          </cell>
          <cell r="P174" t="str">
            <v>c_dummy2</v>
          </cell>
          <cell r="Q174" t="str">
            <v>c_dummy2</v>
          </cell>
          <cell r="R174" t="str">
            <v>IR - Iran</v>
          </cell>
          <cell r="S174" t="str">
            <v>IR - Iran</v>
          </cell>
          <cell r="T174" t="str">
            <v>IR - Iran</v>
          </cell>
          <cell r="U174" t="str">
            <v>IR - Iran</v>
          </cell>
          <cell r="V174" t="str">
            <v>IR - Iran</v>
          </cell>
          <cell r="W174" t="str">
            <v>IR - Iran</v>
          </cell>
          <cell r="X174" t="str">
            <v>IR - Iran</v>
          </cell>
          <cell r="Y174" t="str">
            <v>IR - Iran</v>
          </cell>
        </row>
        <row r="175">
          <cell r="F175" t="str">
            <v>c_dummy1</v>
          </cell>
          <cell r="G175" t="str">
            <v>c_dummy1</v>
          </cell>
          <cell r="H175" t="str">
            <v>c_dummy1</v>
          </cell>
          <cell r="I175" t="str">
            <v>c_dummy1</v>
          </cell>
          <cell r="J175" t="str">
            <v>c_dummy1</v>
          </cell>
          <cell r="K175" t="str">
            <v>c_dummy1</v>
          </cell>
          <cell r="L175" t="str">
            <v>c_dummy1</v>
          </cell>
          <cell r="M175" t="str">
            <v>c_dummy1</v>
          </cell>
          <cell r="N175" t="str">
            <v>c_dummy1</v>
          </cell>
          <cell r="O175" t="str">
            <v>c_dummy1</v>
          </cell>
          <cell r="P175" t="str">
            <v>c_dummy1</v>
          </cell>
          <cell r="Q175" t="str">
            <v>c_dummy1</v>
          </cell>
          <cell r="R175" t="str">
            <v>JO - Jordan</v>
          </cell>
          <cell r="S175" t="str">
            <v>JO - Jordan</v>
          </cell>
          <cell r="T175" t="str">
            <v>JO - Jordan</v>
          </cell>
          <cell r="U175" t="str">
            <v>JO - Jordan</v>
          </cell>
          <cell r="V175" t="str">
            <v>JO - Jordan</v>
          </cell>
          <cell r="W175" t="str">
            <v>JO - Jordan</v>
          </cell>
          <cell r="X175" t="str">
            <v>JO - Jordan</v>
          </cell>
          <cell r="Y175" t="str">
            <v>JO - Jordan</v>
          </cell>
        </row>
        <row r="176">
          <cell r="F176" t="str">
            <v>c_dummy2</v>
          </cell>
          <cell r="G176" t="str">
            <v>c_dummy2</v>
          </cell>
          <cell r="H176" t="str">
            <v>c_dummy2</v>
          </cell>
          <cell r="I176" t="str">
            <v>c_dummy2</v>
          </cell>
          <cell r="J176" t="str">
            <v>c_dummy2</v>
          </cell>
          <cell r="K176" t="str">
            <v>c_dummy2</v>
          </cell>
          <cell r="L176" t="str">
            <v>c_dummy2</v>
          </cell>
          <cell r="M176" t="str">
            <v>c_dummy2</v>
          </cell>
          <cell r="N176" t="str">
            <v>c_dummy2</v>
          </cell>
          <cell r="O176" t="str">
            <v>c_dummy2</v>
          </cell>
          <cell r="P176" t="str">
            <v>c_dummy2</v>
          </cell>
          <cell r="Q176" t="str">
            <v>c_dummy2</v>
          </cell>
          <cell r="R176" t="str">
            <v>KW - Kuwait</v>
          </cell>
          <cell r="S176" t="str">
            <v>KW - Kuwait</v>
          </cell>
          <cell r="T176" t="str">
            <v>KW - Kuwait</v>
          </cell>
          <cell r="U176" t="str">
            <v>KW - Kuwait</v>
          </cell>
          <cell r="V176" t="str">
            <v>KW - Kuwait</v>
          </cell>
          <cell r="W176" t="str">
            <v>KW - Kuwait</v>
          </cell>
          <cell r="X176" t="str">
            <v>KW - Kuwait</v>
          </cell>
          <cell r="Y176" t="str">
            <v>KW - Kuwait</v>
          </cell>
        </row>
        <row r="177">
          <cell r="F177" t="str">
            <v>c_dummy1</v>
          </cell>
          <cell r="G177" t="str">
            <v>c_dummy1</v>
          </cell>
          <cell r="H177" t="str">
            <v>c_dummy1</v>
          </cell>
          <cell r="I177" t="str">
            <v>c_dummy1</v>
          </cell>
          <cell r="J177" t="str">
            <v>c_dummy1</v>
          </cell>
          <cell r="K177" t="str">
            <v>c_dummy1</v>
          </cell>
          <cell r="L177" t="str">
            <v>c_dummy1</v>
          </cell>
          <cell r="M177" t="str">
            <v>c_dummy1</v>
          </cell>
          <cell r="N177" t="str">
            <v>c_dummy1</v>
          </cell>
          <cell r="O177" t="str">
            <v>c_dummy1</v>
          </cell>
          <cell r="P177" t="str">
            <v>c_dummy1</v>
          </cell>
          <cell r="Q177" t="str">
            <v>c_dummy1</v>
          </cell>
          <cell r="R177" t="str">
            <v>OM - Oman</v>
          </cell>
          <cell r="S177" t="str">
            <v>OM - Oman</v>
          </cell>
          <cell r="T177" t="str">
            <v>OM - Oman</v>
          </cell>
          <cell r="U177" t="str">
            <v>OM - Oman</v>
          </cell>
          <cell r="V177" t="str">
            <v>OM - Oman</v>
          </cell>
          <cell r="W177" t="str">
            <v>OM - Oman</v>
          </cell>
          <cell r="X177" t="str">
            <v>OM - Oman</v>
          </cell>
          <cell r="Y177" t="str">
            <v>OM - Oman</v>
          </cell>
        </row>
        <row r="178">
          <cell r="F178" t="str">
            <v>c_dummy2</v>
          </cell>
          <cell r="G178" t="str">
            <v>c_dummy2</v>
          </cell>
          <cell r="H178" t="str">
            <v>c_dummy2</v>
          </cell>
          <cell r="I178" t="str">
            <v>c_dummy2</v>
          </cell>
          <cell r="J178" t="str">
            <v>c_dummy2</v>
          </cell>
          <cell r="K178" t="str">
            <v>c_dummy2</v>
          </cell>
          <cell r="L178" t="str">
            <v>c_dummy2</v>
          </cell>
          <cell r="M178" t="str">
            <v>c_dummy2</v>
          </cell>
          <cell r="N178" t="str">
            <v>c_dummy2</v>
          </cell>
          <cell r="O178" t="str">
            <v>c_dummy2</v>
          </cell>
          <cell r="P178" t="str">
            <v>c_dummy2</v>
          </cell>
          <cell r="Q178" t="str">
            <v>c_dummy2</v>
          </cell>
          <cell r="R178" t="str">
            <v>PK - Pakistan</v>
          </cell>
          <cell r="S178" t="str">
            <v>PK - Pakistan</v>
          </cell>
          <cell r="T178" t="str">
            <v>PK - Pakistan</v>
          </cell>
          <cell r="U178" t="str">
            <v>PK - Pakistan</v>
          </cell>
          <cell r="V178" t="str">
            <v>PK - Pakistan</v>
          </cell>
          <cell r="W178" t="str">
            <v>PK - Pakistan</v>
          </cell>
          <cell r="X178" t="str">
            <v>PK - Pakistan</v>
          </cell>
          <cell r="Y178" t="str">
            <v>PK - Pakistan</v>
          </cell>
        </row>
        <row r="179">
          <cell r="F179" t="str">
            <v>c_dummy1</v>
          </cell>
          <cell r="G179" t="str">
            <v>c_dummy1</v>
          </cell>
          <cell r="H179" t="str">
            <v>c_dummy1</v>
          </cell>
          <cell r="I179" t="str">
            <v>c_dummy1</v>
          </cell>
          <cell r="J179" t="str">
            <v>c_dummy1</v>
          </cell>
          <cell r="K179" t="str">
            <v>c_dummy1</v>
          </cell>
          <cell r="L179" t="str">
            <v>c_dummy1</v>
          </cell>
          <cell r="M179" t="str">
            <v>c_dummy1</v>
          </cell>
          <cell r="N179" t="str">
            <v>c_dummy1</v>
          </cell>
          <cell r="O179" t="str">
            <v>c_dummy1</v>
          </cell>
          <cell r="P179" t="str">
            <v>c_dummy1</v>
          </cell>
          <cell r="Q179" t="str">
            <v>c_dummy1</v>
          </cell>
          <cell r="R179" t="str">
            <v>QA - Qatar</v>
          </cell>
          <cell r="S179" t="str">
            <v>QA - Qatar</v>
          </cell>
          <cell r="T179" t="str">
            <v>QA - Qatar</v>
          </cell>
          <cell r="U179" t="str">
            <v>QA - Qatar</v>
          </cell>
          <cell r="V179" t="str">
            <v>QA - Qatar</v>
          </cell>
          <cell r="W179" t="str">
            <v>QA - Qatar</v>
          </cell>
          <cell r="X179" t="str">
            <v>QA - Qatar</v>
          </cell>
          <cell r="Y179" t="str">
            <v>QA - Qatar</v>
          </cell>
        </row>
        <row r="180">
          <cell r="F180" t="str">
            <v>c_dummy2</v>
          </cell>
          <cell r="G180" t="str">
            <v>c_dummy2</v>
          </cell>
          <cell r="H180" t="str">
            <v>c_dummy2</v>
          </cell>
          <cell r="I180" t="str">
            <v>c_dummy2</v>
          </cell>
          <cell r="J180" t="str">
            <v>c_dummy2</v>
          </cell>
          <cell r="K180" t="str">
            <v>c_dummy2</v>
          </cell>
          <cell r="L180" t="str">
            <v>c_dummy2</v>
          </cell>
          <cell r="M180" t="str">
            <v>c_dummy2</v>
          </cell>
          <cell r="N180" t="str">
            <v>c_dummy2</v>
          </cell>
          <cell r="O180" t="str">
            <v>c_dummy2</v>
          </cell>
          <cell r="P180" t="str">
            <v>c_dummy2</v>
          </cell>
          <cell r="Q180" t="str">
            <v>c_dummy2</v>
          </cell>
          <cell r="R180" t="str">
            <v>SA - Saudi Arabia</v>
          </cell>
          <cell r="S180" t="str">
            <v>SA - Saudi Arabia</v>
          </cell>
          <cell r="T180" t="str">
            <v>SA - Saudi Arabia</v>
          </cell>
          <cell r="U180" t="str">
            <v>SA - Saudi Arabia</v>
          </cell>
          <cell r="V180" t="str">
            <v>SA - Saudi Arabia</v>
          </cell>
          <cell r="W180" t="str">
            <v>SA - Saudi Arabia</v>
          </cell>
          <cell r="X180" t="str">
            <v>SA - Saudi Arabia</v>
          </cell>
          <cell r="Y180" t="str">
            <v>SA - Saudi Arabia</v>
          </cell>
        </row>
        <row r="181">
          <cell r="F181" t="str">
            <v>c_dummy1</v>
          </cell>
          <cell r="G181" t="str">
            <v>c_dummy1</v>
          </cell>
          <cell r="H181" t="str">
            <v>c_dummy1</v>
          </cell>
          <cell r="I181" t="str">
            <v>c_dummy1</v>
          </cell>
          <cell r="J181" t="str">
            <v>c_dummy1</v>
          </cell>
          <cell r="K181" t="str">
            <v>c_dummy1</v>
          </cell>
          <cell r="L181" t="str">
            <v>c_dummy1</v>
          </cell>
          <cell r="M181" t="str">
            <v>c_dummy1</v>
          </cell>
          <cell r="N181" t="str">
            <v>c_dummy1</v>
          </cell>
          <cell r="O181" t="str">
            <v>c_dummy1</v>
          </cell>
          <cell r="P181" t="str">
            <v>c_dummy1</v>
          </cell>
          <cell r="Q181" t="str">
            <v>c_dummy1</v>
          </cell>
          <cell r="R181" t="str">
            <v>SY - Syria</v>
          </cell>
          <cell r="S181" t="str">
            <v>SY - Syria</v>
          </cell>
          <cell r="T181" t="str">
            <v>SY - Syria</v>
          </cell>
          <cell r="U181" t="str">
            <v>SY - Syria</v>
          </cell>
          <cell r="V181" t="str">
            <v>SY - Syria</v>
          </cell>
          <cell r="W181" t="str">
            <v>SY - Syria</v>
          </cell>
          <cell r="X181" t="str">
            <v>SY - Syria</v>
          </cell>
          <cell r="Y181" t="str">
            <v>SY - Syria</v>
          </cell>
        </row>
        <row r="182">
          <cell r="F182" t="str">
            <v>c_dummy2</v>
          </cell>
          <cell r="G182" t="str">
            <v>c_dummy2</v>
          </cell>
          <cell r="H182" t="str">
            <v>c_dummy2</v>
          </cell>
          <cell r="I182" t="str">
            <v>c_dummy2</v>
          </cell>
          <cell r="J182" t="str">
            <v>c_dummy2</v>
          </cell>
          <cell r="K182" t="str">
            <v>c_dummy2</v>
          </cell>
          <cell r="L182" t="str">
            <v>c_dummy2</v>
          </cell>
          <cell r="M182" t="str">
            <v>c_dummy2</v>
          </cell>
          <cell r="N182" t="str">
            <v>c_dummy2</v>
          </cell>
          <cell r="O182" t="str">
            <v>c_dummy2</v>
          </cell>
          <cell r="P182" t="str">
            <v>c_dummy2</v>
          </cell>
          <cell r="Q182" t="str">
            <v>c_dummy2</v>
          </cell>
          <cell r="R182" t="str">
            <v>YE - Yemen</v>
          </cell>
          <cell r="S182" t="str">
            <v>YE - Yemen</v>
          </cell>
          <cell r="T182" t="str">
            <v>YE - Yemen</v>
          </cell>
          <cell r="U182" t="str">
            <v>YE - Yemen</v>
          </cell>
          <cell r="V182" t="str">
            <v>YE - Yemen</v>
          </cell>
          <cell r="W182" t="str">
            <v>YE - Yemen</v>
          </cell>
          <cell r="X182" t="str">
            <v>YE - Yemen</v>
          </cell>
          <cell r="Y182" t="str">
            <v>YE - Yemen</v>
          </cell>
        </row>
        <row r="183">
          <cell r="F183" t="str">
            <v>c_dummy1</v>
          </cell>
          <cell r="G183" t="str">
            <v>c_dummy1</v>
          </cell>
          <cell r="H183" t="str">
            <v>c_dummy1</v>
          </cell>
          <cell r="I183" t="str">
            <v>c_dummy1</v>
          </cell>
          <cell r="J183" t="str">
            <v>c_dummy1</v>
          </cell>
          <cell r="K183" t="str">
            <v>c_dummy1</v>
          </cell>
          <cell r="L183" t="str">
            <v>c_dummy1</v>
          </cell>
          <cell r="M183" t="str">
            <v>c_dummy1</v>
          </cell>
          <cell r="N183" t="str">
            <v>c_dummy1</v>
          </cell>
          <cell r="O183" t="str">
            <v>c_dummy1</v>
          </cell>
          <cell r="P183" t="str">
            <v>c_dummy1</v>
          </cell>
          <cell r="Q183" t="str">
            <v>c_dummy1</v>
          </cell>
          <cell r="R183" t="str">
            <v>A-009 - Middle East</v>
          </cell>
          <cell r="S183" t="str">
            <v>A-009 - Middle East</v>
          </cell>
          <cell r="T183" t="str">
            <v>A-009 - Middle East</v>
          </cell>
          <cell r="U183" t="str">
            <v>A-009 - Middle East</v>
          </cell>
          <cell r="V183" t="str">
            <v>A-009 - Middle East</v>
          </cell>
          <cell r="W183" t="str">
            <v>A-009 - Middle East</v>
          </cell>
          <cell r="X183" t="str">
            <v>A-009 - Middle East</v>
          </cell>
          <cell r="Y183" t="str">
            <v>A-009 - Middle East</v>
          </cell>
        </row>
        <row r="184">
          <cell r="F184" t="str">
            <v>c_dummy2</v>
          </cell>
          <cell r="G184" t="str">
            <v>c_dummy2</v>
          </cell>
          <cell r="H184" t="str">
            <v>c_dummy2</v>
          </cell>
          <cell r="I184" t="str">
            <v>c_dummy2</v>
          </cell>
          <cell r="J184" t="str">
            <v>c_dummy2</v>
          </cell>
          <cell r="K184" t="str">
            <v>c_dummy2</v>
          </cell>
          <cell r="L184" t="str">
            <v>c_dummy2</v>
          </cell>
          <cell r="M184" t="str">
            <v>c_dummy2</v>
          </cell>
          <cell r="N184" t="str">
            <v>c_dummy2</v>
          </cell>
          <cell r="O184" t="str">
            <v>c_dummy2</v>
          </cell>
          <cell r="P184" t="str">
            <v>c_dummy2</v>
          </cell>
          <cell r="Q184" t="str">
            <v>c_dummy2</v>
          </cell>
          <cell r="R184" t="str">
            <v>BN - Brunei</v>
          </cell>
          <cell r="S184" t="str">
            <v>BN - Brunei</v>
          </cell>
          <cell r="T184" t="str">
            <v>BN - Brunei</v>
          </cell>
          <cell r="U184" t="str">
            <v>BN - Brunei</v>
          </cell>
          <cell r="V184" t="str">
            <v>BN - Brunei</v>
          </cell>
          <cell r="W184" t="str">
            <v>BN - Brunei</v>
          </cell>
          <cell r="X184" t="str">
            <v>BN - Brunei</v>
          </cell>
          <cell r="Y184" t="str">
            <v>BN - Brunei</v>
          </cell>
        </row>
        <row r="185">
          <cell r="F185" t="str">
            <v>c_dummy1</v>
          </cell>
          <cell r="G185" t="str">
            <v>c_dummy1</v>
          </cell>
          <cell r="H185" t="str">
            <v>c_dummy1</v>
          </cell>
          <cell r="I185" t="str">
            <v>c_dummy1</v>
          </cell>
          <cell r="J185" t="str">
            <v>c_dummy1</v>
          </cell>
          <cell r="K185" t="str">
            <v>c_dummy1</v>
          </cell>
          <cell r="L185" t="str">
            <v>c_dummy1</v>
          </cell>
          <cell r="M185" t="str">
            <v>c_dummy1</v>
          </cell>
          <cell r="N185" t="str">
            <v>c_dummy1</v>
          </cell>
          <cell r="O185" t="str">
            <v>c_dummy1</v>
          </cell>
          <cell r="P185" t="str">
            <v>c_dummy1</v>
          </cell>
          <cell r="Q185" t="str">
            <v>c_dummy1</v>
          </cell>
          <cell r="R185" t="str">
            <v>CC - Cocos (Keeling) Islands</v>
          </cell>
          <cell r="S185" t="str">
            <v>CC - Cocos (Keeling) Islands</v>
          </cell>
          <cell r="T185" t="str">
            <v>CC - Cocos (Keeling) Islands</v>
          </cell>
          <cell r="U185" t="str">
            <v>CC - Cocos (Keeling) Islands</v>
          </cell>
          <cell r="V185" t="str">
            <v>CC - Cocos (Keeling) Islands</v>
          </cell>
          <cell r="W185" t="str">
            <v>CC - Cocos (Keeling) Islands</v>
          </cell>
          <cell r="X185" t="str">
            <v>CC - Cocos (Keeling) Islands</v>
          </cell>
          <cell r="Y185" t="str">
            <v>CC - Cocos (Keeling) Islands</v>
          </cell>
        </row>
        <row r="186">
          <cell r="F186" t="str">
            <v>c_dummy2</v>
          </cell>
          <cell r="G186" t="str">
            <v>c_dummy2</v>
          </cell>
          <cell r="H186" t="str">
            <v>c_dummy2</v>
          </cell>
          <cell r="I186" t="str">
            <v>c_dummy2</v>
          </cell>
          <cell r="J186" t="str">
            <v>c_dummy2</v>
          </cell>
          <cell r="K186" t="str">
            <v>c_dummy2</v>
          </cell>
          <cell r="L186" t="str">
            <v>c_dummy2</v>
          </cell>
          <cell r="M186" t="str">
            <v>c_dummy2</v>
          </cell>
          <cell r="N186" t="str">
            <v>c_dummy2</v>
          </cell>
          <cell r="O186" t="str">
            <v>c_dummy2</v>
          </cell>
          <cell r="P186" t="str">
            <v>c_dummy2</v>
          </cell>
          <cell r="Q186" t="str">
            <v>c_dummy2</v>
          </cell>
          <cell r="R186" t="str">
            <v>CX - Christmas Island</v>
          </cell>
          <cell r="S186" t="str">
            <v>CX - Christmas Island</v>
          </cell>
          <cell r="T186" t="str">
            <v>CX - Christmas Island</v>
          </cell>
          <cell r="U186" t="str">
            <v>CX - Christmas Island</v>
          </cell>
          <cell r="V186" t="str">
            <v>CX - Christmas Island</v>
          </cell>
          <cell r="W186" t="str">
            <v>CX - Christmas Island</v>
          </cell>
          <cell r="X186" t="str">
            <v>CX - Christmas Island</v>
          </cell>
          <cell r="Y186" t="str">
            <v>CX - Christmas Island</v>
          </cell>
        </row>
        <row r="187">
          <cell r="F187" t="str">
            <v>c_dummy1</v>
          </cell>
          <cell r="G187" t="str">
            <v>c_dummy1</v>
          </cell>
          <cell r="H187" t="str">
            <v>c_dummy1</v>
          </cell>
          <cell r="I187" t="str">
            <v>c_dummy1</v>
          </cell>
          <cell r="J187" t="str">
            <v>c_dummy1</v>
          </cell>
          <cell r="K187" t="str">
            <v>c_dummy1</v>
          </cell>
          <cell r="L187" t="str">
            <v>c_dummy1</v>
          </cell>
          <cell r="M187" t="str">
            <v>c_dummy1</v>
          </cell>
          <cell r="N187" t="str">
            <v>c_dummy1</v>
          </cell>
          <cell r="O187" t="str">
            <v>c_dummy1</v>
          </cell>
          <cell r="P187" t="str">
            <v>c_dummy1</v>
          </cell>
          <cell r="Q187" t="str">
            <v>c_dummy1</v>
          </cell>
          <cell r="R187" t="str">
            <v>FM - Micronesia</v>
          </cell>
          <cell r="S187" t="str">
            <v>FM - Micronesia</v>
          </cell>
          <cell r="T187" t="str">
            <v>FM - Micronesia</v>
          </cell>
          <cell r="U187" t="str">
            <v>FM - Micronesia</v>
          </cell>
          <cell r="V187" t="str">
            <v>FM - Micronesia</v>
          </cell>
          <cell r="W187" t="str">
            <v>FM - Micronesia</v>
          </cell>
          <cell r="X187" t="str">
            <v>FM - Micronesia</v>
          </cell>
          <cell r="Y187" t="str">
            <v>FM - Micronesia</v>
          </cell>
        </row>
        <row r="188">
          <cell r="F188" t="str">
            <v>c_dummy2</v>
          </cell>
          <cell r="G188" t="str">
            <v>c_dummy2</v>
          </cell>
          <cell r="H188" t="str">
            <v>c_dummy2</v>
          </cell>
          <cell r="I188" t="str">
            <v>c_dummy2</v>
          </cell>
          <cell r="J188" t="str">
            <v>c_dummy2</v>
          </cell>
          <cell r="K188" t="str">
            <v>c_dummy2</v>
          </cell>
          <cell r="L188" t="str">
            <v>c_dummy2</v>
          </cell>
          <cell r="M188" t="str">
            <v>c_dummy2</v>
          </cell>
          <cell r="N188" t="str">
            <v>c_dummy2</v>
          </cell>
          <cell r="O188" t="str">
            <v>c_dummy2</v>
          </cell>
          <cell r="P188" t="str">
            <v>c_dummy2</v>
          </cell>
          <cell r="Q188" t="str">
            <v>c_dummy2</v>
          </cell>
          <cell r="R188" t="str">
            <v>ID - Indonesia</v>
          </cell>
          <cell r="S188" t="str">
            <v>ID - Indonesia</v>
          </cell>
          <cell r="T188" t="str">
            <v>ID - Indonesia</v>
          </cell>
          <cell r="U188" t="str">
            <v>ID - Indonesia</v>
          </cell>
          <cell r="V188" t="str">
            <v>ID - Indonesia</v>
          </cell>
          <cell r="W188" t="str">
            <v>ID - Indonesia</v>
          </cell>
          <cell r="X188" t="str">
            <v>ID - Indonesia</v>
          </cell>
          <cell r="Y188" t="str">
            <v>ID - Indonesia</v>
          </cell>
        </row>
        <row r="189">
          <cell r="F189" t="str">
            <v>c_dummy1</v>
          </cell>
          <cell r="G189" t="str">
            <v>c_dummy1</v>
          </cell>
          <cell r="H189" t="str">
            <v>c_dummy1</v>
          </cell>
          <cell r="I189" t="str">
            <v>c_dummy1</v>
          </cell>
          <cell r="J189" t="str">
            <v>c_dummy1</v>
          </cell>
          <cell r="K189" t="str">
            <v>c_dummy1</v>
          </cell>
          <cell r="L189" t="str">
            <v>c_dummy1</v>
          </cell>
          <cell r="M189" t="str">
            <v>c_dummy1</v>
          </cell>
          <cell r="N189" t="str">
            <v>c_dummy1</v>
          </cell>
          <cell r="O189" t="str">
            <v>c_dummy1</v>
          </cell>
          <cell r="P189" t="str">
            <v>c_dummy1</v>
          </cell>
          <cell r="Q189" t="str">
            <v>c_dummy1</v>
          </cell>
          <cell r="R189" t="str">
            <v>JP - Japan</v>
          </cell>
          <cell r="S189" t="str">
            <v>JP - Japan</v>
          </cell>
          <cell r="T189" t="str">
            <v>JP - Japan</v>
          </cell>
          <cell r="U189" t="str">
            <v>JP - Japan</v>
          </cell>
          <cell r="V189" t="str">
            <v>JP - Japan</v>
          </cell>
          <cell r="W189" t="str">
            <v>JP - Japan</v>
          </cell>
          <cell r="X189" t="str">
            <v>JP - Japan</v>
          </cell>
          <cell r="Y189" t="str">
            <v>JP - Japan</v>
          </cell>
        </row>
        <row r="190">
          <cell r="F190" t="str">
            <v>c_dummy2</v>
          </cell>
          <cell r="G190" t="str">
            <v>c_dummy2</v>
          </cell>
          <cell r="H190" t="str">
            <v>c_dummy2</v>
          </cell>
          <cell r="I190" t="str">
            <v>c_dummy2</v>
          </cell>
          <cell r="J190" t="str">
            <v>c_dummy2</v>
          </cell>
          <cell r="K190" t="str">
            <v>c_dummy2</v>
          </cell>
          <cell r="L190" t="str">
            <v>c_dummy2</v>
          </cell>
          <cell r="M190" t="str">
            <v>c_dummy2</v>
          </cell>
          <cell r="N190" t="str">
            <v>c_dummy2</v>
          </cell>
          <cell r="O190" t="str">
            <v>c_dummy2</v>
          </cell>
          <cell r="P190" t="str">
            <v>c_dummy2</v>
          </cell>
          <cell r="Q190" t="str">
            <v>c_dummy2</v>
          </cell>
          <cell r="R190" t="str">
            <v>KH - Cambodia</v>
          </cell>
          <cell r="S190" t="str">
            <v>KH - Cambodia</v>
          </cell>
          <cell r="T190" t="str">
            <v>KH - Cambodia</v>
          </cell>
          <cell r="U190" t="str">
            <v>KH - Cambodia</v>
          </cell>
          <cell r="V190" t="str">
            <v>KH - Cambodia</v>
          </cell>
          <cell r="W190" t="str">
            <v>KH - Cambodia</v>
          </cell>
          <cell r="X190" t="str">
            <v>KH - Cambodia</v>
          </cell>
          <cell r="Y190" t="str">
            <v>KH - Cambodia</v>
          </cell>
        </row>
        <row r="191">
          <cell r="F191" t="str">
            <v>c_dummy1</v>
          </cell>
          <cell r="G191" t="str">
            <v>c_dummy1</v>
          </cell>
          <cell r="H191" t="str">
            <v>c_dummy1</v>
          </cell>
          <cell r="I191" t="str">
            <v>c_dummy1</v>
          </cell>
          <cell r="J191" t="str">
            <v>c_dummy1</v>
          </cell>
          <cell r="K191" t="str">
            <v>c_dummy1</v>
          </cell>
          <cell r="L191" t="str">
            <v>c_dummy1</v>
          </cell>
          <cell r="M191" t="str">
            <v>c_dummy1</v>
          </cell>
          <cell r="N191" t="str">
            <v>c_dummy1</v>
          </cell>
          <cell r="O191" t="str">
            <v>c_dummy1</v>
          </cell>
          <cell r="P191" t="str">
            <v>c_dummy1</v>
          </cell>
          <cell r="Q191" t="str">
            <v>c_dummy1</v>
          </cell>
          <cell r="R191" t="str">
            <v>KP - North Korea</v>
          </cell>
          <cell r="S191" t="str">
            <v>KP - North Korea</v>
          </cell>
          <cell r="T191" t="str">
            <v>KP - North Korea</v>
          </cell>
          <cell r="U191" t="str">
            <v>KP - North Korea</v>
          </cell>
          <cell r="V191" t="str">
            <v>KP - North Korea</v>
          </cell>
          <cell r="W191" t="str">
            <v>KP - North Korea</v>
          </cell>
          <cell r="X191" t="str">
            <v>KP - North Korea</v>
          </cell>
          <cell r="Y191" t="str">
            <v>KP - North Korea</v>
          </cell>
        </row>
        <row r="192">
          <cell r="F192" t="str">
            <v>c_dummy2</v>
          </cell>
          <cell r="G192" t="str">
            <v>c_dummy2</v>
          </cell>
          <cell r="H192" t="str">
            <v>c_dummy2</v>
          </cell>
          <cell r="I192" t="str">
            <v>c_dummy2</v>
          </cell>
          <cell r="J192" t="str">
            <v>c_dummy2</v>
          </cell>
          <cell r="K192" t="str">
            <v>c_dummy2</v>
          </cell>
          <cell r="L192" t="str">
            <v>c_dummy2</v>
          </cell>
          <cell r="M192" t="str">
            <v>c_dummy2</v>
          </cell>
          <cell r="N192" t="str">
            <v>c_dummy2</v>
          </cell>
          <cell r="O192" t="str">
            <v>c_dummy2</v>
          </cell>
          <cell r="P192" t="str">
            <v>c_dummy2</v>
          </cell>
          <cell r="Q192" t="str">
            <v>c_dummy2</v>
          </cell>
          <cell r="R192" t="str">
            <v>KR - South Korea</v>
          </cell>
          <cell r="S192" t="str">
            <v>KR - South Korea</v>
          </cell>
          <cell r="T192" t="str">
            <v>KR - South Korea</v>
          </cell>
          <cell r="U192" t="str">
            <v>KR - South Korea</v>
          </cell>
          <cell r="V192" t="str">
            <v>KR - South Korea</v>
          </cell>
          <cell r="W192" t="str">
            <v>KR - South Korea</v>
          </cell>
          <cell r="X192" t="str">
            <v>KR - South Korea</v>
          </cell>
          <cell r="Y192" t="str">
            <v>KR - South Korea</v>
          </cell>
        </row>
        <row r="193">
          <cell r="F193" t="str">
            <v>c_dummy1</v>
          </cell>
          <cell r="G193" t="str">
            <v>c_dummy1</v>
          </cell>
          <cell r="H193" t="str">
            <v>c_dummy1</v>
          </cell>
          <cell r="I193" t="str">
            <v>c_dummy1</v>
          </cell>
          <cell r="J193" t="str">
            <v>c_dummy1</v>
          </cell>
          <cell r="K193" t="str">
            <v>c_dummy1</v>
          </cell>
          <cell r="L193" t="str">
            <v>c_dummy1</v>
          </cell>
          <cell r="M193" t="str">
            <v>c_dummy1</v>
          </cell>
          <cell r="N193" t="str">
            <v>c_dummy1</v>
          </cell>
          <cell r="O193" t="str">
            <v>c_dummy1</v>
          </cell>
          <cell r="P193" t="str">
            <v>c_dummy1</v>
          </cell>
          <cell r="Q193" t="str">
            <v>c_dummy1</v>
          </cell>
          <cell r="R193" t="str">
            <v>LA - Laos</v>
          </cell>
          <cell r="S193" t="str">
            <v>LA - Laos</v>
          </cell>
          <cell r="T193" t="str">
            <v>LA - Laos</v>
          </cell>
          <cell r="U193" t="str">
            <v>LA - Laos</v>
          </cell>
          <cell r="V193" t="str">
            <v>LA - Laos</v>
          </cell>
          <cell r="W193" t="str">
            <v>LA - Laos</v>
          </cell>
          <cell r="X193" t="str">
            <v>LA - Laos</v>
          </cell>
          <cell r="Y193" t="str">
            <v>LA - Laos</v>
          </cell>
        </row>
        <row r="194">
          <cell r="F194" t="str">
            <v>c_dummy2</v>
          </cell>
          <cell r="G194" t="str">
            <v>c_dummy2</v>
          </cell>
          <cell r="H194" t="str">
            <v>c_dummy2</v>
          </cell>
          <cell r="I194" t="str">
            <v>c_dummy2</v>
          </cell>
          <cell r="J194" t="str">
            <v>c_dummy2</v>
          </cell>
          <cell r="K194" t="str">
            <v>c_dummy2</v>
          </cell>
          <cell r="L194" t="str">
            <v>c_dummy2</v>
          </cell>
          <cell r="M194" t="str">
            <v>c_dummy2</v>
          </cell>
          <cell r="N194" t="str">
            <v>c_dummy2</v>
          </cell>
          <cell r="O194" t="str">
            <v>c_dummy2</v>
          </cell>
          <cell r="P194" t="str">
            <v>c_dummy2</v>
          </cell>
          <cell r="Q194" t="str">
            <v>c_dummy2</v>
          </cell>
          <cell r="R194" t="str">
            <v>MM - Myanmar</v>
          </cell>
          <cell r="S194" t="str">
            <v>MM - Myanmar</v>
          </cell>
          <cell r="T194" t="str">
            <v>MM - Myanmar</v>
          </cell>
          <cell r="U194" t="str">
            <v>MM - Myanmar</v>
          </cell>
          <cell r="V194" t="str">
            <v>MM - Myanmar</v>
          </cell>
          <cell r="W194" t="str">
            <v>MM - Myanmar</v>
          </cell>
          <cell r="X194" t="str">
            <v>MM - Myanmar</v>
          </cell>
          <cell r="Y194" t="str">
            <v>MM - Myanmar</v>
          </cell>
        </row>
        <row r="195">
          <cell r="F195" t="str">
            <v>c_dummy1</v>
          </cell>
          <cell r="G195" t="str">
            <v>c_dummy1</v>
          </cell>
          <cell r="H195" t="str">
            <v>c_dummy1</v>
          </cell>
          <cell r="I195" t="str">
            <v>c_dummy1</v>
          </cell>
          <cell r="J195" t="str">
            <v>c_dummy1</v>
          </cell>
          <cell r="K195" t="str">
            <v>c_dummy1</v>
          </cell>
          <cell r="L195" t="str">
            <v>c_dummy1</v>
          </cell>
          <cell r="M195" t="str">
            <v>c_dummy1</v>
          </cell>
          <cell r="N195" t="str">
            <v>c_dummy1</v>
          </cell>
          <cell r="O195" t="str">
            <v>c_dummy1</v>
          </cell>
          <cell r="P195" t="str">
            <v>c_dummy1</v>
          </cell>
          <cell r="Q195" t="str">
            <v>c_dummy1</v>
          </cell>
          <cell r="R195" t="str">
            <v>MY - Malaysia</v>
          </cell>
          <cell r="S195" t="str">
            <v>MY - Malaysia</v>
          </cell>
          <cell r="T195" t="str">
            <v>MY - Malaysia</v>
          </cell>
          <cell r="U195" t="str">
            <v>MY - Malaysia</v>
          </cell>
          <cell r="V195" t="str">
            <v>MY - Malaysia</v>
          </cell>
          <cell r="W195" t="str">
            <v>MY - Malaysia</v>
          </cell>
          <cell r="X195" t="str">
            <v>MY - Malaysia</v>
          </cell>
          <cell r="Y195" t="str">
            <v>MY - Malaysia</v>
          </cell>
        </row>
        <row r="196">
          <cell r="F196" t="str">
            <v>c_dummy2</v>
          </cell>
          <cell r="G196" t="str">
            <v>c_dummy2</v>
          </cell>
          <cell r="H196" t="str">
            <v>c_dummy2</v>
          </cell>
          <cell r="I196" t="str">
            <v>c_dummy2</v>
          </cell>
          <cell r="J196" t="str">
            <v>c_dummy2</v>
          </cell>
          <cell r="K196" t="str">
            <v>c_dummy2</v>
          </cell>
          <cell r="L196" t="str">
            <v>c_dummy2</v>
          </cell>
          <cell r="M196" t="str">
            <v>c_dummy2</v>
          </cell>
          <cell r="N196" t="str">
            <v>c_dummy2</v>
          </cell>
          <cell r="O196" t="str">
            <v>c_dummy2</v>
          </cell>
          <cell r="P196" t="str">
            <v>c_dummy2</v>
          </cell>
          <cell r="Q196" t="str">
            <v>c_dummy2</v>
          </cell>
          <cell r="R196" t="str">
            <v>NP - Nepal</v>
          </cell>
          <cell r="S196" t="str">
            <v>NP - Nepal</v>
          </cell>
          <cell r="T196" t="str">
            <v>NP - Nepal</v>
          </cell>
          <cell r="U196" t="str">
            <v>NP - Nepal</v>
          </cell>
          <cell r="V196" t="str">
            <v>NP - Nepal</v>
          </cell>
          <cell r="W196" t="str">
            <v>NP - Nepal</v>
          </cell>
          <cell r="X196" t="str">
            <v>NP - Nepal</v>
          </cell>
          <cell r="Y196" t="str">
            <v>NP - Nepal</v>
          </cell>
        </row>
        <row r="197">
          <cell r="F197" t="str">
            <v>c_dummy1</v>
          </cell>
          <cell r="G197" t="str">
            <v>c_dummy1</v>
          </cell>
          <cell r="H197" t="str">
            <v>c_dummy1</v>
          </cell>
          <cell r="I197" t="str">
            <v>c_dummy1</v>
          </cell>
          <cell r="J197" t="str">
            <v>c_dummy1</v>
          </cell>
          <cell r="K197" t="str">
            <v>c_dummy1</v>
          </cell>
          <cell r="L197" t="str">
            <v>c_dummy1</v>
          </cell>
          <cell r="M197" t="str">
            <v>c_dummy1</v>
          </cell>
          <cell r="N197" t="str">
            <v>c_dummy1</v>
          </cell>
          <cell r="O197" t="str">
            <v>c_dummy1</v>
          </cell>
          <cell r="P197" t="str">
            <v>c_dummy1</v>
          </cell>
          <cell r="Q197" t="str">
            <v>c_dummy1</v>
          </cell>
          <cell r="R197" t="str">
            <v>NR - Nauru</v>
          </cell>
          <cell r="S197" t="str">
            <v>NR - Nauru</v>
          </cell>
          <cell r="T197" t="str">
            <v>NR - Nauru</v>
          </cell>
          <cell r="U197" t="str">
            <v>NR - Nauru</v>
          </cell>
          <cell r="V197" t="str">
            <v>NR - Nauru</v>
          </cell>
          <cell r="W197" t="str">
            <v>NR - Nauru</v>
          </cell>
          <cell r="X197" t="str">
            <v>NR - Nauru</v>
          </cell>
          <cell r="Y197" t="str">
            <v>NR - Nauru</v>
          </cell>
        </row>
        <row r="198">
          <cell r="F198" t="str">
            <v>c_dummy2</v>
          </cell>
          <cell r="G198" t="str">
            <v>c_dummy2</v>
          </cell>
          <cell r="H198" t="str">
            <v>c_dummy2</v>
          </cell>
          <cell r="I198" t="str">
            <v>c_dummy2</v>
          </cell>
          <cell r="J198" t="str">
            <v>c_dummy2</v>
          </cell>
          <cell r="K198" t="str">
            <v>c_dummy2</v>
          </cell>
          <cell r="L198" t="str">
            <v>c_dummy2</v>
          </cell>
          <cell r="M198" t="str">
            <v>c_dummy2</v>
          </cell>
          <cell r="N198" t="str">
            <v>c_dummy2</v>
          </cell>
          <cell r="O198" t="str">
            <v>c_dummy2</v>
          </cell>
          <cell r="P198" t="str">
            <v>c_dummy2</v>
          </cell>
          <cell r="Q198" t="str">
            <v>c_dummy2</v>
          </cell>
          <cell r="R198" t="str">
            <v>PH - Philippines</v>
          </cell>
          <cell r="S198" t="str">
            <v>PH - Philippines</v>
          </cell>
          <cell r="T198" t="str">
            <v>PH - Philippines</v>
          </cell>
          <cell r="U198" t="str">
            <v>PH - Philippines</v>
          </cell>
          <cell r="V198" t="str">
            <v>PH - Philippines</v>
          </cell>
          <cell r="W198" t="str">
            <v>PH - Philippines</v>
          </cell>
          <cell r="X198" t="str">
            <v>PH - Philippines</v>
          </cell>
          <cell r="Y198" t="str">
            <v>PH - Philippines</v>
          </cell>
        </row>
        <row r="199">
          <cell r="F199" t="str">
            <v>c_dummy1</v>
          </cell>
          <cell r="G199" t="str">
            <v>c_dummy1</v>
          </cell>
          <cell r="H199" t="str">
            <v>c_dummy1</v>
          </cell>
          <cell r="I199" t="str">
            <v>c_dummy1</v>
          </cell>
          <cell r="J199" t="str">
            <v>c_dummy1</v>
          </cell>
          <cell r="K199" t="str">
            <v>c_dummy1</v>
          </cell>
          <cell r="L199" t="str">
            <v>c_dummy1</v>
          </cell>
          <cell r="M199" t="str">
            <v>c_dummy1</v>
          </cell>
          <cell r="N199" t="str">
            <v>c_dummy1</v>
          </cell>
          <cell r="O199" t="str">
            <v>c_dummy1</v>
          </cell>
          <cell r="P199" t="str">
            <v>c_dummy1</v>
          </cell>
          <cell r="Q199" t="str">
            <v>c_dummy1</v>
          </cell>
          <cell r="R199" t="str">
            <v>SG - Singapore</v>
          </cell>
          <cell r="S199" t="str">
            <v>SG - Singapore</v>
          </cell>
          <cell r="T199" t="str">
            <v>SG - Singapore</v>
          </cell>
          <cell r="U199" t="str">
            <v>SG - Singapore</v>
          </cell>
          <cell r="V199" t="str">
            <v>SG - Singapore</v>
          </cell>
          <cell r="W199" t="str">
            <v>SG - Singapore</v>
          </cell>
          <cell r="X199" t="str">
            <v>SG - Singapore</v>
          </cell>
          <cell r="Y199" t="str">
            <v>SG - Singapore</v>
          </cell>
        </row>
        <row r="200">
          <cell r="F200" t="str">
            <v>c_dummy2</v>
          </cell>
          <cell r="G200" t="str">
            <v>c_dummy2</v>
          </cell>
          <cell r="H200" t="str">
            <v>c_dummy2</v>
          </cell>
          <cell r="I200" t="str">
            <v>c_dummy2</v>
          </cell>
          <cell r="J200" t="str">
            <v>c_dummy2</v>
          </cell>
          <cell r="K200" t="str">
            <v>c_dummy2</v>
          </cell>
          <cell r="L200" t="str">
            <v>c_dummy2</v>
          </cell>
          <cell r="M200" t="str">
            <v>c_dummy2</v>
          </cell>
          <cell r="N200" t="str">
            <v>c_dummy2</v>
          </cell>
          <cell r="O200" t="str">
            <v>c_dummy2</v>
          </cell>
          <cell r="P200" t="str">
            <v>c_dummy2</v>
          </cell>
          <cell r="Q200" t="str">
            <v>c_dummy2</v>
          </cell>
          <cell r="R200" t="str">
            <v>TH - Thailand</v>
          </cell>
          <cell r="S200" t="str">
            <v>TH - Thailand</v>
          </cell>
          <cell r="T200" t="str">
            <v>TH - Thailand</v>
          </cell>
          <cell r="U200" t="str">
            <v>TH - Thailand</v>
          </cell>
          <cell r="V200" t="str">
            <v>TH - Thailand</v>
          </cell>
          <cell r="W200" t="str">
            <v>TH - Thailand</v>
          </cell>
          <cell r="X200" t="str">
            <v>TH - Thailand</v>
          </cell>
          <cell r="Y200" t="str">
            <v>TH - Thailand</v>
          </cell>
        </row>
        <row r="201">
          <cell r="F201" t="str">
            <v>c_dummy1</v>
          </cell>
          <cell r="G201" t="str">
            <v>c_dummy1</v>
          </cell>
          <cell r="H201" t="str">
            <v>c_dummy1</v>
          </cell>
          <cell r="I201" t="str">
            <v>c_dummy1</v>
          </cell>
          <cell r="J201" t="str">
            <v>c_dummy1</v>
          </cell>
          <cell r="K201" t="str">
            <v>c_dummy1</v>
          </cell>
          <cell r="L201" t="str">
            <v>c_dummy1</v>
          </cell>
          <cell r="M201" t="str">
            <v>c_dummy1</v>
          </cell>
          <cell r="N201" t="str">
            <v>c_dummy1</v>
          </cell>
          <cell r="O201" t="str">
            <v>c_dummy1</v>
          </cell>
          <cell r="P201" t="str">
            <v>c_dummy1</v>
          </cell>
          <cell r="Q201" t="str">
            <v>c_dummy1</v>
          </cell>
          <cell r="R201" t="str">
            <v>TW - Taiwan</v>
          </cell>
          <cell r="S201" t="str">
            <v>TW - Taiwan</v>
          </cell>
          <cell r="T201" t="str">
            <v>TW - Taiwan</v>
          </cell>
          <cell r="U201" t="str">
            <v>TW - Taiwan</v>
          </cell>
          <cell r="V201" t="str">
            <v>TW - Taiwan</v>
          </cell>
          <cell r="W201" t="str">
            <v>TW - Taiwan</v>
          </cell>
          <cell r="X201" t="str">
            <v>TW - Taiwan</v>
          </cell>
          <cell r="Y201" t="str">
            <v>TW - Taiwan</v>
          </cell>
        </row>
        <row r="202">
          <cell r="F202" t="str">
            <v>c_dummy2</v>
          </cell>
          <cell r="G202" t="str">
            <v>c_dummy2</v>
          </cell>
          <cell r="H202" t="str">
            <v>c_dummy2</v>
          </cell>
          <cell r="I202" t="str">
            <v>c_dummy2</v>
          </cell>
          <cell r="J202" t="str">
            <v>c_dummy2</v>
          </cell>
          <cell r="K202" t="str">
            <v>c_dummy2</v>
          </cell>
          <cell r="L202" t="str">
            <v>c_dummy2</v>
          </cell>
          <cell r="M202" t="str">
            <v>c_dummy2</v>
          </cell>
          <cell r="N202" t="str">
            <v>c_dummy2</v>
          </cell>
          <cell r="O202" t="str">
            <v>c_dummy2</v>
          </cell>
          <cell r="P202" t="str">
            <v>c_dummy2</v>
          </cell>
          <cell r="Q202" t="str">
            <v>c_dummy2</v>
          </cell>
          <cell r="R202" t="str">
            <v>VN - Viet Nam</v>
          </cell>
          <cell r="S202" t="str">
            <v>VN - Viet Nam</v>
          </cell>
          <cell r="T202" t="str">
            <v>VN - Viet Nam</v>
          </cell>
          <cell r="U202" t="str">
            <v>VN - Viet Nam</v>
          </cell>
          <cell r="V202" t="str">
            <v>VN - Viet Nam</v>
          </cell>
          <cell r="W202" t="str">
            <v>VN - Viet Nam</v>
          </cell>
          <cell r="X202" t="str">
            <v>VN - Viet Nam</v>
          </cell>
          <cell r="Y202" t="str">
            <v>VN - Viet Nam</v>
          </cell>
        </row>
        <row r="203">
          <cell r="F203" t="str">
            <v>c_dummy1</v>
          </cell>
          <cell r="G203" t="str">
            <v>c_dummy1</v>
          </cell>
          <cell r="H203" t="str">
            <v>c_dummy1</v>
          </cell>
          <cell r="I203" t="str">
            <v>c_dummy1</v>
          </cell>
          <cell r="J203" t="str">
            <v>c_dummy1</v>
          </cell>
          <cell r="K203" t="str">
            <v>c_dummy1</v>
          </cell>
          <cell r="L203" t="str">
            <v>c_dummy1</v>
          </cell>
          <cell r="M203" t="str">
            <v>c_dummy1</v>
          </cell>
          <cell r="N203" t="str">
            <v>c_dummy1</v>
          </cell>
          <cell r="O203" t="str">
            <v>c_dummy1</v>
          </cell>
          <cell r="P203" t="str">
            <v>c_dummy1</v>
          </cell>
          <cell r="Q203" t="str">
            <v>c_dummy1</v>
          </cell>
          <cell r="R203" t="str">
            <v>A-004 - East Asia</v>
          </cell>
          <cell r="S203" t="str">
            <v>A-004 - East Asia</v>
          </cell>
          <cell r="T203" t="str">
            <v>A-004 - East Asia</v>
          </cell>
          <cell r="U203" t="str">
            <v>A-004 - East Asia</v>
          </cell>
          <cell r="V203" t="str">
            <v>A-004 - East Asia</v>
          </cell>
          <cell r="W203" t="str">
            <v>A-004 - East Asia</v>
          </cell>
          <cell r="X203" t="str">
            <v>A-004 - East Asia</v>
          </cell>
          <cell r="Y203" t="str">
            <v>A-004 - East Asia</v>
          </cell>
        </row>
        <row r="204">
          <cell r="F204" t="str">
            <v>c_dummy2</v>
          </cell>
          <cell r="G204" t="str">
            <v>c_dummy2</v>
          </cell>
          <cell r="H204" t="str">
            <v>c_dummy2</v>
          </cell>
          <cell r="I204" t="str">
            <v>c_dummy2</v>
          </cell>
          <cell r="J204" t="str">
            <v>c_dummy2</v>
          </cell>
          <cell r="K204" t="str">
            <v>c_dummy2</v>
          </cell>
          <cell r="L204" t="str">
            <v>c_dummy2</v>
          </cell>
          <cell r="M204" t="str">
            <v>c_dummy2</v>
          </cell>
          <cell r="N204" t="str">
            <v>c_dummy2</v>
          </cell>
          <cell r="O204" t="str">
            <v>c_dummy2</v>
          </cell>
          <cell r="P204" t="str">
            <v>c_dummy2</v>
          </cell>
          <cell r="Q204" t="str">
            <v>c_dummy2</v>
          </cell>
          <cell r="R204" t="str">
            <v>AG - Antigua and Barbuda</v>
          </cell>
          <cell r="S204" t="str">
            <v>AG - Antigua and Barbuda</v>
          </cell>
          <cell r="T204" t="str">
            <v>AG - Antigua and Barbuda</v>
          </cell>
          <cell r="U204" t="str">
            <v>AG - Antigua and Barbuda</v>
          </cell>
          <cell r="V204" t="str">
            <v>AG - Antigua and Barbuda</v>
          </cell>
          <cell r="W204" t="str">
            <v>AG - Antigua and Barbuda</v>
          </cell>
          <cell r="X204" t="str">
            <v>AG - Antigua and Barbuda</v>
          </cell>
          <cell r="Y204" t="str">
            <v>AG - Antigua and Barbuda</v>
          </cell>
        </row>
        <row r="205">
          <cell r="F205" t="str">
            <v>c_dummy1</v>
          </cell>
          <cell r="G205" t="str">
            <v>c_dummy1</v>
          </cell>
          <cell r="H205" t="str">
            <v>c_dummy1</v>
          </cell>
          <cell r="I205" t="str">
            <v>c_dummy1</v>
          </cell>
          <cell r="J205" t="str">
            <v>c_dummy1</v>
          </cell>
          <cell r="K205" t="str">
            <v>c_dummy1</v>
          </cell>
          <cell r="L205" t="str">
            <v>c_dummy1</v>
          </cell>
          <cell r="M205" t="str">
            <v>c_dummy1</v>
          </cell>
          <cell r="N205" t="str">
            <v>c_dummy1</v>
          </cell>
          <cell r="O205" t="str">
            <v>c_dummy1</v>
          </cell>
          <cell r="P205" t="str">
            <v>c_dummy1</v>
          </cell>
          <cell r="Q205" t="str">
            <v>c_dummy1</v>
          </cell>
          <cell r="R205" t="str">
            <v>AI - Anguilla</v>
          </cell>
          <cell r="S205" t="str">
            <v>AI - Anguilla</v>
          </cell>
          <cell r="T205" t="str">
            <v>AI - Anguilla</v>
          </cell>
          <cell r="U205" t="str">
            <v>AI - Anguilla</v>
          </cell>
          <cell r="V205" t="str">
            <v>AI - Anguilla</v>
          </cell>
          <cell r="W205" t="str">
            <v>AI - Anguilla</v>
          </cell>
          <cell r="X205" t="str">
            <v>AI - Anguilla</v>
          </cell>
          <cell r="Y205" t="str">
            <v>AI - Anguilla</v>
          </cell>
        </row>
        <row r="206">
          <cell r="F206" t="str">
            <v>c_dummy2</v>
          </cell>
          <cell r="G206" t="str">
            <v>c_dummy2</v>
          </cell>
          <cell r="H206" t="str">
            <v>c_dummy2</v>
          </cell>
          <cell r="I206" t="str">
            <v>c_dummy2</v>
          </cell>
          <cell r="J206" t="str">
            <v>c_dummy2</v>
          </cell>
          <cell r="K206" t="str">
            <v>c_dummy2</v>
          </cell>
          <cell r="L206" t="str">
            <v>c_dummy2</v>
          </cell>
          <cell r="M206" t="str">
            <v>c_dummy2</v>
          </cell>
          <cell r="N206" t="str">
            <v>c_dummy2</v>
          </cell>
          <cell r="O206" t="str">
            <v>c_dummy2</v>
          </cell>
          <cell r="P206" t="str">
            <v>c_dummy2</v>
          </cell>
          <cell r="Q206" t="str">
            <v>c_dummy2</v>
          </cell>
          <cell r="R206" t="str">
            <v>AN - Netherlands Antilles</v>
          </cell>
          <cell r="S206" t="str">
            <v>AN - Netherlands Antilles</v>
          </cell>
          <cell r="T206" t="str">
            <v>AN - Netherlands Antilles</v>
          </cell>
          <cell r="U206" t="str">
            <v>AN - Netherlands Antilles</v>
          </cell>
          <cell r="V206" t="str">
            <v>AN - Netherlands Antilles</v>
          </cell>
          <cell r="W206" t="str">
            <v>AN - Netherlands Antilles</v>
          </cell>
          <cell r="X206" t="str">
            <v>AN - Netherlands Antilles</v>
          </cell>
          <cell r="Y206" t="str">
            <v>AN - Netherlands Antilles</v>
          </cell>
        </row>
        <row r="207">
          <cell r="F207" t="str">
            <v>c_dummy1</v>
          </cell>
          <cell r="G207" t="str">
            <v>c_dummy1</v>
          </cell>
          <cell r="H207" t="str">
            <v>c_dummy1</v>
          </cell>
          <cell r="I207" t="str">
            <v>c_dummy1</v>
          </cell>
          <cell r="J207" t="str">
            <v>c_dummy1</v>
          </cell>
          <cell r="K207" t="str">
            <v>c_dummy1</v>
          </cell>
          <cell r="L207" t="str">
            <v>c_dummy1</v>
          </cell>
          <cell r="M207" t="str">
            <v>c_dummy1</v>
          </cell>
          <cell r="N207" t="str">
            <v>c_dummy1</v>
          </cell>
          <cell r="O207" t="str">
            <v>c_dummy1</v>
          </cell>
          <cell r="P207" t="str">
            <v>c_dummy1</v>
          </cell>
          <cell r="Q207" t="str">
            <v>c_dummy1</v>
          </cell>
          <cell r="R207" t="str">
            <v>AQ - Antartica</v>
          </cell>
          <cell r="S207" t="str">
            <v>AQ - Antartica</v>
          </cell>
          <cell r="T207" t="str">
            <v>AQ - Antartica</v>
          </cell>
          <cell r="U207" t="str">
            <v>AQ - Antartica</v>
          </cell>
          <cell r="V207" t="str">
            <v>AQ - Antartica</v>
          </cell>
          <cell r="W207" t="str">
            <v>AQ - Antartica</v>
          </cell>
          <cell r="X207" t="str">
            <v>AQ - Antartica</v>
          </cell>
          <cell r="Y207" t="str">
            <v>AQ - Antartica</v>
          </cell>
        </row>
        <row r="208">
          <cell r="F208" t="str">
            <v>c_dummy2</v>
          </cell>
          <cell r="G208" t="str">
            <v>c_dummy2</v>
          </cell>
          <cell r="H208" t="str">
            <v>c_dummy2</v>
          </cell>
          <cell r="I208" t="str">
            <v>c_dummy2</v>
          </cell>
          <cell r="J208" t="str">
            <v>c_dummy2</v>
          </cell>
          <cell r="K208" t="str">
            <v>c_dummy2</v>
          </cell>
          <cell r="L208" t="str">
            <v>c_dummy2</v>
          </cell>
          <cell r="M208" t="str">
            <v>c_dummy2</v>
          </cell>
          <cell r="N208" t="str">
            <v>c_dummy2</v>
          </cell>
          <cell r="O208" t="str">
            <v>c_dummy2</v>
          </cell>
          <cell r="P208" t="str">
            <v>c_dummy2</v>
          </cell>
          <cell r="Q208" t="str">
            <v>c_dummy2</v>
          </cell>
          <cell r="R208" t="str">
            <v>AR - Argentina</v>
          </cell>
          <cell r="S208" t="str">
            <v>AR - Argentina</v>
          </cell>
          <cell r="T208" t="str">
            <v>AR - Argentina</v>
          </cell>
          <cell r="U208" t="str">
            <v>AR - Argentina</v>
          </cell>
          <cell r="V208" t="str">
            <v>AR - Argentina</v>
          </cell>
          <cell r="W208" t="str">
            <v>AR - Argentina</v>
          </cell>
          <cell r="X208" t="str">
            <v>AR - Argentina</v>
          </cell>
          <cell r="Y208" t="str">
            <v>AR - Argentina</v>
          </cell>
        </row>
        <row r="209">
          <cell r="F209" t="str">
            <v>c_dummy1</v>
          </cell>
          <cell r="G209" t="str">
            <v>c_dummy1</v>
          </cell>
          <cell r="H209" t="str">
            <v>c_dummy1</v>
          </cell>
          <cell r="I209" t="str">
            <v>c_dummy1</v>
          </cell>
          <cell r="J209" t="str">
            <v>c_dummy1</v>
          </cell>
          <cell r="K209" t="str">
            <v>c_dummy1</v>
          </cell>
          <cell r="L209" t="str">
            <v>c_dummy1</v>
          </cell>
          <cell r="M209" t="str">
            <v>c_dummy1</v>
          </cell>
          <cell r="N209" t="str">
            <v>c_dummy1</v>
          </cell>
          <cell r="O209" t="str">
            <v>c_dummy1</v>
          </cell>
          <cell r="P209" t="str">
            <v>c_dummy1</v>
          </cell>
          <cell r="Q209" t="str">
            <v>c_dummy1</v>
          </cell>
          <cell r="R209" t="str">
            <v>AW - Aruba</v>
          </cell>
          <cell r="S209" t="str">
            <v>AW - Aruba</v>
          </cell>
          <cell r="T209" t="str">
            <v>AW - Aruba</v>
          </cell>
          <cell r="U209" t="str">
            <v>AW - Aruba</v>
          </cell>
          <cell r="V209" t="str">
            <v>AW - Aruba</v>
          </cell>
          <cell r="W209" t="str">
            <v>AW - Aruba</v>
          </cell>
          <cell r="X209" t="str">
            <v>AW - Aruba</v>
          </cell>
          <cell r="Y209" t="str">
            <v>AW - Aruba</v>
          </cell>
        </row>
        <row r="210">
          <cell r="F210" t="str">
            <v>c_dummy2</v>
          </cell>
          <cell r="G210" t="str">
            <v>c_dummy2</v>
          </cell>
          <cell r="H210" t="str">
            <v>c_dummy2</v>
          </cell>
          <cell r="I210" t="str">
            <v>c_dummy2</v>
          </cell>
          <cell r="J210" t="str">
            <v>c_dummy2</v>
          </cell>
          <cell r="K210" t="str">
            <v>c_dummy2</v>
          </cell>
          <cell r="L210" t="str">
            <v>c_dummy2</v>
          </cell>
          <cell r="M210" t="str">
            <v>c_dummy2</v>
          </cell>
          <cell r="N210" t="str">
            <v>c_dummy2</v>
          </cell>
          <cell r="O210" t="str">
            <v>c_dummy2</v>
          </cell>
          <cell r="P210" t="str">
            <v>c_dummy2</v>
          </cell>
          <cell r="Q210" t="str">
            <v>c_dummy2</v>
          </cell>
          <cell r="R210" t="str">
            <v>BB - Barbados</v>
          </cell>
          <cell r="S210" t="str">
            <v>BB - Barbados</v>
          </cell>
          <cell r="T210" t="str">
            <v>BB - Barbados</v>
          </cell>
          <cell r="U210" t="str">
            <v>BB - Barbados</v>
          </cell>
          <cell r="V210" t="str">
            <v>BB - Barbados</v>
          </cell>
          <cell r="W210" t="str">
            <v>BB - Barbados</v>
          </cell>
          <cell r="X210" t="str">
            <v>BB - Barbados</v>
          </cell>
          <cell r="Y210" t="str">
            <v>BB - Barbados</v>
          </cell>
        </row>
        <row r="211">
          <cell r="F211" t="str">
            <v>c_dummy1</v>
          </cell>
          <cell r="G211" t="str">
            <v>c_dummy1</v>
          </cell>
          <cell r="H211" t="str">
            <v>c_dummy1</v>
          </cell>
          <cell r="I211" t="str">
            <v>c_dummy1</v>
          </cell>
          <cell r="J211" t="str">
            <v>c_dummy1</v>
          </cell>
          <cell r="K211" t="str">
            <v>c_dummy1</v>
          </cell>
          <cell r="L211" t="str">
            <v>c_dummy1</v>
          </cell>
          <cell r="M211" t="str">
            <v>c_dummy1</v>
          </cell>
          <cell r="N211" t="str">
            <v>c_dummy1</v>
          </cell>
          <cell r="O211" t="str">
            <v>c_dummy1</v>
          </cell>
          <cell r="P211" t="str">
            <v>c_dummy1</v>
          </cell>
          <cell r="Q211" t="str">
            <v>c_dummy1</v>
          </cell>
          <cell r="R211" t="str">
            <v>BM - Bermuda</v>
          </cell>
          <cell r="S211" t="str">
            <v>BM - Bermuda</v>
          </cell>
          <cell r="T211" t="str">
            <v>BM - Bermuda</v>
          </cell>
          <cell r="U211" t="str">
            <v>BM - Bermuda</v>
          </cell>
          <cell r="V211" t="str">
            <v>BM - Bermuda</v>
          </cell>
          <cell r="W211" t="str">
            <v>BM - Bermuda</v>
          </cell>
          <cell r="X211" t="str">
            <v>BM - Bermuda</v>
          </cell>
          <cell r="Y211" t="str">
            <v>BM - Bermuda</v>
          </cell>
        </row>
        <row r="212">
          <cell r="F212" t="str">
            <v>c_dummy2</v>
          </cell>
          <cell r="G212" t="str">
            <v>c_dummy2</v>
          </cell>
          <cell r="H212" t="str">
            <v>c_dummy2</v>
          </cell>
          <cell r="I212" t="str">
            <v>c_dummy2</v>
          </cell>
          <cell r="J212" t="str">
            <v>c_dummy2</v>
          </cell>
          <cell r="K212" t="str">
            <v>c_dummy2</v>
          </cell>
          <cell r="L212" t="str">
            <v>c_dummy2</v>
          </cell>
          <cell r="M212" t="str">
            <v>c_dummy2</v>
          </cell>
          <cell r="N212" t="str">
            <v>c_dummy2</v>
          </cell>
          <cell r="O212" t="str">
            <v>c_dummy2</v>
          </cell>
          <cell r="P212" t="str">
            <v>c_dummy2</v>
          </cell>
          <cell r="Q212" t="str">
            <v>c_dummy2</v>
          </cell>
          <cell r="R212" t="str">
            <v>BO - Bolivia</v>
          </cell>
          <cell r="S212" t="str">
            <v>BO - Bolivia</v>
          </cell>
          <cell r="T212" t="str">
            <v>BO - Bolivia</v>
          </cell>
          <cell r="U212" t="str">
            <v>BO - Bolivia</v>
          </cell>
          <cell r="V212" t="str">
            <v>BO - Bolivia</v>
          </cell>
          <cell r="W212" t="str">
            <v>BO - Bolivia</v>
          </cell>
          <cell r="X212" t="str">
            <v>BO - Bolivia</v>
          </cell>
          <cell r="Y212" t="str">
            <v>BO - Bolivia</v>
          </cell>
        </row>
        <row r="213">
          <cell r="F213" t="str">
            <v>c_dummy1</v>
          </cell>
          <cell r="G213" t="str">
            <v>c_dummy1</v>
          </cell>
          <cell r="H213" t="str">
            <v>c_dummy1</v>
          </cell>
          <cell r="I213" t="str">
            <v>c_dummy1</v>
          </cell>
          <cell r="J213" t="str">
            <v>c_dummy1</v>
          </cell>
          <cell r="K213" t="str">
            <v>c_dummy1</v>
          </cell>
          <cell r="L213" t="str">
            <v>c_dummy1</v>
          </cell>
          <cell r="M213" t="str">
            <v>c_dummy1</v>
          </cell>
          <cell r="N213" t="str">
            <v>c_dummy1</v>
          </cell>
          <cell r="O213" t="str">
            <v>c_dummy1</v>
          </cell>
          <cell r="P213" t="str">
            <v>c_dummy1</v>
          </cell>
          <cell r="Q213" t="str">
            <v>c_dummy1</v>
          </cell>
          <cell r="R213" t="str">
            <v>BR - Brazil</v>
          </cell>
          <cell r="S213" t="str">
            <v>BR - Brazil</v>
          </cell>
          <cell r="T213" t="str">
            <v>BR - Brazil</v>
          </cell>
          <cell r="U213" t="str">
            <v>BR - Brazil</v>
          </cell>
          <cell r="V213" t="str">
            <v>BR - Brazil</v>
          </cell>
          <cell r="W213" t="str">
            <v>BR - Brazil</v>
          </cell>
          <cell r="X213" t="str">
            <v>BR - Brazil</v>
          </cell>
          <cell r="Y213" t="str">
            <v>BR - Brazil</v>
          </cell>
        </row>
        <row r="214">
          <cell r="F214" t="str">
            <v>c_dummy2</v>
          </cell>
          <cell r="G214" t="str">
            <v>c_dummy2</v>
          </cell>
          <cell r="H214" t="str">
            <v>c_dummy2</v>
          </cell>
          <cell r="I214" t="str">
            <v>c_dummy2</v>
          </cell>
          <cell r="J214" t="str">
            <v>c_dummy2</v>
          </cell>
          <cell r="K214" t="str">
            <v>c_dummy2</v>
          </cell>
          <cell r="L214" t="str">
            <v>c_dummy2</v>
          </cell>
          <cell r="M214" t="str">
            <v>c_dummy2</v>
          </cell>
          <cell r="N214" t="str">
            <v>c_dummy2</v>
          </cell>
          <cell r="O214" t="str">
            <v>c_dummy2</v>
          </cell>
          <cell r="P214" t="str">
            <v>c_dummy2</v>
          </cell>
          <cell r="Q214" t="str">
            <v>c_dummy2</v>
          </cell>
          <cell r="R214" t="str">
            <v>BS - Bahamas</v>
          </cell>
          <cell r="S214" t="str">
            <v>BS - Bahamas</v>
          </cell>
          <cell r="T214" t="str">
            <v>BS - Bahamas</v>
          </cell>
          <cell r="U214" t="str">
            <v>BS - Bahamas</v>
          </cell>
          <cell r="V214" t="str">
            <v>BS - Bahamas</v>
          </cell>
          <cell r="W214" t="str">
            <v>BS - Bahamas</v>
          </cell>
          <cell r="X214" t="str">
            <v>BS - Bahamas</v>
          </cell>
          <cell r="Y214" t="str">
            <v>BS - Bahamas</v>
          </cell>
        </row>
        <row r="215">
          <cell r="F215" t="str">
            <v>c_dummy1</v>
          </cell>
          <cell r="G215" t="str">
            <v>c_dummy1</v>
          </cell>
          <cell r="H215" t="str">
            <v>c_dummy1</v>
          </cell>
          <cell r="I215" t="str">
            <v>c_dummy1</v>
          </cell>
          <cell r="J215" t="str">
            <v>c_dummy1</v>
          </cell>
          <cell r="K215" t="str">
            <v>c_dummy1</v>
          </cell>
          <cell r="L215" t="str">
            <v>c_dummy1</v>
          </cell>
          <cell r="M215" t="str">
            <v>c_dummy1</v>
          </cell>
          <cell r="N215" t="str">
            <v>c_dummy1</v>
          </cell>
          <cell r="O215" t="str">
            <v>c_dummy1</v>
          </cell>
          <cell r="P215" t="str">
            <v>c_dummy1</v>
          </cell>
          <cell r="Q215" t="str">
            <v>c_dummy1</v>
          </cell>
          <cell r="R215" t="str">
            <v>BZ - Belize</v>
          </cell>
          <cell r="S215" t="str">
            <v>BZ - Belize</v>
          </cell>
          <cell r="T215" t="str">
            <v>BZ - Belize</v>
          </cell>
          <cell r="U215" t="str">
            <v>BZ - Belize</v>
          </cell>
          <cell r="V215" t="str">
            <v>BZ - Belize</v>
          </cell>
          <cell r="W215" t="str">
            <v>BZ - Belize</v>
          </cell>
          <cell r="X215" t="str">
            <v>BZ - Belize</v>
          </cell>
          <cell r="Y215" t="str">
            <v>BZ - Belize</v>
          </cell>
        </row>
        <row r="216">
          <cell r="F216" t="str">
            <v>c_dummy2</v>
          </cell>
          <cell r="G216" t="str">
            <v>c_dummy2</v>
          </cell>
          <cell r="H216" t="str">
            <v>c_dummy2</v>
          </cell>
          <cell r="I216" t="str">
            <v>c_dummy2</v>
          </cell>
          <cell r="J216" t="str">
            <v>c_dummy2</v>
          </cell>
          <cell r="K216" t="str">
            <v>c_dummy2</v>
          </cell>
          <cell r="L216" t="str">
            <v>c_dummy2</v>
          </cell>
          <cell r="M216" t="str">
            <v>c_dummy2</v>
          </cell>
          <cell r="N216" t="str">
            <v>c_dummy2</v>
          </cell>
          <cell r="O216" t="str">
            <v>c_dummy2</v>
          </cell>
          <cell r="P216" t="str">
            <v>c_dummy2</v>
          </cell>
          <cell r="Q216" t="str">
            <v>c_dummy2</v>
          </cell>
          <cell r="R216" t="str">
            <v>CL - Chile</v>
          </cell>
          <cell r="S216" t="str">
            <v>CL - Chile</v>
          </cell>
          <cell r="T216" t="str">
            <v>CL - Chile</v>
          </cell>
          <cell r="U216" t="str">
            <v>CL - Chile</v>
          </cell>
          <cell r="V216" t="str">
            <v>CL - Chile</v>
          </cell>
          <cell r="W216" t="str">
            <v>CL - Chile</v>
          </cell>
          <cell r="X216" t="str">
            <v>CL - Chile</v>
          </cell>
          <cell r="Y216" t="str">
            <v>CL - Chile</v>
          </cell>
        </row>
        <row r="217">
          <cell r="F217" t="str">
            <v>c_dummy1</v>
          </cell>
          <cell r="G217" t="str">
            <v>c_dummy1</v>
          </cell>
          <cell r="H217" t="str">
            <v>c_dummy1</v>
          </cell>
          <cell r="I217" t="str">
            <v>c_dummy1</v>
          </cell>
          <cell r="J217" t="str">
            <v>c_dummy1</v>
          </cell>
          <cell r="K217" t="str">
            <v>c_dummy1</v>
          </cell>
          <cell r="L217" t="str">
            <v>c_dummy1</v>
          </cell>
          <cell r="M217" t="str">
            <v>c_dummy1</v>
          </cell>
          <cell r="N217" t="str">
            <v>c_dummy1</v>
          </cell>
          <cell r="O217" t="str">
            <v>c_dummy1</v>
          </cell>
          <cell r="P217" t="str">
            <v>c_dummy1</v>
          </cell>
          <cell r="Q217" t="str">
            <v>c_dummy1</v>
          </cell>
          <cell r="R217" t="str">
            <v>CO - Colombia</v>
          </cell>
          <cell r="S217" t="str">
            <v>CO - Colombia</v>
          </cell>
          <cell r="T217" t="str">
            <v>CO - Colombia</v>
          </cell>
          <cell r="U217" t="str">
            <v>CO - Colombia</v>
          </cell>
          <cell r="V217" t="str">
            <v>CO - Colombia</v>
          </cell>
          <cell r="W217" t="str">
            <v>CO - Colombia</v>
          </cell>
          <cell r="X217" t="str">
            <v>CO - Colombia</v>
          </cell>
          <cell r="Y217" t="str">
            <v>CO - Colombia</v>
          </cell>
        </row>
        <row r="218">
          <cell r="F218" t="str">
            <v>c_dummy2</v>
          </cell>
          <cell r="G218" t="str">
            <v>c_dummy2</v>
          </cell>
          <cell r="H218" t="str">
            <v>c_dummy2</v>
          </cell>
          <cell r="I218" t="str">
            <v>c_dummy2</v>
          </cell>
          <cell r="J218" t="str">
            <v>c_dummy2</v>
          </cell>
          <cell r="K218" t="str">
            <v>c_dummy2</v>
          </cell>
          <cell r="L218" t="str">
            <v>c_dummy2</v>
          </cell>
          <cell r="M218" t="str">
            <v>c_dummy2</v>
          </cell>
          <cell r="N218" t="str">
            <v>c_dummy2</v>
          </cell>
          <cell r="O218" t="str">
            <v>c_dummy2</v>
          </cell>
          <cell r="P218" t="str">
            <v>c_dummy2</v>
          </cell>
          <cell r="Q218" t="str">
            <v>c_dummy2</v>
          </cell>
          <cell r="R218" t="str">
            <v>CR - Costa Rica</v>
          </cell>
          <cell r="S218" t="str">
            <v>CR - Costa Rica</v>
          </cell>
          <cell r="T218" t="str">
            <v>CR - Costa Rica</v>
          </cell>
          <cell r="U218" t="str">
            <v>CR - Costa Rica</v>
          </cell>
          <cell r="V218" t="str">
            <v>CR - Costa Rica</v>
          </cell>
          <cell r="W218" t="str">
            <v>CR - Costa Rica</v>
          </cell>
          <cell r="X218" t="str">
            <v>CR - Costa Rica</v>
          </cell>
          <cell r="Y218" t="str">
            <v>CR - Costa Rica</v>
          </cell>
        </row>
        <row r="219">
          <cell r="F219" t="str">
            <v>c_dummy1</v>
          </cell>
          <cell r="G219" t="str">
            <v>c_dummy1</v>
          </cell>
          <cell r="H219" t="str">
            <v>c_dummy1</v>
          </cell>
          <cell r="I219" t="str">
            <v>c_dummy1</v>
          </cell>
          <cell r="J219" t="str">
            <v>c_dummy1</v>
          </cell>
          <cell r="K219" t="str">
            <v>c_dummy1</v>
          </cell>
          <cell r="L219" t="str">
            <v>c_dummy1</v>
          </cell>
          <cell r="M219" t="str">
            <v>c_dummy1</v>
          </cell>
          <cell r="N219" t="str">
            <v>c_dummy1</v>
          </cell>
          <cell r="O219" t="str">
            <v>c_dummy1</v>
          </cell>
          <cell r="P219" t="str">
            <v>c_dummy1</v>
          </cell>
          <cell r="Q219" t="str">
            <v>c_dummy1</v>
          </cell>
          <cell r="R219" t="str">
            <v>CU - Cuba</v>
          </cell>
          <cell r="S219" t="str">
            <v>CU - Cuba</v>
          </cell>
          <cell r="T219" t="str">
            <v>CU - Cuba</v>
          </cell>
          <cell r="U219" t="str">
            <v>CU - Cuba</v>
          </cell>
          <cell r="V219" t="str">
            <v>CU - Cuba</v>
          </cell>
          <cell r="W219" t="str">
            <v>CU - Cuba</v>
          </cell>
          <cell r="X219" t="str">
            <v>CU - Cuba</v>
          </cell>
          <cell r="Y219" t="str">
            <v>CU - Cuba</v>
          </cell>
        </row>
        <row r="220">
          <cell r="F220" t="str">
            <v>c_dummy2</v>
          </cell>
          <cell r="G220" t="str">
            <v>c_dummy2</v>
          </cell>
          <cell r="H220" t="str">
            <v>c_dummy2</v>
          </cell>
          <cell r="I220" t="str">
            <v>c_dummy2</v>
          </cell>
          <cell r="J220" t="str">
            <v>c_dummy2</v>
          </cell>
          <cell r="K220" t="str">
            <v>c_dummy2</v>
          </cell>
          <cell r="L220" t="str">
            <v>c_dummy2</v>
          </cell>
          <cell r="M220" t="str">
            <v>c_dummy2</v>
          </cell>
          <cell r="N220" t="str">
            <v>c_dummy2</v>
          </cell>
          <cell r="O220" t="str">
            <v>c_dummy2</v>
          </cell>
          <cell r="P220" t="str">
            <v>c_dummy2</v>
          </cell>
          <cell r="Q220" t="str">
            <v>c_dummy2</v>
          </cell>
          <cell r="R220" t="str">
            <v>DM - Dominica</v>
          </cell>
          <cell r="S220" t="str">
            <v>DM - Dominica</v>
          </cell>
          <cell r="T220" t="str">
            <v>DM - Dominica</v>
          </cell>
          <cell r="U220" t="str">
            <v>DM - Dominica</v>
          </cell>
          <cell r="V220" t="str">
            <v>DM - Dominica</v>
          </cell>
          <cell r="W220" t="str">
            <v>DM - Dominica</v>
          </cell>
          <cell r="X220" t="str">
            <v>DM - Dominica</v>
          </cell>
          <cell r="Y220" t="str">
            <v>DM - Dominica</v>
          </cell>
        </row>
        <row r="221">
          <cell r="F221" t="str">
            <v>c_dummy1</v>
          </cell>
          <cell r="G221" t="str">
            <v>c_dummy1</v>
          </cell>
          <cell r="H221" t="str">
            <v>c_dummy1</v>
          </cell>
          <cell r="I221" t="str">
            <v>c_dummy1</v>
          </cell>
          <cell r="J221" t="str">
            <v>c_dummy1</v>
          </cell>
          <cell r="K221" t="str">
            <v>c_dummy1</v>
          </cell>
          <cell r="L221" t="str">
            <v>c_dummy1</v>
          </cell>
          <cell r="M221" t="str">
            <v>c_dummy1</v>
          </cell>
          <cell r="N221" t="str">
            <v>c_dummy1</v>
          </cell>
          <cell r="O221" t="str">
            <v>c_dummy1</v>
          </cell>
          <cell r="P221" t="str">
            <v>c_dummy1</v>
          </cell>
          <cell r="Q221" t="str">
            <v>c_dummy1</v>
          </cell>
          <cell r="R221" t="str">
            <v>DO - Dominican Republic</v>
          </cell>
          <cell r="S221" t="str">
            <v>DO - Dominican Republic</v>
          </cell>
          <cell r="T221" t="str">
            <v>DO - Dominican Republic</v>
          </cell>
          <cell r="U221" t="str">
            <v>DO - Dominican Republic</v>
          </cell>
          <cell r="V221" t="str">
            <v>DO - Dominican Republic</v>
          </cell>
          <cell r="W221" t="str">
            <v>DO - Dominican Republic</v>
          </cell>
          <cell r="X221" t="str">
            <v>DO - Dominican Republic</v>
          </cell>
          <cell r="Y221" t="str">
            <v>DO - Dominican Republic</v>
          </cell>
        </row>
        <row r="222">
          <cell r="F222" t="str">
            <v>c_dummy2</v>
          </cell>
          <cell r="G222" t="str">
            <v>c_dummy2</v>
          </cell>
          <cell r="H222" t="str">
            <v>c_dummy2</v>
          </cell>
          <cell r="I222" t="str">
            <v>c_dummy2</v>
          </cell>
          <cell r="J222" t="str">
            <v>c_dummy2</v>
          </cell>
          <cell r="K222" t="str">
            <v>c_dummy2</v>
          </cell>
          <cell r="L222" t="str">
            <v>c_dummy2</v>
          </cell>
          <cell r="M222" t="str">
            <v>c_dummy2</v>
          </cell>
          <cell r="N222" t="str">
            <v>c_dummy2</v>
          </cell>
          <cell r="O222" t="str">
            <v>c_dummy2</v>
          </cell>
          <cell r="P222" t="str">
            <v>c_dummy2</v>
          </cell>
          <cell r="Q222" t="str">
            <v>c_dummy2</v>
          </cell>
          <cell r="R222" t="str">
            <v>EC - Ecuador</v>
          </cell>
          <cell r="S222" t="str">
            <v>EC - Ecuador</v>
          </cell>
          <cell r="T222" t="str">
            <v>EC - Ecuador</v>
          </cell>
          <cell r="U222" t="str">
            <v>EC - Ecuador</v>
          </cell>
          <cell r="V222" t="str">
            <v>EC - Ecuador</v>
          </cell>
          <cell r="W222" t="str">
            <v>EC - Ecuador</v>
          </cell>
          <cell r="X222" t="str">
            <v>EC - Ecuador</v>
          </cell>
          <cell r="Y222" t="str">
            <v>EC - Ecuador</v>
          </cell>
        </row>
        <row r="223">
          <cell r="F223" t="str">
            <v>c_dummy1</v>
          </cell>
          <cell r="G223" t="str">
            <v>c_dummy1</v>
          </cell>
          <cell r="H223" t="str">
            <v>c_dummy1</v>
          </cell>
          <cell r="I223" t="str">
            <v>c_dummy1</v>
          </cell>
          <cell r="J223" t="str">
            <v>c_dummy1</v>
          </cell>
          <cell r="K223" t="str">
            <v>c_dummy1</v>
          </cell>
          <cell r="L223" t="str">
            <v>c_dummy1</v>
          </cell>
          <cell r="M223" t="str">
            <v>c_dummy1</v>
          </cell>
          <cell r="N223" t="str">
            <v>c_dummy1</v>
          </cell>
          <cell r="O223" t="str">
            <v>c_dummy1</v>
          </cell>
          <cell r="P223" t="str">
            <v>c_dummy1</v>
          </cell>
          <cell r="Q223" t="str">
            <v>c_dummy1</v>
          </cell>
          <cell r="R223" t="str">
            <v>FK - Falkland Island (Malvinas)</v>
          </cell>
          <cell r="S223" t="str">
            <v>FK - Falkland Island (Malvinas)</v>
          </cell>
          <cell r="T223" t="str">
            <v>FK - Falkland Island (Malvinas)</v>
          </cell>
          <cell r="U223" t="str">
            <v>FK - Falkland Island (Malvinas)</v>
          </cell>
          <cell r="V223" t="str">
            <v>FK - Falkland Island (Malvinas)</v>
          </cell>
          <cell r="W223" t="str">
            <v>FK - Falkland Island (Malvinas)</v>
          </cell>
          <cell r="X223" t="str">
            <v>FK - Falkland Island (Malvinas)</v>
          </cell>
          <cell r="Y223" t="str">
            <v>FK - Falkland Island (Malvinas)</v>
          </cell>
        </row>
        <row r="224">
          <cell r="F224" t="str">
            <v>c_dummy2</v>
          </cell>
          <cell r="G224" t="str">
            <v>c_dummy2</v>
          </cell>
          <cell r="H224" t="str">
            <v>c_dummy2</v>
          </cell>
          <cell r="I224" t="str">
            <v>c_dummy2</v>
          </cell>
          <cell r="J224" t="str">
            <v>c_dummy2</v>
          </cell>
          <cell r="K224" t="str">
            <v>c_dummy2</v>
          </cell>
          <cell r="L224" t="str">
            <v>c_dummy2</v>
          </cell>
          <cell r="M224" t="str">
            <v>c_dummy2</v>
          </cell>
          <cell r="N224" t="str">
            <v>c_dummy2</v>
          </cell>
          <cell r="O224" t="str">
            <v>c_dummy2</v>
          </cell>
          <cell r="P224" t="str">
            <v>c_dummy2</v>
          </cell>
          <cell r="Q224" t="str">
            <v>c_dummy2</v>
          </cell>
          <cell r="R224" t="str">
            <v>GD - Grenada</v>
          </cell>
          <cell r="S224" t="str">
            <v>GD - Grenada</v>
          </cell>
          <cell r="T224" t="str">
            <v>GD - Grenada</v>
          </cell>
          <cell r="U224" t="str">
            <v>GD - Grenada</v>
          </cell>
          <cell r="V224" t="str">
            <v>GD - Grenada</v>
          </cell>
          <cell r="W224" t="str">
            <v>GD - Grenada</v>
          </cell>
          <cell r="X224" t="str">
            <v>GD - Grenada</v>
          </cell>
          <cell r="Y224" t="str">
            <v>GD - Grenada</v>
          </cell>
        </row>
        <row r="225">
          <cell r="F225" t="str">
            <v>c_dummy1</v>
          </cell>
          <cell r="G225" t="str">
            <v>c_dummy1</v>
          </cell>
          <cell r="H225" t="str">
            <v>c_dummy1</v>
          </cell>
          <cell r="I225" t="str">
            <v>c_dummy1</v>
          </cell>
          <cell r="J225" t="str">
            <v>c_dummy1</v>
          </cell>
          <cell r="K225" t="str">
            <v>c_dummy1</v>
          </cell>
          <cell r="L225" t="str">
            <v>c_dummy1</v>
          </cell>
          <cell r="M225" t="str">
            <v>c_dummy1</v>
          </cell>
          <cell r="N225" t="str">
            <v>c_dummy1</v>
          </cell>
          <cell r="O225" t="str">
            <v>c_dummy1</v>
          </cell>
          <cell r="P225" t="str">
            <v>c_dummy1</v>
          </cell>
          <cell r="Q225" t="str">
            <v>c_dummy1</v>
          </cell>
          <cell r="R225" t="str">
            <v>GF - French Guiana</v>
          </cell>
          <cell r="S225" t="str">
            <v>GF - French Guiana</v>
          </cell>
          <cell r="T225" t="str">
            <v>GF - French Guiana</v>
          </cell>
          <cell r="U225" t="str">
            <v>GF - French Guiana</v>
          </cell>
          <cell r="V225" t="str">
            <v>GF - French Guiana</v>
          </cell>
          <cell r="W225" t="str">
            <v>GF - French Guiana</v>
          </cell>
          <cell r="X225" t="str">
            <v>GF - French Guiana</v>
          </cell>
          <cell r="Y225" t="str">
            <v>GF - French Guiana</v>
          </cell>
        </row>
        <row r="226">
          <cell r="F226" t="str">
            <v>c_dummy2</v>
          </cell>
          <cell r="G226" t="str">
            <v>c_dummy2</v>
          </cell>
          <cell r="H226" t="str">
            <v>c_dummy2</v>
          </cell>
          <cell r="I226" t="str">
            <v>c_dummy2</v>
          </cell>
          <cell r="J226" t="str">
            <v>c_dummy2</v>
          </cell>
          <cell r="K226" t="str">
            <v>c_dummy2</v>
          </cell>
          <cell r="L226" t="str">
            <v>c_dummy2</v>
          </cell>
          <cell r="M226" t="str">
            <v>c_dummy2</v>
          </cell>
          <cell r="N226" t="str">
            <v>c_dummy2</v>
          </cell>
          <cell r="O226" t="str">
            <v>c_dummy2</v>
          </cell>
          <cell r="P226" t="str">
            <v>c_dummy2</v>
          </cell>
          <cell r="Q226" t="str">
            <v>c_dummy2</v>
          </cell>
          <cell r="R226" t="str">
            <v>GP - Guadeloupe</v>
          </cell>
          <cell r="S226" t="str">
            <v>GP - Guadeloupe</v>
          </cell>
          <cell r="T226" t="str">
            <v>GP - Guadeloupe</v>
          </cell>
          <cell r="U226" t="str">
            <v>GP - Guadeloupe</v>
          </cell>
          <cell r="V226" t="str">
            <v>GP - Guadeloupe</v>
          </cell>
          <cell r="W226" t="str">
            <v>GP - Guadeloupe</v>
          </cell>
          <cell r="X226" t="str">
            <v>GP - Guadeloupe</v>
          </cell>
          <cell r="Y226" t="str">
            <v>GP - Guadeloupe</v>
          </cell>
        </row>
        <row r="227">
          <cell r="F227" t="str">
            <v>c_dummy1</v>
          </cell>
          <cell r="G227" t="str">
            <v>c_dummy1</v>
          </cell>
          <cell r="H227" t="str">
            <v>c_dummy1</v>
          </cell>
          <cell r="I227" t="str">
            <v>c_dummy1</v>
          </cell>
          <cell r="J227" t="str">
            <v>c_dummy1</v>
          </cell>
          <cell r="K227" t="str">
            <v>c_dummy1</v>
          </cell>
          <cell r="L227" t="str">
            <v>c_dummy1</v>
          </cell>
          <cell r="M227" t="str">
            <v>c_dummy1</v>
          </cell>
          <cell r="N227" t="str">
            <v>c_dummy1</v>
          </cell>
          <cell r="O227" t="str">
            <v>c_dummy1</v>
          </cell>
          <cell r="P227" t="str">
            <v>c_dummy1</v>
          </cell>
          <cell r="Q227" t="str">
            <v>c_dummy1</v>
          </cell>
          <cell r="R227" t="str">
            <v>GS - South Georgia And The South Sa</v>
          </cell>
          <cell r="S227" t="str">
            <v>GS - South Georgia And The South Sa</v>
          </cell>
          <cell r="T227" t="str">
            <v>GS - South Georgia And The South Sa</v>
          </cell>
          <cell r="U227" t="str">
            <v>GS - South Georgia And The South Sa</v>
          </cell>
          <cell r="V227" t="str">
            <v>GS - South Georgia And The South Sa</v>
          </cell>
          <cell r="W227" t="str">
            <v>GS - South Georgia And The South Sa</v>
          </cell>
          <cell r="X227" t="str">
            <v>GS - South Georgia And The South Sa</v>
          </cell>
          <cell r="Y227" t="str">
            <v>GS - South Georgia And The South Sa</v>
          </cell>
        </row>
        <row r="228">
          <cell r="F228" t="str">
            <v>c_dummy2</v>
          </cell>
          <cell r="G228" t="str">
            <v>c_dummy2</v>
          </cell>
          <cell r="H228" t="str">
            <v>c_dummy2</v>
          </cell>
          <cell r="I228" t="str">
            <v>c_dummy2</v>
          </cell>
          <cell r="J228" t="str">
            <v>c_dummy2</v>
          </cell>
          <cell r="K228" t="str">
            <v>c_dummy2</v>
          </cell>
          <cell r="L228" t="str">
            <v>c_dummy2</v>
          </cell>
          <cell r="M228" t="str">
            <v>c_dummy2</v>
          </cell>
          <cell r="N228" t="str">
            <v>c_dummy2</v>
          </cell>
          <cell r="O228" t="str">
            <v>c_dummy2</v>
          </cell>
          <cell r="P228" t="str">
            <v>c_dummy2</v>
          </cell>
          <cell r="Q228" t="str">
            <v>c_dummy2</v>
          </cell>
          <cell r="R228" t="str">
            <v>GT - Guatemala</v>
          </cell>
          <cell r="S228" t="str">
            <v>GT - Guatemala</v>
          </cell>
          <cell r="T228" t="str">
            <v>GT - Guatemala</v>
          </cell>
          <cell r="U228" t="str">
            <v>GT - Guatemala</v>
          </cell>
          <cell r="V228" t="str">
            <v>GT - Guatemala</v>
          </cell>
          <cell r="W228" t="str">
            <v>GT - Guatemala</v>
          </cell>
          <cell r="X228" t="str">
            <v>GT - Guatemala</v>
          </cell>
          <cell r="Y228" t="str">
            <v>GT - Guatemala</v>
          </cell>
        </row>
        <row r="229">
          <cell r="F229" t="str">
            <v>c_dummy1</v>
          </cell>
          <cell r="G229" t="str">
            <v>c_dummy1</v>
          </cell>
          <cell r="H229" t="str">
            <v>c_dummy1</v>
          </cell>
          <cell r="I229" t="str">
            <v>c_dummy1</v>
          </cell>
          <cell r="J229" t="str">
            <v>c_dummy1</v>
          </cell>
          <cell r="K229" t="str">
            <v>c_dummy1</v>
          </cell>
          <cell r="L229" t="str">
            <v>c_dummy1</v>
          </cell>
          <cell r="M229" t="str">
            <v>c_dummy1</v>
          </cell>
          <cell r="N229" t="str">
            <v>c_dummy1</v>
          </cell>
          <cell r="O229" t="str">
            <v>c_dummy1</v>
          </cell>
          <cell r="P229" t="str">
            <v>c_dummy1</v>
          </cell>
          <cell r="Q229" t="str">
            <v>c_dummy1</v>
          </cell>
          <cell r="R229" t="str">
            <v>GY - Guyana</v>
          </cell>
          <cell r="S229" t="str">
            <v>GY - Guyana</v>
          </cell>
          <cell r="T229" t="str">
            <v>GY - Guyana</v>
          </cell>
          <cell r="U229" t="str">
            <v>GY - Guyana</v>
          </cell>
          <cell r="V229" t="str">
            <v>GY - Guyana</v>
          </cell>
          <cell r="W229" t="str">
            <v>GY - Guyana</v>
          </cell>
          <cell r="X229" t="str">
            <v>GY - Guyana</v>
          </cell>
          <cell r="Y229" t="str">
            <v>GY - Guyana</v>
          </cell>
        </row>
        <row r="230">
          <cell r="F230" t="str">
            <v>c_dummy2</v>
          </cell>
          <cell r="G230" t="str">
            <v>c_dummy2</v>
          </cell>
          <cell r="H230" t="str">
            <v>c_dummy2</v>
          </cell>
          <cell r="I230" t="str">
            <v>c_dummy2</v>
          </cell>
          <cell r="J230" t="str">
            <v>c_dummy2</v>
          </cell>
          <cell r="K230" t="str">
            <v>c_dummy2</v>
          </cell>
          <cell r="L230" t="str">
            <v>c_dummy2</v>
          </cell>
          <cell r="M230" t="str">
            <v>c_dummy2</v>
          </cell>
          <cell r="N230" t="str">
            <v>c_dummy2</v>
          </cell>
          <cell r="O230" t="str">
            <v>c_dummy2</v>
          </cell>
          <cell r="P230" t="str">
            <v>c_dummy2</v>
          </cell>
          <cell r="Q230" t="str">
            <v>c_dummy2</v>
          </cell>
          <cell r="R230" t="str">
            <v>HN - Honduras</v>
          </cell>
          <cell r="S230" t="str">
            <v>HN - Honduras</v>
          </cell>
          <cell r="T230" t="str">
            <v>HN - Honduras</v>
          </cell>
          <cell r="U230" t="str">
            <v>HN - Honduras</v>
          </cell>
          <cell r="V230" t="str">
            <v>HN - Honduras</v>
          </cell>
          <cell r="W230" t="str">
            <v>HN - Honduras</v>
          </cell>
          <cell r="X230" t="str">
            <v>HN - Honduras</v>
          </cell>
          <cell r="Y230" t="str">
            <v>HN - Honduras</v>
          </cell>
        </row>
        <row r="231">
          <cell r="F231" t="str">
            <v>c_dummy1</v>
          </cell>
          <cell r="G231" t="str">
            <v>c_dummy1</v>
          </cell>
          <cell r="H231" t="str">
            <v>c_dummy1</v>
          </cell>
          <cell r="I231" t="str">
            <v>c_dummy1</v>
          </cell>
          <cell r="J231" t="str">
            <v>c_dummy1</v>
          </cell>
          <cell r="K231" t="str">
            <v>c_dummy1</v>
          </cell>
          <cell r="L231" t="str">
            <v>c_dummy1</v>
          </cell>
          <cell r="M231" t="str">
            <v>c_dummy1</v>
          </cell>
          <cell r="N231" t="str">
            <v>c_dummy1</v>
          </cell>
          <cell r="O231" t="str">
            <v>c_dummy1</v>
          </cell>
          <cell r="P231" t="str">
            <v>c_dummy1</v>
          </cell>
          <cell r="Q231" t="str">
            <v>c_dummy1</v>
          </cell>
          <cell r="R231" t="str">
            <v>HT - Haiti</v>
          </cell>
          <cell r="S231" t="str">
            <v>HT - Haiti</v>
          </cell>
          <cell r="T231" t="str">
            <v>HT - Haiti</v>
          </cell>
          <cell r="U231" t="str">
            <v>HT - Haiti</v>
          </cell>
          <cell r="V231" t="str">
            <v>HT - Haiti</v>
          </cell>
          <cell r="W231" t="str">
            <v>HT - Haiti</v>
          </cell>
          <cell r="X231" t="str">
            <v>HT - Haiti</v>
          </cell>
          <cell r="Y231" t="str">
            <v>HT - Haiti</v>
          </cell>
        </row>
        <row r="232">
          <cell r="F232" t="str">
            <v>c_dummy2</v>
          </cell>
          <cell r="G232" t="str">
            <v>c_dummy2</v>
          </cell>
          <cell r="H232" t="str">
            <v>c_dummy2</v>
          </cell>
          <cell r="I232" t="str">
            <v>c_dummy2</v>
          </cell>
          <cell r="J232" t="str">
            <v>c_dummy2</v>
          </cell>
          <cell r="K232" t="str">
            <v>c_dummy2</v>
          </cell>
          <cell r="L232" t="str">
            <v>c_dummy2</v>
          </cell>
          <cell r="M232" t="str">
            <v>c_dummy2</v>
          </cell>
          <cell r="N232" t="str">
            <v>c_dummy2</v>
          </cell>
          <cell r="O232" t="str">
            <v>c_dummy2</v>
          </cell>
          <cell r="P232" t="str">
            <v>c_dummy2</v>
          </cell>
          <cell r="Q232" t="str">
            <v>c_dummy2</v>
          </cell>
          <cell r="R232" t="str">
            <v>JM - Jamaica</v>
          </cell>
          <cell r="S232" t="str">
            <v>JM - Jamaica</v>
          </cell>
          <cell r="T232" t="str">
            <v>JM - Jamaica</v>
          </cell>
          <cell r="U232" t="str">
            <v>JM - Jamaica</v>
          </cell>
          <cell r="V232" t="str">
            <v>JM - Jamaica</v>
          </cell>
          <cell r="W232" t="str">
            <v>JM - Jamaica</v>
          </cell>
          <cell r="X232" t="str">
            <v>JM - Jamaica</v>
          </cell>
          <cell r="Y232" t="str">
            <v>JM - Jamaica</v>
          </cell>
        </row>
        <row r="233">
          <cell r="F233" t="str">
            <v>c_dummy1</v>
          </cell>
          <cell r="G233" t="str">
            <v>c_dummy1</v>
          </cell>
          <cell r="H233" t="str">
            <v>c_dummy1</v>
          </cell>
          <cell r="I233" t="str">
            <v>c_dummy1</v>
          </cell>
          <cell r="J233" t="str">
            <v>c_dummy1</v>
          </cell>
          <cell r="K233" t="str">
            <v>c_dummy1</v>
          </cell>
          <cell r="L233" t="str">
            <v>c_dummy1</v>
          </cell>
          <cell r="M233" t="str">
            <v>c_dummy1</v>
          </cell>
          <cell r="N233" t="str">
            <v>c_dummy1</v>
          </cell>
          <cell r="O233" t="str">
            <v>c_dummy1</v>
          </cell>
          <cell r="P233" t="str">
            <v>c_dummy1</v>
          </cell>
          <cell r="Q233" t="str">
            <v>c_dummy1</v>
          </cell>
          <cell r="R233" t="str">
            <v>KN - Saint Kitts and Nevi</v>
          </cell>
          <cell r="S233" t="str">
            <v>KN - Saint Kitts and Nevi</v>
          </cell>
          <cell r="T233" t="str">
            <v>KN - Saint Kitts and Nevi</v>
          </cell>
          <cell r="U233" t="str">
            <v>KN - Saint Kitts and Nevi</v>
          </cell>
          <cell r="V233" t="str">
            <v>KN - Saint Kitts and Nevi</v>
          </cell>
          <cell r="W233" t="str">
            <v>KN - Saint Kitts and Nevi</v>
          </cell>
          <cell r="X233" t="str">
            <v>KN - Saint Kitts and Nevi</v>
          </cell>
          <cell r="Y233" t="str">
            <v>KN - Saint Kitts and Nevi</v>
          </cell>
        </row>
        <row r="234">
          <cell r="F234" t="str">
            <v>c_dummy2</v>
          </cell>
          <cell r="G234" t="str">
            <v>c_dummy2</v>
          </cell>
          <cell r="H234" t="str">
            <v>c_dummy2</v>
          </cell>
          <cell r="I234" t="str">
            <v>c_dummy2</v>
          </cell>
          <cell r="J234" t="str">
            <v>c_dummy2</v>
          </cell>
          <cell r="K234" t="str">
            <v>c_dummy2</v>
          </cell>
          <cell r="L234" t="str">
            <v>c_dummy2</v>
          </cell>
          <cell r="M234" t="str">
            <v>c_dummy2</v>
          </cell>
          <cell r="N234" t="str">
            <v>c_dummy2</v>
          </cell>
          <cell r="O234" t="str">
            <v>c_dummy2</v>
          </cell>
          <cell r="P234" t="str">
            <v>c_dummy2</v>
          </cell>
          <cell r="Q234" t="str">
            <v>c_dummy2</v>
          </cell>
          <cell r="R234" t="str">
            <v>KY - Cayman islands</v>
          </cell>
          <cell r="S234" t="str">
            <v>KY - Cayman islands</v>
          </cell>
          <cell r="T234" t="str">
            <v>KY - Cayman islands</v>
          </cell>
          <cell r="U234" t="str">
            <v>KY - Cayman islands</v>
          </cell>
          <cell r="V234" t="str">
            <v>KY - Cayman islands</v>
          </cell>
          <cell r="W234" t="str">
            <v>KY - Cayman islands</v>
          </cell>
          <cell r="X234" t="str">
            <v>KY - Cayman islands</v>
          </cell>
          <cell r="Y234" t="str">
            <v>KY - Cayman islands</v>
          </cell>
        </row>
        <row r="235">
          <cell r="F235" t="str">
            <v>c_dummy1</v>
          </cell>
          <cell r="G235" t="str">
            <v>c_dummy1</v>
          </cell>
          <cell r="H235" t="str">
            <v>c_dummy1</v>
          </cell>
          <cell r="I235" t="str">
            <v>c_dummy1</v>
          </cell>
          <cell r="J235" t="str">
            <v>c_dummy1</v>
          </cell>
          <cell r="K235" t="str">
            <v>c_dummy1</v>
          </cell>
          <cell r="L235" t="str">
            <v>c_dummy1</v>
          </cell>
          <cell r="M235" t="str">
            <v>c_dummy1</v>
          </cell>
          <cell r="N235" t="str">
            <v>c_dummy1</v>
          </cell>
          <cell r="O235" t="str">
            <v>c_dummy1</v>
          </cell>
          <cell r="P235" t="str">
            <v>c_dummy1</v>
          </cell>
          <cell r="Q235" t="str">
            <v>c_dummy1</v>
          </cell>
          <cell r="R235" t="str">
            <v>LC - Saint Lucia</v>
          </cell>
          <cell r="S235" t="str">
            <v>LC - Saint Lucia</v>
          </cell>
          <cell r="T235" t="str">
            <v>LC - Saint Lucia</v>
          </cell>
          <cell r="U235" t="str">
            <v>LC - Saint Lucia</v>
          </cell>
          <cell r="V235" t="str">
            <v>LC - Saint Lucia</v>
          </cell>
          <cell r="W235" t="str">
            <v>LC - Saint Lucia</v>
          </cell>
          <cell r="X235" t="str">
            <v>LC - Saint Lucia</v>
          </cell>
          <cell r="Y235" t="str">
            <v>LC - Saint Lucia</v>
          </cell>
        </row>
        <row r="236">
          <cell r="F236" t="str">
            <v>c_dummy2</v>
          </cell>
          <cell r="G236" t="str">
            <v>c_dummy2</v>
          </cell>
          <cell r="H236" t="str">
            <v>c_dummy2</v>
          </cell>
          <cell r="I236" t="str">
            <v>c_dummy2</v>
          </cell>
          <cell r="J236" t="str">
            <v>c_dummy2</v>
          </cell>
          <cell r="K236" t="str">
            <v>c_dummy2</v>
          </cell>
          <cell r="L236" t="str">
            <v>c_dummy2</v>
          </cell>
          <cell r="M236" t="str">
            <v>c_dummy2</v>
          </cell>
          <cell r="N236" t="str">
            <v>c_dummy2</v>
          </cell>
          <cell r="O236" t="str">
            <v>c_dummy2</v>
          </cell>
          <cell r="P236" t="str">
            <v>c_dummy2</v>
          </cell>
          <cell r="Q236" t="str">
            <v>c_dummy2</v>
          </cell>
          <cell r="R236" t="str">
            <v>MQ - Martinique</v>
          </cell>
          <cell r="S236" t="str">
            <v>MQ - Martinique</v>
          </cell>
          <cell r="T236" t="str">
            <v>MQ - Martinique</v>
          </cell>
          <cell r="U236" t="str">
            <v>MQ - Martinique</v>
          </cell>
          <cell r="V236" t="str">
            <v>MQ - Martinique</v>
          </cell>
          <cell r="W236" t="str">
            <v>MQ - Martinique</v>
          </cell>
          <cell r="X236" t="str">
            <v>MQ - Martinique</v>
          </cell>
          <cell r="Y236" t="str">
            <v>MQ - Martinique</v>
          </cell>
        </row>
        <row r="237">
          <cell r="F237" t="str">
            <v>c_dummy1</v>
          </cell>
          <cell r="G237" t="str">
            <v>c_dummy1</v>
          </cell>
          <cell r="H237" t="str">
            <v>c_dummy1</v>
          </cell>
          <cell r="I237" t="str">
            <v>c_dummy1</v>
          </cell>
          <cell r="J237" t="str">
            <v>c_dummy1</v>
          </cell>
          <cell r="K237" t="str">
            <v>c_dummy1</v>
          </cell>
          <cell r="L237" t="str">
            <v>c_dummy1</v>
          </cell>
          <cell r="M237" t="str">
            <v>c_dummy1</v>
          </cell>
          <cell r="N237" t="str">
            <v>c_dummy1</v>
          </cell>
          <cell r="O237" t="str">
            <v>c_dummy1</v>
          </cell>
          <cell r="P237" t="str">
            <v>c_dummy1</v>
          </cell>
          <cell r="Q237" t="str">
            <v>c_dummy1</v>
          </cell>
          <cell r="R237" t="str">
            <v>MS - Montserrat</v>
          </cell>
          <cell r="S237" t="str">
            <v>MS - Montserrat</v>
          </cell>
          <cell r="T237" t="str">
            <v>MS - Montserrat</v>
          </cell>
          <cell r="U237" t="str">
            <v>MS - Montserrat</v>
          </cell>
          <cell r="V237" t="str">
            <v>MS - Montserrat</v>
          </cell>
          <cell r="W237" t="str">
            <v>MS - Montserrat</v>
          </cell>
          <cell r="X237" t="str">
            <v>MS - Montserrat</v>
          </cell>
          <cell r="Y237" t="str">
            <v>MS - Montserrat</v>
          </cell>
        </row>
        <row r="238">
          <cell r="F238" t="str">
            <v>c_dummy2</v>
          </cell>
          <cell r="G238" t="str">
            <v>c_dummy2</v>
          </cell>
          <cell r="H238" t="str">
            <v>c_dummy2</v>
          </cell>
          <cell r="I238" t="str">
            <v>c_dummy2</v>
          </cell>
          <cell r="J238" t="str">
            <v>c_dummy2</v>
          </cell>
          <cell r="K238" t="str">
            <v>c_dummy2</v>
          </cell>
          <cell r="L238" t="str">
            <v>c_dummy2</v>
          </cell>
          <cell r="M238" t="str">
            <v>c_dummy2</v>
          </cell>
          <cell r="N238" t="str">
            <v>c_dummy2</v>
          </cell>
          <cell r="O238" t="str">
            <v>c_dummy2</v>
          </cell>
          <cell r="P238" t="str">
            <v>c_dummy2</v>
          </cell>
          <cell r="Q238" t="str">
            <v>c_dummy2</v>
          </cell>
          <cell r="R238" t="str">
            <v>NI - Nicaragua</v>
          </cell>
          <cell r="S238" t="str">
            <v>NI - Nicaragua</v>
          </cell>
          <cell r="T238" t="str">
            <v>NI - Nicaragua</v>
          </cell>
          <cell r="U238" t="str">
            <v>NI - Nicaragua</v>
          </cell>
          <cell r="V238" t="str">
            <v>NI - Nicaragua</v>
          </cell>
          <cell r="W238" t="str">
            <v>NI - Nicaragua</v>
          </cell>
          <cell r="X238" t="str">
            <v>NI - Nicaragua</v>
          </cell>
          <cell r="Y238" t="str">
            <v>NI - Nicaragua</v>
          </cell>
        </row>
        <row r="239">
          <cell r="F239" t="str">
            <v>c_dummy1</v>
          </cell>
          <cell r="G239" t="str">
            <v>c_dummy1</v>
          </cell>
          <cell r="H239" t="str">
            <v>c_dummy1</v>
          </cell>
          <cell r="I239" t="str">
            <v>c_dummy1</v>
          </cell>
          <cell r="J239" t="str">
            <v>c_dummy1</v>
          </cell>
          <cell r="K239" t="str">
            <v>c_dummy1</v>
          </cell>
          <cell r="L239" t="str">
            <v>c_dummy1</v>
          </cell>
          <cell r="M239" t="str">
            <v>c_dummy1</v>
          </cell>
          <cell r="N239" t="str">
            <v>c_dummy1</v>
          </cell>
          <cell r="O239" t="str">
            <v>c_dummy1</v>
          </cell>
          <cell r="P239" t="str">
            <v>c_dummy1</v>
          </cell>
          <cell r="Q239" t="str">
            <v>c_dummy1</v>
          </cell>
          <cell r="R239" t="str">
            <v>PA - Panama</v>
          </cell>
          <cell r="S239" t="str">
            <v>PA - Panama</v>
          </cell>
          <cell r="T239" t="str">
            <v>PA - Panama</v>
          </cell>
          <cell r="U239" t="str">
            <v>PA - Panama</v>
          </cell>
          <cell r="V239" t="str">
            <v>PA - Panama</v>
          </cell>
          <cell r="W239" t="str">
            <v>PA - Panama</v>
          </cell>
          <cell r="X239" t="str">
            <v>PA - Panama</v>
          </cell>
          <cell r="Y239" t="str">
            <v>PA - Panama</v>
          </cell>
        </row>
        <row r="240">
          <cell r="F240" t="str">
            <v>c_dummy2</v>
          </cell>
          <cell r="G240" t="str">
            <v>c_dummy2</v>
          </cell>
          <cell r="H240" t="str">
            <v>c_dummy2</v>
          </cell>
          <cell r="I240" t="str">
            <v>c_dummy2</v>
          </cell>
          <cell r="J240" t="str">
            <v>c_dummy2</v>
          </cell>
          <cell r="K240" t="str">
            <v>c_dummy2</v>
          </cell>
          <cell r="L240" t="str">
            <v>c_dummy2</v>
          </cell>
          <cell r="M240" t="str">
            <v>c_dummy2</v>
          </cell>
          <cell r="N240" t="str">
            <v>c_dummy2</v>
          </cell>
          <cell r="O240" t="str">
            <v>c_dummy2</v>
          </cell>
          <cell r="P240" t="str">
            <v>c_dummy2</v>
          </cell>
          <cell r="Q240" t="str">
            <v>c_dummy2</v>
          </cell>
          <cell r="R240" t="str">
            <v>PE - Peru</v>
          </cell>
          <cell r="S240" t="str">
            <v>PE - Peru</v>
          </cell>
          <cell r="T240" t="str">
            <v>PE - Peru</v>
          </cell>
          <cell r="U240" t="str">
            <v>PE - Peru</v>
          </cell>
          <cell r="V240" t="str">
            <v>PE - Peru</v>
          </cell>
          <cell r="W240" t="str">
            <v>PE - Peru</v>
          </cell>
          <cell r="X240" t="str">
            <v>PE - Peru</v>
          </cell>
          <cell r="Y240" t="str">
            <v>PE - Peru</v>
          </cell>
        </row>
        <row r="241">
          <cell r="F241" t="str">
            <v>c_dummy1</v>
          </cell>
          <cell r="G241" t="str">
            <v>c_dummy1</v>
          </cell>
          <cell r="H241" t="str">
            <v>c_dummy1</v>
          </cell>
          <cell r="I241" t="str">
            <v>c_dummy1</v>
          </cell>
          <cell r="J241" t="str">
            <v>c_dummy1</v>
          </cell>
          <cell r="K241" t="str">
            <v>c_dummy1</v>
          </cell>
          <cell r="L241" t="str">
            <v>c_dummy1</v>
          </cell>
          <cell r="M241" t="str">
            <v>c_dummy1</v>
          </cell>
          <cell r="N241" t="str">
            <v>c_dummy1</v>
          </cell>
          <cell r="O241" t="str">
            <v>c_dummy1</v>
          </cell>
          <cell r="P241" t="str">
            <v>c_dummy1</v>
          </cell>
          <cell r="Q241" t="str">
            <v>c_dummy1</v>
          </cell>
          <cell r="R241" t="str">
            <v>PY - Paraguay</v>
          </cell>
          <cell r="S241" t="str">
            <v>PY - Paraguay</v>
          </cell>
          <cell r="T241" t="str">
            <v>PY - Paraguay</v>
          </cell>
          <cell r="U241" t="str">
            <v>PY - Paraguay</v>
          </cell>
          <cell r="V241" t="str">
            <v>PY - Paraguay</v>
          </cell>
          <cell r="W241" t="str">
            <v>PY - Paraguay</v>
          </cell>
          <cell r="X241" t="str">
            <v>PY - Paraguay</v>
          </cell>
          <cell r="Y241" t="str">
            <v>PY - Paraguay</v>
          </cell>
        </row>
        <row r="242">
          <cell r="F242" t="str">
            <v>c_dummy2</v>
          </cell>
          <cell r="G242" t="str">
            <v>c_dummy2</v>
          </cell>
          <cell r="H242" t="str">
            <v>c_dummy2</v>
          </cell>
          <cell r="I242" t="str">
            <v>c_dummy2</v>
          </cell>
          <cell r="J242" t="str">
            <v>c_dummy2</v>
          </cell>
          <cell r="K242" t="str">
            <v>c_dummy2</v>
          </cell>
          <cell r="L242" t="str">
            <v>c_dummy2</v>
          </cell>
          <cell r="M242" t="str">
            <v>c_dummy2</v>
          </cell>
          <cell r="N242" t="str">
            <v>c_dummy2</v>
          </cell>
          <cell r="O242" t="str">
            <v>c_dummy2</v>
          </cell>
          <cell r="P242" t="str">
            <v>c_dummy2</v>
          </cell>
          <cell r="Q242" t="str">
            <v>c_dummy2</v>
          </cell>
          <cell r="R242" t="str">
            <v>SR - Suriname</v>
          </cell>
          <cell r="S242" t="str">
            <v>SR - Suriname</v>
          </cell>
          <cell r="T242" t="str">
            <v>SR - Suriname</v>
          </cell>
          <cell r="U242" t="str">
            <v>SR - Suriname</v>
          </cell>
          <cell r="V242" t="str">
            <v>SR - Suriname</v>
          </cell>
          <cell r="W242" t="str">
            <v>SR - Suriname</v>
          </cell>
          <cell r="X242" t="str">
            <v>SR - Suriname</v>
          </cell>
          <cell r="Y242" t="str">
            <v>SR - Suriname</v>
          </cell>
        </row>
        <row r="243">
          <cell r="F243" t="str">
            <v>c_dummy1</v>
          </cell>
          <cell r="G243" t="str">
            <v>c_dummy1</v>
          </cell>
          <cell r="H243" t="str">
            <v>c_dummy1</v>
          </cell>
          <cell r="I243" t="str">
            <v>c_dummy1</v>
          </cell>
          <cell r="J243" t="str">
            <v>c_dummy1</v>
          </cell>
          <cell r="K243" t="str">
            <v>c_dummy1</v>
          </cell>
          <cell r="L243" t="str">
            <v>c_dummy1</v>
          </cell>
          <cell r="M243" t="str">
            <v>c_dummy1</v>
          </cell>
          <cell r="N243" t="str">
            <v>c_dummy1</v>
          </cell>
          <cell r="O243" t="str">
            <v>c_dummy1</v>
          </cell>
          <cell r="P243" t="str">
            <v>c_dummy1</v>
          </cell>
          <cell r="Q243" t="str">
            <v>c_dummy1</v>
          </cell>
          <cell r="R243" t="str">
            <v>SV - El Salvador</v>
          </cell>
          <cell r="S243" t="str">
            <v>SV - El Salvador</v>
          </cell>
          <cell r="T243" t="str">
            <v>SV - El Salvador</v>
          </cell>
          <cell r="U243" t="str">
            <v>SV - El Salvador</v>
          </cell>
          <cell r="V243" t="str">
            <v>SV - El Salvador</v>
          </cell>
          <cell r="W243" t="str">
            <v>SV - El Salvador</v>
          </cell>
          <cell r="X243" t="str">
            <v>SV - El Salvador</v>
          </cell>
          <cell r="Y243" t="str">
            <v>SV - El Salvador</v>
          </cell>
        </row>
        <row r="244">
          <cell r="F244" t="str">
            <v>c_dummy2</v>
          </cell>
          <cell r="G244" t="str">
            <v>c_dummy2</v>
          </cell>
          <cell r="H244" t="str">
            <v>c_dummy2</v>
          </cell>
          <cell r="I244" t="str">
            <v>c_dummy2</v>
          </cell>
          <cell r="J244" t="str">
            <v>c_dummy2</v>
          </cell>
          <cell r="K244" t="str">
            <v>c_dummy2</v>
          </cell>
          <cell r="L244" t="str">
            <v>c_dummy2</v>
          </cell>
          <cell r="M244" t="str">
            <v>c_dummy2</v>
          </cell>
          <cell r="N244" t="str">
            <v>c_dummy2</v>
          </cell>
          <cell r="O244" t="str">
            <v>c_dummy2</v>
          </cell>
          <cell r="P244" t="str">
            <v>c_dummy2</v>
          </cell>
          <cell r="Q244" t="str">
            <v>c_dummy2</v>
          </cell>
          <cell r="R244" t="str">
            <v>TC - Turks And Caicos Islands</v>
          </cell>
          <cell r="S244" t="str">
            <v>TC - Turks And Caicos Islands</v>
          </cell>
          <cell r="T244" t="str">
            <v>TC - Turks And Caicos Islands</v>
          </cell>
          <cell r="U244" t="str">
            <v>TC - Turks And Caicos Islands</v>
          </cell>
          <cell r="V244" t="str">
            <v>TC - Turks And Caicos Islands</v>
          </cell>
          <cell r="W244" t="str">
            <v>TC - Turks And Caicos Islands</v>
          </cell>
          <cell r="X244" t="str">
            <v>TC - Turks And Caicos Islands</v>
          </cell>
          <cell r="Y244" t="str">
            <v>TC - Turks And Caicos Islands</v>
          </cell>
        </row>
        <row r="245">
          <cell r="F245" t="str">
            <v>c_dummy1</v>
          </cell>
          <cell r="G245" t="str">
            <v>c_dummy1</v>
          </cell>
          <cell r="H245" t="str">
            <v>c_dummy1</v>
          </cell>
          <cell r="I245" t="str">
            <v>c_dummy1</v>
          </cell>
          <cell r="J245" t="str">
            <v>c_dummy1</v>
          </cell>
          <cell r="K245" t="str">
            <v>c_dummy1</v>
          </cell>
          <cell r="L245" t="str">
            <v>c_dummy1</v>
          </cell>
          <cell r="M245" t="str">
            <v>c_dummy1</v>
          </cell>
          <cell r="N245" t="str">
            <v>c_dummy1</v>
          </cell>
          <cell r="O245" t="str">
            <v>c_dummy1</v>
          </cell>
          <cell r="P245" t="str">
            <v>c_dummy1</v>
          </cell>
          <cell r="Q245" t="str">
            <v>c_dummy1</v>
          </cell>
          <cell r="R245" t="str">
            <v>TT - Trinidad and Tobago</v>
          </cell>
          <cell r="S245" t="str">
            <v>TT - Trinidad and Tobago</v>
          </cell>
          <cell r="T245" t="str">
            <v>TT - Trinidad and Tobago</v>
          </cell>
          <cell r="U245" t="str">
            <v>TT - Trinidad and Tobago</v>
          </cell>
          <cell r="V245" t="str">
            <v>TT - Trinidad and Tobago</v>
          </cell>
          <cell r="W245" t="str">
            <v>TT - Trinidad and Tobago</v>
          </cell>
          <cell r="X245" t="str">
            <v>TT - Trinidad and Tobago</v>
          </cell>
          <cell r="Y245" t="str">
            <v>TT - Trinidad and Tobago</v>
          </cell>
        </row>
        <row r="246">
          <cell r="F246" t="str">
            <v>c_dummy2</v>
          </cell>
          <cell r="G246" t="str">
            <v>c_dummy2</v>
          </cell>
          <cell r="H246" t="str">
            <v>c_dummy2</v>
          </cell>
          <cell r="I246" t="str">
            <v>c_dummy2</v>
          </cell>
          <cell r="J246" t="str">
            <v>c_dummy2</v>
          </cell>
          <cell r="K246" t="str">
            <v>c_dummy2</v>
          </cell>
          <cell r="L246" t="str">
            <v>c_dummy2</v>
          </cell>
          <cell r="M246" t="str">
            <v>c_dummy2</v>
          </cell>
          <cell r="N246" t="str">
            <v>c_dummy2</v>
          </cell>
          <cell r="O246" t="str">
            <v>c_dummy2</v>
          </cell>
          <cell r="P246" t="str">
            <v>c_dummy2</v>
          </cell>
          <cell r="Q246" t="str">
            <v>c_dummy2</v>
          </cell>
          <cell r="R246" t="str">
            <v>UY - Uruguay</v>
          </cell>
          <cell r="S246" t="str">
            <v>UY - Uruguay</v>
          </cell>
          <cell r="T246" t="str">
            <v>UY - Uruguay</v>
          </cell>
          <cell r="U246" t="str">
            <v>UY - Uruguay</v>
          </cell>
          <cell r="V246" t="str">
            <v>UY - Uruguay</v>
          </cell>
          <cell r="W246" t="str">
            <v>UY - Uruguay</v>
          </cell>
          <cell r="X246" t="str">
            <v>UY - Uruguay</v>
          </cell>
          <cell r="Y246" t="str">
            <v>UY - Uruguay</v>
          </cell>
        </row>
        <row r="247">
          <cell r="F247" t="str">
            <v>c_dummy1</v>
          </cell>
          <cell r="G247" t="str">
            <v>c_dummy1</v>
          </cell>
          <cell r="H247" t="str">
            <v>c_dummy1</v>
          </cell>
          <cell r="I247" t="str">
            <v>c_dummy1</v>
          </cell>
          <cell r="J247" t="str">
            <v>c_dummy1</v>
          </cell>
          <cell r="K247" t="str">
            <v>c_dummy1</v>
          </cell>
          <cell r="L247" t="str">
            <v>c_dummy1</v>
          </cell>
          <cell r="M247" t="str">
            <v>c_dummy1</v>
          </cell>
          <cell r="N247" t="str">
            <v>c_dummy1</v>
          </cell>
          <cell r="O247" t="str">
            <v>c_dummy1</v>
          </cell>
          <cell r="P247" t="str">
            <v>c_dummy1</v>
          </cell>
          <cell r="Q247" t="str">
            <v>c_dummy1</v>
          </cell>
          <cell r="R247" t="str">
            <v>VC - Saint Vincent and the Grenadines</v>
          </cell>
          <cell r="S247" t="str">
            <v>VC - Saint Vincent and the Grenadines</v>
          </cell>
          <cell r="T247" t="str">
            <v>VC - Saint Vincent and the Grenadines</v>
          </cell>
          <cell r="U247" t="str">
            <v>VC - Saint Vincent and the Grenadines</v>
          </cell>
          <cell r="V247" t="str">
            <v>VC - Saint Vincent and the Grenadines</v>
          </cell>
          <cell r="W247" t="str">
            <v>VC - Saint Vincent and the Grenadines</v>
          </cell>
          <cell r="X247" t="str">
            <v>VC - Saint Vincent and the Grenadines</v>
          </cell>
          <cell r="Y247" t="str">
            <v>VC - Saint Vincent and the Grenadines</v>
          </cell>
        </row>
        <row r="248">
          <cell r="F248" t="str">
            <v>c_dummy2</v>
          </cell>
          <cell r="G248" t="str">
            <v>c_dummy2</v>
          </cell>
          <cell r="H248" t="str">
            <v>c_dummy2</v>
          </cell>
          <cell r="I248" t="str">
            <v>c_dummy2</v>
          </cell>
          <cell r="J248" t="str">
            <v>c_dummy2</v>
          </cell>
          <cell r="K248" t="str">
            <v>c_dummy2</v>
          </cell>
          <cell r="L248" t="str">
            <v>c_dummy2</v>
          </cell>
          <cell r="M248" t="str">
            <v>c_dummy2</v>
          </cell>
          <cell r="N248" t="str">
            <v>c_dummy2</v>
          </cell>
          <cell r="O248" t="str">
            <v>c_dummy2</v>
          </cell>
          <cell r="P248" t="str">
            <v>c_dummy2</v>
          </cell>
          <cell r="Q248" t="str">
            <v>c_dummy2</v>
          </cell>
          <cell r="R248" t="str">
            <v>VE - Venezuela</v>
          </cell>
          <cell r="S248" t="str">
            <v>VE - Venezuela</v>
          </cell>
          <cell r="T248" t="str">
            <v>VE - Venezuela</v>
          </cell>
          <cell r="U248" t="str">
            <v>VE - Venezuela</v>
          </cell>
          <cell r="V248" t="str">
            <v>VE - Venezuela</v>
          </cell>
          <cell r="W248" t="str">
            <v>VE - Venezuela</v>
          </cell>
          <cell r="X248" t="str">
            <v>VE - Venezuela</v>
          </cell>
          <cell r="Y248" t="str">
            <v>VE - Venezuela</v>
          </cell>
        </row>
        <row r="249">
          <cell r="F249" t="str">
            <v>c_dummy1</v>
          </cell>
          <cell r="G249" t="str">
            <v>c_dummy1</v>
          </cell>
          <cell r="H249" t="str">
            <v>c_dummy1</v>
          </cell>
          <cell r="I249" t="str">
            <v>c_dummy1</v>
          </cell>
          <cell r="J249" t="str">
            <v>c_dummy1</v>
          </cell>
          <cell r="K249" t="str">
            <v>c_dummy1</v>
          </cell>
          <cell r="L249" t="str">
            <v>c_dummy1</v>
          </cell>
          <cell r="M249" t="str">
            <v>c_dummy1</v>
          </cell>
          <cell r="N249" t="str">
            <v>c_dummy1</v>
          </cell>
          <cell r="O249" t="str">
            <v>c_dummy1</v>
          </cell>
          <cell r="P249" t="str">
            <v>c_dummy1</v>
          </cell>
          <cell r="Q249" t="str">
            <v>c_dummy1</v>
          </cell>
          <cell r="R249" t="str">
            <v>A-008 - South America</v>
          </cell>
          <cell r="S249" t="str">
            <v>A-008 - South America</v>
          </cell>
          <cell r="T249" t="str">
            <v>A-008 - South America</v>
          </cell>
          <cell r="U249" t="str">
            <v>A-008 - South America</v>
          </cell>
          <cell r="V249" t="str">
            <v>A-008 - South America</v>
          </cell>
          <cell r="W249" t="str">
            <v>A-008 - South America</v>
          </cell>
          <cell r="X249" t="str">
            <v>A-008 - South America</v>
          </cell>
          <cell r="Y249" t="str">
            <v>A-008 - South America</v>
          </cell>
        </row>
        <row r="250">
          <cell r="F250" t="str">
            <v>c_dummy2</v>
          </cell>
          <cell r="G250" t="str">
            <v>c_dummy2</v>
          </cell>
          <cell r="H250" t="str">
            <v>c_dummy2</v>
          </cell>
          <cell r="I250" t="str">
            <v>c_dummy2</v>
          </cell>
          <cell r="J250" t="str">
            <v>c_dummy2</v>
          </cell>
          <cell r="K250" t="str">
            <v>c_dummy2</v>
          </cell>
          <cell r="L250" t="str">
            <v>c_dummy2</v>
          </cell>
          <cell r="M250" t="str">
            <v>c_dummy2</v>
          </cell>
          <cell r="N250" t="str">
            <v>c_dummy2</v>
          </cell>
          <cell r="O250" t="str">
            <v>c_dummy2</v>
          </cell>
          <cell r="P250" t="str">
            <v>c_dummy2</v>
          </cell>
          <cell r="Q250" t="str">
            <v>c_dummy2</v>
          </cell>
          <cell r="R250" t="str">
            <v>AO - Angola</v>
          </cell>
          <cell r="S250" t="str">
            <v>AO - Angola</v>
          </cell>
          <cell r="T250" t="str">
            <v>AO - Angola</v>
          </cell>
          <cell r="U250" t="str">
            <v>AO - Angola</v>
          </cell>
          <cell r="V250" t="str">
            <v>AO - Angola</v>
          </cell>
          <cell r="W250" t="str">
            <v>AO - Angola</v>
          </cell>
          <cell r="X250" t="str">
            <v>AO - Angola</v>
          </cell>
          <cell r="Y250" t="str">
            <v>AO - Angola</v>
          </cell>
        </row>
        <row r="251">
          <cell r="F251" t="str">
            <v>c_dummy1</v>
          </cell>
          <cell r="G251" t="str">
            <v>c_dummy1</v>
          </cell>
          <cell r="H251" t="str">
            <v>c_dummy1</v>
          </cell>
          <cell r="I251" t="str">
            <v>c_dummy1</v>
          </cell>
          <cell r="J251" t="str">
            <v>c_dummy1</v>
          </cell>
          <cell r="K251" t="str">
            <v>c_dummy1</v>
          </cell>
          <cell r="L251" t="str">
            <v>c_dummy1</v>
          </cell>
          <cell r="M251" t="str">
            <v>c_dummy1</v>
          </cell>
          <cell r="N251" t="str">
            <v>c_dummy1</v>
          </cell>
          <cell r="O251" t="str">
            <v>c_dummy1</v>
          </cell>
          <cell r="P251" t="str">
            <v>c_dummy1</v>
          </cell>
          <cell r="Q251" t="str">
            <v>c_dummy1</v>
          </cell>
          <cell r="R251" t="str">
            <v>BW - Botswana</v>
          </cell>
          <cell r="S251" t="str">
            <v>BW - Botswana</v>
          </cell>
          <cell r="T251" t="str">
            <v>BW - Botswana</v>
          </cell>
          <cell r="U251" t="str">
            <v>BW - Botswana</v>
          </cell>
          <cell r="V251" t="str">
            <v>BW - Botswana</v>
          </cell>
          <cell r="W251" t="str">
            <v>BW - Botswana</v>
          </cell>
          <cell r="X251" t="str">
            <v>BW - Botswana</v>
          </cell>
          <cell r="Y251" t="str">
            <v>BW - Botswana</v>
          </cell>
        </row>
        <row r="252">
          <cell r="F252" t="str">
            <v>c_dummy2</v>
          </cell>
          <cell r="G252" t="str">
            <v>c_dummy2</v>
          </cell>
          <cell r="H252" t="str">
            <v>c_dummy2</v>
          </cell>
          <cell r="I252" t="str">
            <v>c_dummy2</v>
          </cell>
          <cell r="J252" t="str">
            <v>c_dummy2</v>
          </cell>
          <cell r="K252" t="str">
            <v>c_dummy2</v>
          </cell>
          <cell r="L252" t="str">
            <v>c_dummy2</v>
          </cell>
          <cell r="M252" t="str">
            <v>c_dummy2</v>
          </cell>
          <cell r="N252" t="str">
            <v>c_dummy2</v>
          </cell>
          <cell r="O252" t="str">
            <v>c_dummy2</v>
          </cell>
          <cell r="P252" t="str">
            <v>c_dummy2</v>
          </cell>
          <cell r="Q252" t="str">
            <v>c_dummy2</v>
          </cell>
          <cell r="R252" t="str">
            <v>KM - Comoros</v>
          </cell>
          <cell r="S252" t="str">
            <v>KM - Comoros</v>
          </cell>
          <cell r="T252" t="str">
            <v>KM - Comoros</v>
          </cell>
          <cell r="U252" t="str">
            <v>KM - Comoros</v>
          </cell>
          <cell r="V252" t="str">
            <v>KM - Comoros</v>
          </cell>
          <cell r="W252" t="str">
            <v>KM - Comoros</v>
          </cell>
          <cell r="X252" t="str">
            <v>KM - Comoros</v>
          </cell>
          <cell r="Y252" t="str">
            <v>KM - Comoros</v>
          </cell>
        </row>
        <row r="253">
          <cell r="F253" t="str">
            <v>c_dummy1</v>
          </cell>
          <cell r="G253" t="str">
            <v>c_dummy1</v>
          </cell>
          <cell r="H253" t="str">
            <v>c_dummy1</v>
          </cell>
          <cell r="I253" t="str">
            <v>c_dummy1</v>
          </cell>
          <cell r="J253" t="str">
            <v>c_dummy1</v>
          </cell>
          <cell r="K253" t="str">
            <v>c_dummy1</v>
          </cell>
          <cell r="L253" t="str">
            <v>c_dummy1</v>
          </cell>
          <cell r="M253" t="str">
            <v>c_dummy1</v>
          </cell>
          <cell r="N253" t="str">
            <v>c_dummy1</v>
          </cell>
          <cell r="O253" t="str">
            <v>c_dummy1</v>
          </cell>
          <cell r="P253" t="str">
            <v>c_dummy1</v>
          </cell>
          <cell r="Q253" t="str">
            <v>c_dummy1</v>
          </cell>
          <cell r="R253" t="str">
            <v>LS - Lesotho</v>
          </cell>
          <cell r="S253" t="str">
            <v>LS - Lesotho</v>
          </cell>
          <cell r="T253" t="str">
            <v>LS - Lesotho</v>
          </cell>
          <cell r="U253" t="str">
            <v>LS - Lesotho</v>
          </cell>
          <cell r="V253" t="str">
            <v>LS - Lesotho</v>
          </cell>
          <cell r="W253" t="str">
            <v>LS - Lesotho</v>
          </cell>
          <cell r="X253" t="str">
            <v>LS - Lesotho</v>
          </cell>
          <cell r="Y253" t="str">
            <v>LS - Lesotho</v>
          </cell>
        </row>
        <row r="254">
          <cell r="F254" t="str">
            <v>c_dummy2</v>
          </cell>
          <cell r="G254" t="str">
            <v>c_dummy2</v>
          </cell>
          <cell r="H254" t="str">
            <v>c_dummy2</v>
          </cell>
          <cell r="I254" t="str">
            <v>c_dummy2</v>
          </cell>
          <cell r="J254" t="str">
            <v>c_dummy2</v>
          </cell>
          <cell r="K254" t="str">
            <v>c_dummy2</v>
          </cell>
          <cell r="L254" t="str">
            <v>c_dummy2</v>
          </cell>
          <cell r="M254" t="str">
            <v>c_dummy2</v>
          </cell>
          <cell r="N254" t="str">
            <v>c_dummy2</v>
          </cell>
          <cell r="O254" t="str">
            <v>c_dummy2</v>
          </cell>
          <cell r="P254" t="str">
            <v>c_dummy2</v>
          </cell>
          <cell r="Q254" t="str">
            <v>c_dummy2</v>
          </cell>
          <cell r="R254" t="str">
            <v>MW - Malawi</v>
          </cell>
          <cell r="S254" t="str">
            <v>MW - Malawi</v>
          </cell>
          <cell r="T254" t="str">
            <v>MW - Malawi</v>
          </cell>
          <cell r="U254" t="str">
            <v>MW - Malawi</v>
          </cell>
          <cell r="V254" t="str">
            <v>MW - Malawi</v>
          </cell>
          <cell r="W254" t="str">
            <v>MW - Malawi</v>
          </cell>
          <cell r="X254" t="str">
            <v>MW - Malawi</v>
          </cell>
          <cell r="Y254" t="str">
            <v>MW - Malawi</v>
          </cell>
        </row>
        <row r="255">
          <cell r="F255" t="str">
            <v>c_dummy1</v>
          </cell>
          <cell r="G255" t="str">
            <v>c_dummy1</v>
          </cell>
          <cell r="H255" t="str">
            <v>c_dummy1</v>
          </cell>
          <cell r="I255" t="str">
            <v>c_dummy1</v>
          </cell>
          <cell r="J255" t="str">
            <v>c_dummy1</v>
          </cell>
          <cell r="K255" t="str">
            <v>c_dummy1</v>
          </cell>
          <cell r="L255" t="str">
            <v>c_dummy1</v>
          </cell>
          <cell r="M255" t="str">
            <v>c_dummy1</v>
          </cell>
          <cell r="N255" t="str">
            <v>c_dummy1</v>
          </cell>
          <cell r="O255" t="str">
            <v>c_dummy1</v>
          </cell>
          <cell r="P255" t="str">
            <v>c_dummy1</v>
          </cell>
          <cell r="Q255" t="str">
            <v>c_dummy1</v>
          </cell>
          <cell r="R255" t="str">
            <v>MZ - Mozambique</v>
          </cell>
          <cell r="S255" t="str">
            <v>MZ - Mozambique</v>
          </cell>
          <cell r="T255" t="str">
            <v>MZ - Mozambique</v>
          </cell>
          <cell r="U255" t="str">
            <v>MZ - Mozambique</v>
          </cell>
          <cell r="V255" t="str">
            <v>MZ - Mozambique</v>
          </cell>
          <cell r="W255" t="str">
            <v>MZ - Mozambique</v>
          </cell>
          <cell r="X255" t="str">
            <v>MZ - Mozambique</v>
          </cell>
          <cell r="Y255" t="str">
            <v>MZ - Mozambique</v>
          </cell>
        </row>
        <row r="256">
          <cell r="F256" t="str">
            <v>c_dummy2</v>
          </cell>
          <cell r="G256" t="str">
            <v>c_dummy2</v>
          </cell>
          <cell r="H256" t="str">
            <v>c_dummy2</v>
          </cell>
          <cell r="I256" t="str">
            <v>c_dummy2</v>
          </cell>
          <cell r="J256" t="str">
            <v>c_dummy2</v>
          </cell>
          <cell r="K256" t="str">
            <v>c_dummy2</v>
          </cell>
          <cell r="L256" t="str">
            <v>c_dummy2</v>
          </cell>
          <cell r="M256" t="str">
            <v>c_dummy2</v>
          </cell>
          <cell r="N256" t="str">
            <v>c_dummy2</v>
          </cell>
          <cell r="O256" t="str">
            <v>c_dummy2</v>
          </cell>
          <cell r="P256" t="str">
            <v>c_dummy2</v>
          </cell>
          <cell r="Q256" t="str">
            <v>c_dummy2</v>
          </cell>
          <cell r="R256" t="str">
            <v>NA - Namibia</v>
          </cell>
          <cell r="S256" t="str">
            <v>NA - Namibia</v>
          </cell>
          <cell r="T256" t="str">
            <v>NA - Namibia</v>
          </cell>
          <cell r="U256" t="str">
            <v>NA - Namibia</v>
          </cell>
          <cell r="V256" t="str">
            <v>NA - Namibia</v>
          </cell>
          <cell r="W256" t="str">
            <v>NA - Namibia</v>
          </cell>
          <cell r="X256" t="str">
            <v>NA - Namibia</v>
          </cell>
          <cell r="Y256" t="str">
            <v>NA - Namibia</v>
          </cell>
        </row>
        <row r="257">
          <cell r="F257" t="str">
            <v>c_dummy1</v>
          </cell>
          <cell r="G257" t="str">
            <v>c_dummy1</v>
          </cell>
          <cell r="H257" t="str">
            <v>c_dummy1</v>
          </cell>
          <cell r="I257" t="str">
            <v>c_dummy1</v>
          </cell>
          <cell r="J257" t="str">
            <v>c_dummy1</v>
          </cell>
          <cell r="K257" t="str">
            <v>c_dummy1</v>
          </cell>
          <cell r="L257" t="str">
            <v>c_dummy1</v>
          </cell>
          <cell r="M257" t="str">
            <v>c_dummy1</v>
          </cell>
          <cell r="N257" t="str">
            <v>c_dummy1</v>
          </cell>
          <cell r="O257" t="str">
            <v>c_dummy1</v>
          </cell>
          <cell r="P257" t="str">
            <v>c_dummy1</v>
          </cell>
          <cell r="Q257" t="str">
            <v>c_dummy1</v>
          </cell>
          <cell r="R257" t="str">
            <v>SZ - Swaziland</v>
          </cell>
          <cell r="S257" t="str">
            <v>SZ - Swaziland</v>
          </cell>
          <cell r="T257" t="str">
            <v>SZ - Swaziland</v>
          </cell>
          <cell r="U257" t="str">
            <v>SZ - Swaziland</v>
          </cell>
          <cell r="V257" t="str">
            <v>SZ - Swaziland</v>
          </cell>
          <cell r="W257" t="str">
            <v>SZ - Swaziland</v>
          </cell>
          <cell r="X257" t="str">
            <v>SZ - Swaziland</v>
          </cell>
          <cell r="Y257" t="str">
            <v>SZ - Swaziland</v>
          </cell>
        </row>
        <row r="258">
          <cell r="F258" t="str">
            <v>c_dummy2</v>
          </cell>
          <cell r="G258" t="str">
            <v>c_dummy2</v>
          </cell>
          <cell r="H258" t="str">
            <v>c_dummy2</v>
          </cell>
          <cell r="I258" t="str">
            <v>c_dummy2</v>
          </cell>
          <cell r="J258" t="str">
            <v>c_dummy2</v>
          </cell>
          <cell r="K258" t="str">
            <v>c_dummy2</v>
          </cell>
          <cell r="L258" t="str">
            <v>c_dummy2</v>
          </cell>
          <cell r="M258" t="str">
            <v>c_dummy2</v>
          </cell>
          <cell r="N258" t="str">
            <v>c_dummy2</v>
          </cell>
          <cell r="O258" t="str">
            <v>c_dummy2</v>
          </cell>
          <cell r="P258" t="str">
            <v>c_dummy2</v>
          </cell>
          <cell r="Q258" t="str">
            <v>c_dummy2</v>
          </cell>
          <cell r="R258" t="str">
            <v>ZA - South Africa</v>
          </cell>
          <cell r="S258" t="str">
            <v>ZA - South Africa</v>
          </cell>
          <cell r="T258" t="str">
            <v>ZA - South Africa</v>
          </cell>
          <cell r="U258" t="str">
            <v>ZA - South Africa</v>
          </cell>
          <cell r="V258" t="str">
            <v>ZA - South Africa</v>
          </cell>
          <cell r="W258" t="str">
            <v>ZA - South Africa</v>
          </cell>
          <cell r="X258" t="str">
            <v>ZA - South Africa</v>
          </cell>
          <cell r="Y258" t="str">
            <v>ZA - South Africa</v>
          </cell>
        </row>
        <row r="259">
          <cell r="F259" t="str">
            <v>c_dummy1</v>
          </cell>
          <cell r="G259" t="str">
            <v>c_dummy1</v>
          </cell>
          <cell r="H259" t="str">
            <v>c_dummy1</v>
          </cell>
          <cell r="I259" t="str">
            <v>c_dummy1</v>
          </cell>
          <cell r="J259" t="str">
            <v>c_dummy1</v>
          </cell>
          <cell r="K259" t="str">
            <v>c_dummy1</v>
          </cell>
          <cell r="L259" t="str">
            <v>c_dummy1</v>
          </cell>
          <cell r="M259" t="str">
            <v>c_dummy1</v>
          </cell>
          <cell r="N259" t="str">
            <v>c_dummy1</v>
          </cell>
          <cell r="O259" t="str">
            <v>c_dummy1</v>
          </cell>
          <cell r="P259" t="str">
            <v>c_dummy1</v>
          </cell>
          <cell r="Q259" t="str">
            <v>c_dummy1</v>
          </cell>
          <cell r="R259" t="str">
            <v>ZM - Zambia</v>
          </cell>
          <cell r="S259" t="str">
            <v>ZM - Zambia</v>
          </cell>
          <cell r="T259" t="str">
            <v>ZM - Zambia</v>
          </cell>
          <cell r="U259" t="str">
            <v>ZM - Zambia</v>
          </cell>
          <cell r="V259" t="str">
            <v>ZM - Zambia</v>
          </cell>
          <cell r="W259" t="str">
            <v>ZM - Zambia</v>
          </cell>
          <cell r="X259" t="str">
            <v>ZM - Zambia</v>
          </cell>
          <cell r="Y259" t="str">
            <v>ZM - Zambia</v>
          </cell>
        </row>
        <row r="260">
          <cell r="F260" t="str">
            <v>c_dummy2</v>
          </cell>
          <cell r="G260" t="str">
            <v>c_dummy2</v>
          </cell>
          <cell r="H260" t="str">
            <v>c_dummy2</v>
          </cell>
          <cell r="I260" t="str">
            <v>c_dummy2</v>
          </cell>
          <cell r="J260" t="str">
            <v>c_dummy2</v>
          </cell>
          <cell r="K260" t="str">
            <v>c_dummy2</v>
          </cell>
          <cell r="L260" t="str">
            <v>c_dummy2</v>
          </cell>
          <cell r="M260" t="str">
            <v>c_dummy2</v>
          </cell>
          <cell r="N260" t="str">
            <v>c_dummy2</v>
          </cell>
          <cell r="O260" t="str">
            <v>c_dummy2</v>
          </cell>
          <cell r="P260" t="str">
            <v>c_dummy2</v>
          </cell>
          <cell r="Q260" t="str">
            <v>c_dummy2</v>
          </cell>
          <cell r="R260" t="str">
            <v>ZW - Zimbabwe</v>
          </cell>
          <cell r="S260" t="str">
            <v>ZW - Zimbabwe</v>
          </cell>
          <cell r="T260" t="str">
            <v>ZW - Zimbabwe</v>
          </cell>
          <cell r="U260" t="str">
            <v>ZW - Zimbabwe</v>
          </cell>
          <cell r="V260" t="str">
            <v>ZW - Zimbabwe</v>
          </cell>
          <cell r="W260" t="str">
            <v>ZW - Zimbabwe</v>
          </cell>
          <cell r="X260" t="str">
            <v>ZW - Zimbabwe</v>
          </cell>
          <cell r="Y260" t="str">
            <v>ZW - Zimbabwe</v>
          </cell>
        </row>
        <row r="261">
          <cell r="F261" t="str">
            <v>c_dummy1</v>
          </cell>
          <cell r="G261" t="str">
            <v>c_dummy1</v>
          </cell>
          <cell r="H261" t="str">
            <v>c_dummy1</v>
          </cell>
          <cell r="I261" t="str">
            <v>c_dummy1</v>
          </cell>
          <cell r="J261" t="str">
            <v>c_dummy1</v>
          </cell>
          <cell r="K261" t="str">
            <v>c_dummy1</v>
          </cell>
          <cell r="L261" t="str">
            <v>c_dummy1</v>
          </cell>
          <cell r="M261" t="str">
            <v>c_dummy1</v>
          </cell>
          <cell r="N261" t="str">
            <v>c_dummy1</v>
          </cell>
          <cell r="O261" t="str">
            <v>c_dummy1</v>
          </cell>
          <cell r="P261" t="str">
            <v>c_dummy1</v>
          </cell>
          <cell r="Q261" t="str">
            <v>c_dummy1</v>
          </cell>
          <cell r="R261" t="str">
            <v>A-012 - South African Countries</v>
          </cell>
          <cell r="S261" t="str">
            <v>A-012 - South African Countries</v>
          </cell>
          <cell r="T261" t="str">
            <v>A-012 - South African Countries</v>
          </cell>
          <cell r="U261" t="str">
            <v>A-012 - South African Countries</v>
          </cell>
          <cell r="V261" t="str">
            <v>A-012 - South African Countries</v>
          </cell>
          <cell r="W261" t="str">
            <v>A-012 - South African Countries</v>
          </cell>
          <cell r="X261" t="str">
            <v>A-012 - South African Countries</v>
          </cell>
          <cell r="Y261" t="str">
            <v>A-012 - South African Countries</v>
          </cell>
        </row>
        <row r="262">
          <cell r="F262" t="str">
            <v>c_dummy2</v>
          </cell>
          <cell r="G262" t="str">
            <v>c_dummy2</v>
          </cell>
          <cell r="H262" t="str">
            <v>c_dummy2</v>
          </cell>
          <cell r="I262" t="str">
            <v>c_dummy2</v>
          </cell>
          <cell r="J262" t="str">
            <v>c_dummy2</v>
          </cell>
          <cell r="K262" t="str">
            <v>c_dummy2</v>
          </cell>
          <cell r="L262" t="str">
            <v>c_dummy2</v>
          </cell>
          <cell r="M262" t="str">
            <v>c_dummy2</v>
          </cell>
          <cell r="N262" t="str">
            <v>c_dummy2</v>
          </cell>
          <cell r="O262" t="str">
            <v>c_dummy2</v>
          </cell>
          <cell r="P262" t="str">
            <v>c_dummy2</v>
          </cell>
          <cell r="Q262" t="str">
            <v>c_dummy2</v>
          </cell>
          <cell r="R262" t="str">
            <v>CN - China</v>
          </cell>
          <cell r="S262" t="str">
            <v>CN - China</v>
          </cell>
          <cell r="T262" t="str">
            <v>CN - China</v>
          </cell>
          <cell r="U262" t="str">
            <v>CN - China</v>
          </cell>
          <cell r="V262" t="str">
            <v>CN - China</v>
          </cell>
          <cell r="W262" t="str">
            <v>CN - China</v>
          </cell>
          <cell r="X262" t="str">
            <v>CN - China</v>
          </cell>
          <cell r="Y262" t="str">
            <v>CN - China</v>
          </cell>
        </row>
        <row r="263">
          <cell r="F263" t="str">
            <v>c_dummy1</v>
          </cell>
          <cell r="G263" t="str">
            <v>c_dummy1</v>
          </cell>
          <cell r="H263" t="str">
            <v>c_dummy1</v>
          </cell>
          <cell r="I263" t="str">
            <v>c_dummy1</v>
          </cell>
          <cell r="J263" t="str">
            <v>c_dummy1</v>
          </cell>
          <cell r="K263" t="str">
            <v>c_dummy1</v>
          </cell>
          <cell r="L263" t="str">
            <v>c_dummy1</v>
          </cell>
          <cell r="M263" t="str">
            <v>c_dummy1</v>
          </cell>
          <cell r="N263" t="str">
            <v>c_dummy1</v>
          </cell>
          <cell r="O263" t="str">
            <v>c_dummy1</v>
          </cell>
          <cell r="P263" t="str">
            <v>c_dummy1</v>
          </cell>
          <cell r="Q263" t="str">
            <v>c_dummy1</v>
          </cell>
          <cell r="R263" t="str">
            <v>HK - Hong Kong</v>
          </cell>
          <cell r="S263" t="str">
            <v>HK - Hong Kong</v>
          </cell>
          <cell r="T263" t="str">
            <v>HK - Hong Kong</v>
          </cell>
          <cell r="U263" t="str">
            <v>HK - Hong Kong</v>
          </cell>
          <cell r="V263" t="str">
            <v>HK - Hong Kong</v>
          </cell>
          <cell r="W263" t="str">
            <v>HK - Hong Kong</v>
          </cell>
          <cell r="X263" t="str">
            <v>HK - Hong Kong</v>
          </cell>
          <cell r="Y263" t="str">
            <v>HK - Hong Kong</v>
          </cell>
        </row>
        <row r="264">
          <cell r="F264" t="str">
            <v>c_dummy2</v>
          </cell>
          <cell r="G264" t="str">
            <v>c_dummy2</v>
          </cell>
          <cell r="H264" t="str">
            <v>c_dummy2</v>
          </cell>
          <cell r="I264" t="str">
            <v>c_dummy2</v>
          </cell>
          <cell r="J264" t="str">
            <v>c_dummy2</v>
          </cell>
          <cell r="K264" t="str">
            <v>c_dummy2</v>
          </cell>
          <cell r="L264" t="str">
            <v>c_dummy2</v>
          </cell>
          <cell r="M264" t="str">
            <v>c_dummy2</v>
          </cell>
          <cell r="N264" t="str">
            <v>c_dummy2</v>
          </cell>
          <cell r="O264" t="str">
            <v>c_dummy2</v>
          </cell>
          <cell r="P264" t="str">
            <v>c_dummy2</v>
          </cell>
          <cell r="Q264" t="str">
            <v>c_dummy2</v>
          </cell>
          <cell r="R264" t="str">
            <v>MN - Mongolia</v>
          </cell>
          <cell r="S264" t="str">
            <v>MN - Mongolia</v>
          </cell>
          <cell r="T264" t="str">
            <v>MN - Mongolia</v>
          </cell>
          <cell r="U264" t="str">
            <v>MN - Mongolia</v>
          </cell>
          <cell r="V264" t="str">
            <v>MN - Mongolia</v>
          </cell>
          <cell r="W264" t="str">
            <v>MN - Mongolia</v>
          </cell>
          <cell r="X264" t="str">
            <v>MN - Mongolia</v>
          </cell>
          <cell r="Y264" t="str">
            <v>MN - Mongolia</v>
          </cell>
        </row>
        <row r="265">
          <cell r="F265" t="str">
            <v>c_dummy1</v>
          </cell>
          <cell r="G265" t="str">
            <v>c_dummy1</v>
          </cell>
          <cell r="H265" t="str">
            <v>c_dummy1</v>
          </cell>
          <cell r="I265" t="str">
            <v>c_dummy1</v>
          </cell>
          <cell r="J265" t="str">
            <v>c_dummy1</v>
          </cell>
          <cell r="K265" t="str">
            <v>c_dummy1</v>
          </cell>
          <cell r="L265" t="str">
            <v>c_dummy1</v>
          </cell>
          <cell r="M265" t="str">
            <v>c_dummy1</v>
          </cell>
          <cell r="N265" t="str">
            <v>c_dummy1</v>
          </cell>
          <cell r="O265" t="str">
            <v>c_dummy1</v>
          </cell>
          <cell r="P265" t="str">
            <v>c_dummy1</v>
          </cell>
          <cell r="Q265" t="str">
            <v>c_dummy1</v>
          </cell>
          <cell r="R265" t="str">
            <v>MO - Macao</v>
          </cell>
          <cell r="S265" t="str">
            <v>MO - Macao</v>
          </cell>
          <cell r="T265" t="str">
            <v>MO - Macao</v>
          </cell>
          <cell r="U265" t="str">
            <v>MO - Macao</v>
          </cell>
          <cell r="V265" t="str">
            <v>MO - Macao</v>
          </cell>
          <cell r="W265" t="str">
            <v>MO - Macao</v>
          </cell>
          <cell r="X265" t="str">
            <v>MO - Macao</v>
          </cell>
          <cell r="Y265" t="str">
            <v>MO - Macao</v>
          </cell>
        </row>
        <row r="266">
          <cell r="F266" t="str">
            <v>c_dummy2</v>
          </cell>
          <cell r="G266" t="str">
            <v>c_dummy2</v>
          </cell>
          <cell r="H266" t="str">
            <v>c_dummy2</v>
          </cell>
          <cell r="I266" t="str">
            <v>c_dummy2</v>
          </cell>
          <cell r="J266" t="str">
            <v>c_dummy2</v>
          </cell>
          <cell r="K266" t="str">
            <v>c_dummy2</v>
          </cell>
          <cell r="L266" t="str">
            <v>c_dummy2</v>
          </cell>
          <cell r="M266" t="str">
            <v>c_dummy2</v>
          </cell>
          <cell r="N266" t="str">
            <v>c_dummy2</v>
          </cell>
          <cell r="O266" t="str">
            <v>c_dummy2</v>
          </cell>
          <cell r="P266" t="str">
            <v>c_dummy2</v>
          </cell>
          <cell r="Q266" t="str">
            <v>c_dummy2</v>
          </cell>
          <cell r="R266" t="str">
            <v>A-001 - China</v>
          </cell>
          <cell r="S266" t="str">
            <v>A-001 - China</v>
          </cell>
          <cell r="T266" t="str">
            <v>A-001 - China</v>
          </cell>
          <cell r="U266" t="str">
            <v>A-001 - China</v>
          </cell>
          <cell r="V266" t="str">
            <v>A-001 - China</v>
          </cell>
          <cell r="W266" t="str">
            <v>A-001 - China</v>
          </cell>
          <cell r="X266" t="str">
            <v>A-001 - China</v>
          </cell>
          <cell r="Y266" t="str">
            <v>A-001 - China</v>
          </cell>
        </row>
        <row r="267">
          <cell r="F267" t="str">
            <v>c_dummy1</v>
          </cell>
          <cell r="G267" t="str">
            <v>c_dummy1</v>
          </cell>
          <cell r="H267" t="str">
            <v>c_dummy1</v>
          </cell>
          <cell r="I267" t="str">
            <v>c_dummy1</v>
          </cell>
          <cell r="J267" t="str">
            <v>c_dummy1</v>
          </cell>
          <cell r="K267" t="str">
            <v>c_dummy1</v>
          </cell>
          <cell r="L267" t="str">
            <v>c_dummy1</v>
          </cell>
          <cell r="M267" t="str">
            <v>c_dummy1</v>
          </cell>
          <cell r="N267" t="str">
            <v>c_dummy1</v>
          </cell>
          <cell r="O267" t="str">
            <v>c_dummy1</v>
          </cell>
          <cell r="P267" t="str">
            <v>c_dummy1</v>
          </cell>
          <cell r="Q267" t="str">
            <v>c_dummy1</v>
          </cell>
          <cell r="R267" t="str">
            <v>BD - Bangladesh</v>
          </cell>
          <cell r="S267" t="str">
            <v>BD - Bangladesh</v>
          </cell>
          <cell r="T267" t="str">
            <v>BD - Bangladesh</v>
          </cell>
          <cell r="U267" t="str">
            <v>BD - Bangladesh</v>
          </cell>
          <cell r="V267" t="str">
            <v>BD - Bangladesh</v>
          </cell>
          <cell r="W267" t="str">
            <v>BD - Bangladesh</v>
          </cell>
          <cell r="X267" t="str">
            <v>BD - Bangladesh</v>
          </cell>
          <cell r="Y267" t="str">
            <v>BD - Bangladesh</v>
          </cell>
        </row>
        <row r="268">
          <cell r="F268" t="str">
            <v>c_dummy2</v>
          </cell>
          <cell r="G268" t="str">
            <v>c_dummy2</v>
          </cell>
          <cell r="H268" t="str">
            <v>c_dummy2</v>
          </cell>
          <cell r="I268" t="str">
            <v>c_dummy2</v>
          </cell>
          <cell r="J268" t="str">
            <v>c_dummy2</v>
          </cell>
          <cell r="K268" t="str">
            <v>c_dummy2</v>
          </cell>
          <cell r="L268" t="str">
            <v>c_dummy2</v>
          </cell>
          <cell r="M268" t="str">
            <v>c_dummy2</v>
          </cell>
          <cell r="N268" t="str">
            <v>c_dummy2</v>
          </cell>
          <cell r="O268" t="str">
            <v>c_dummy2</v>
          </cell>
          <cell r="P268" t="str">
            <v>c_dummy2</v>
          </cell>
          <cell r="Q268" t="str">
            <v>c_dummy2</v>
          </cell>
          <cell r="R268" t="str">
            <v>BT - Bhutan</v>
          </cell>
          <cell r="S268" t="str">
            <v>BT - Bhutan</v>
          </cell>
          <cell r="T268" t="str">
            <v>BT - Bhutan</v>
          </cell>
          <cell r="U268" t="str">
            <v>BT - Bhutan</v>
          </cell>
          <cell r="V268" t="str">
            <v>BT - Bhutan</v>
          </cell>
          <cell r="W268" t="str">
            <v>BT - Bhutan</v>
          </cell>
          <cell r="X268" t="str">
            <v>BT - Bhutan</v>
          </cell>
          <cell r="Y268" t="str">
            <v>BT - Bhutan</v>
          </cell>
        </row>
        <row r="269">
          <cell r="F269" t="str">
            <v>c_dummy1</v>
          </cell>
          <cell r="G269" t="str">
            <v>c_dummy1</v>
          </cell>
          <cell r="H269" t="str">
            <v>c_dummy1</v>
          </cell>
          <cell r="I269" t="str">
            <v>c_dummy1</v>
          </cell>
          <cell r="J269" t="str">
            <v>c_dummy1</v>
          </cell>
          <cell r="K269" t="str">
            <v>c_dummy1</v>
          </cell>
          <cell r="L269" t="str">
            <v>c_dummy1</v>
          </cell>
          <cell r="M269" t="str">
            <v>c_dummy1</v>
          </cell>
          <cell r="N269" t="str">
            <v>c_dummy1</v>
          </cell>
          <cell r="O269" t="str">
            <v>c_dummy1</v>
          </cell>
          <cell r="P269" t="str">
            <v>c_dummy1</v>
          </cell>
          <cell r="Q269" t="str">
            <v>c_dummy1</v>
          </cell>
          <cell r="R269" t="str">
            <v>IN - India</v>
          </cell>
          <cell r="S269" t="str">
            <v>IN - India</v>
          </cell>
          <cell r="T269" t="str">
            <v>IN - India</v>
          </cell>
          <cell r="U269" t="str">
            <v>IN - India</v>
          </cell>
          <cell r="V269" t="str">
            <v>IN - India</v>
          </cell>
          <cell r="W269" t="str">
            <v>IN - India</v>
          </cell>
          <cell r="X269" t="str">
            <v>IN - India</v>
          </cell>
          <cell r="Y269" t="str">
            <v>IN - India</v>
          </cell>
        </row>
        <row r="270">
          <cell r="F270" t="str">
            <v>c_dummy2</v>
          </cell>
          <cell r="G270" t="str">
            <v>c_dummy2</v>
          </cell>
          <cell r="H270" t="str">
            <v>c_dummy2</v>
          </cell>
          <cell r="I270" t="str">
            <v>c_dummy2</v>
          </cell>
          <cell r="J270" t="str">
            <v>c_dummy2</v>
          </cell>
          <cell r="K270" t="str">
            <v>c_dummy2</v>
          </cell>
          <cell r="L270" t="str">
            <v>c_dummy2</v>
          </cell>
          <cell r="M270" t="str">
            <v>c_dummy2</v>
          </cell>
          <cell r="N270" t="str">
            <v>c_dummy2</v>
          </cell>
          <cell r="O270" t="str">
            <v>c_dummy2</v>
          </cell>
          <cell r="P270" t="str">
            <v>c_dummy2</v>
          </cell>
          <cell r="Q270" t="str">
            <v>c_dummy2</v>
          </cell>
          <cell r="R270" t="str">
            <v>IO - British Indian Ocean Territory</v>
          </cell>
          <cell r="S270" t="str">
            <v>IO - British Indian Ocean Territory</v>
          </cell>
          <cell r="T270" t="str">
            <v>IO - British Indian Ocean Territory</v>
          </cell>
          <cell r="U270" t="str">
            <v>IO - British Indian Ocean Territory</v>
          </cell>
          <cell r="V270" t="str">
            <v>IO - British Indian Ocean Territory</v>
          </cell>
          <cell r="W270" t="str">
            <v>IO - British Indian Ocean Territory</v>
          </cell>
          <cell r="X270" t="str">
            <v>IO - British Indian Ocean Territory</v>
          </cell>
          <cell r="Y270" t="str">
            <v>IO - British Indian Ocean Territory</v>
          </cell>
        </row>
        <row r="271">
          <cell r="F271" t="str">
            <v>c_dummy1</v>
          </cell>
          <cell r="G271" t="str">
            <v>c_dummy1</v>
          </cell>
          <cell r="H271" t="str">
            <v>c_dummy1</v>
          </cell>
          <cell r="I271" t="str">
            <v>c_dummy1</v>
          </cell>
          <cell r="J271" t="str">
            <v>c_dummy1</v>
          </cell>
          <cell r="K271" t="str">
            <v>c_dummy1</v>
          </cell>
          <cell r="L271" t="str">
            <v>c_dummy1</v>
          </cell>
          <cell r="M271" t="str">
            <v>c_dummy1</v>
          </cell>
          <cell r="N271" t="str">
            <v>c_dummy1</v>
          </cell>
          <cell r="O271" t="str">
            <v>c_dummy1</v>
          </cell>
          <cell r="P271" t="str">
            <v>c_dummy1</v>
          </cell>
          <cell r="Q271" t="str">
            <v>c_dummy1</v>
          </cell>
          <cell r="R271" t="str">
            <v>LK - Sri Lanka</v>
          </cell>
          <cell r="S271" t="str">
            <v>LK - Sri Lanka</v>
          </cell>
          <cell r="T271" t="str">
            <v>LK - Sri Lanka</v>
          </cell>
          <cell r="U271" t="str">
            <v>LK - Sri Lanka</v>
          </cell>
          <cell r="V271" t="str">
            <v>LK - Sri Lanka</v>
          </cell>
          <cell r="W271" t="str">
            <v>LK - Sri Lanka</v>
          </cell>
          <cell r="X271" t="str">
            <v>LK - Sri Lanka</v>
          </cell>
          <cell r="Y271" t="str">
            <v>LK - Sri Lanka</v>
          </cell>
        </row>
        <row r="272">
          <cell r="F272" t="str">
            <v>c_dummy2</v>
          </cell>
          <cell r="G272" t="str">
            <v>c_dummy2</v>
          </cell>
          <cell r="H272" t="str">
            <v>c_dummy2</v>
          </cell>
          <cell r="I272" t="str">
            <v>c_dummy2</v>
          </cell>
          <cell r="J272" t="str">
            <v>c_dummy2</v>
          </cell>
          <cell r="K272" t="str">
            <v>c_dummy2</v>
          </cell>
          <cell r="L272" t="str">
            <v>c_dummy2</v>
          </cell>
          <cell r="M272" t="str">
            <v>c_dummy2</v>
          </cell>
          <cell r="N272" t="str">
            <v>c_dummy2</v>
          </cell>
          <cell r="O272" t="str">
            <v>c_dummy2</v>
          </cell>
          <cell r="P272" t="str">
            <v>c_dummy2</v>
          </cell>
          <cell r="Q272" t="str">
            <v>c_dummy2</v>
          </cell>
          <cell r="R272" t="str">
            <v>MV - Maldives</v>
          </cell>
          <cell r="S272" t="str">
            <v>MV - Maldives</v>
          </cell>
          <cell r="T272" t="str">
            <v>MV - Maldives</v>
          </cell>
          <cell r="U272" t="str">
            <v>MV - Maldives</v>
          </cell>
          <cell r="V272" t="str">
            <v>MV - Maldives</v>
          </cell>
          <cell r="W272" t="str">
            <v>MV - Maldives</v>
          </cell>
          <cell r="X272" t="str">
            <v>MV - Maldives</v>
          </cell>
          <cell r="Y272" t="str">
            <v>MV - Maldives</v>
          </cell>
        </row>
        <row r="273">
          <cell r="F273" t="str">
            <v>c_dummy1</v>
          </cell>
          <cell r="G273" t="str">
            <v>c_dummy1</v>
          </cell>
          <cell r="H273" t="str">
            <v>c_dummy1</v>
          </cell>
          <cell r="I273" t="str">
            <v>c_dummy1</v>
          </cell>
          <cell r="J273" t="str">
            <v>c_dummy1</v>
          </cell>
          <cell r="K273" t="str">
            <v>c_dummy1</v>
          </cell>
          <cell r="L273" t="str">
            <v>c_dummy1</v>
          </cell>
          <cell r="M273" t="str">
            <v>c_dummy1</v>
          </cell>
          <cell r="N273" t="str">
            <v>c_dummy1</v>
          </cell>
          <cell r="O273" t="str">
            <v>c_dummy1</v>
          </cell>
          <cell r="P273" t="str">
            <v>c_dummy1</v>
          </cell>
          <cell r="Q273" t="str">
            <v>c_dummy1</v>
          </cell>
          <cell r="R273" t="str">
            <v>A-002 - Indian Subcontinent</v>
          </cell>
          <cell r="S273" t="str">
            <v>A-002 - Indian Subcontinent</v>
          </cell>
          <cell r="T273" t="str">
            <v>A-002 - Indian Subcontinent</v>
          </cell>
          <cell r="U273" t="str">
            <v>A-002 - Indian Subcontinent</v>
          </cell>
          <cell r="V273" t="str">
            <v>A-002 - Indian Subcontinent</v>
          </cell>
          <cell r="W273" t="str">
            <v>A-002 - Indian Subcontinent</v>
          </cell>
          <cell r="X273" t="str">
            <v>A-002 - Indian Subcontinent</v>
          </cell>
          <cell r="Y273" t="str">
            <v>A-002 - Indian Subcontinent</v>
          </cell>
        </row>
        <row r="274">
          <cell r="F274" t="str">
            <v>c_dummy2</v>
          </cell>
          <cell r="G274" t="str">
            <v>c_dummy2</v>
          </cell>
          <cell r="H274" t="str">
            <v>c_dummy2</v>
          </cell>
          <cell r="I274" t="str">
            <v>c_dummy2</v>
          </cell>
          <cell r="J274" t="str">
            <v>c_dummy2</v>
          </cell>
          <cell r="K274" t="str">
            <v>c_dummy2</v>
          </cell>
          <cell r="L274" t="str">
            <v>c_dummy2</v>
          </cell>
          <cell r="M274" t="str">
            <v>c_dummy2</v>
          </cell>
          <cell r="N274" t="str">
            <v>c_dummy2</v>
          </cell>
          <cell r="O274" t="str">
            <v>c_dummy2</v>
          </cell>
          <cell r="P274" t="str">
            <v>c_dummy2</v>
          </cell>
          <cell r="Q274" t="str">
            <v>c_dummy2</v>
          </cell>
          <cell r="R274" t="str">
            <v>AS - American Samoa</v>
          </cell>
          <cell r="S274" t="str">
            <v>AS - American Samoa</v>
          </cell>
          <cell r="T274" t="str">
            <v>AS - American Samoa</v>
          </cell>
          <cell r="U274" t="str">
            <v>AS - American Samoa</v>
          </cell>
          <cell r="V274" t="str">
            <v>AS - American Samoa</v>
          </cell>
          <cell r="W274" t="str">
            <v>AS - American Samoa</v>
          </cell>
          <cell r="X274" t="str">
            <v>AS - American Samoa</v>
          </cell>
          <cell r="Y274" t="str">
            <v>AS - American Samoa</v>
          </cell>
        </row>
        <row r="275">
          <cell r="F275" t="str">
            <v>c_dummy1</v>
          </cell>
          <cell r="G275" t="str">
            <v>c_dummy1</v>
          </cell>
          <cell r="H275" t="str">
            <v>c_dummy1</v>
          </cell>
          <cell r="I275" t="str">
            <v>c_dummy1</v>
          </cell>
          <cell r="J275" t="str">
            <v>c_dummy1</v>
          </cell>
          <cell r="K275" t="str">
            <v>c_dummy1</v>
          </cell>
          <cell r="L275" t="str">
            <v>c_dummy1</v>
          </cell>
          <cell r="M275" t="str">
            <v>c_dummy1</v>
          </cell>
          <cell r="N275" t="str">
            <v>c_dummy1</v>
          </cell>
          <cell r="O275" t="str">
            <v>c_dummy1</v>
          </cell>
          <cell r="P275" t="str">
            <v>c_dummy1</v>
          </cell>
          <cell r="Q275" t="str">
            <v>c_dummy1</v>
          </cell>
          <cell r="R275" t="str">
            <v>AU - Australia</v>
          </cell>
          <cell r="S275" t="str">
            <v>AU - Australia</v>
          </cell>
          <cell r="T275" t="str">
            <v>AU - Australia</v>
          </cell>
          <cell r="U275" t="str">
            <v>AU - Australia</v>
          </cell>
          <cell r="V275" t="str">
            <v>AU - Australia</v>
          </cell>
          <cell r="W275" t="str">
            <v>AU - Australia</v>
          </cell>
          <cell r="X275" t="str">
            <v>AU - Australia</v>
          </cell>
          <cell r="Y275" t="str">
            <v>AU - Australia</v>
          </cell>
        </row>
        <row r="276">
          <cell r="F276" t="str">
            <v>c_dummy2</v>
          </cell>
          <cell r="G276" t="str">
            <v>c_dummy2</v>
          </cell>
          <cell r="H276" t="str">
            <v>c_dummy2</v>
          </cell>
          <cell r="I276" t="str">
            <v>c_dummy2</v>
          </cell>
          <cell r="J276" t="str">
            <v>c_dummy2</v>
          </cell>
          <cell r="K276" t="str">
            <v>c_dummy2</v>
          </cell>
          <cell r="L276" t="str">
            <v>c_dummy2</v>
          </cell>
          <cell r="M276" t="str">
            <v>c_dummy2</v>
          </cell>
          <cell r="N276" t="str">
            <v>c_dummy2</v>
          </cell>
          <cell r="O276" t="str">
            <v>c_dummy2</v>
          </cell>
          <cell r="P276" t="str">
            <v>c_dummy2</v>
          </cell>
          <cell r="Q276" t="str">
            <v>c_dummy2</v>
          </cell>
          <cell r="R276" t="str">
            <v>CK - Cook islands</v>
          </cell>
          <cell r="S276" t="str">
            <v>CK - Cook islands</v>
          </cell>
          <cell r="T276" t="str">
            <v>CK - Cook islands</v>
          </cell>
          <cell r="U276" t="str">
            <v>CK - Cook islands</v>
          </cell>
          <cell r="V276" t="str">
            <v>CK - Cook islands</v>
          </cell>
          <cell r="W276" t="str">
            <v>CK - Cook islands</v>
          </cell>
          <cell r="X276" t="str">
            <v>CK - Cook islands</v>
          </cell>
          <cell r="Y276" t="str">
            <v>CK - Cook islands</v>
          </cell>
        </row>
        <row r="277">
          <cell r="F277" t="str">
            <v>c_dummy1</v>
          </cell>
          <cell r="G277" t="str">
            <v>c_dummy1</v>
          </cell>
          <cell r="H277" t="str">
            <v>c_dummy1</v>
          </cell>
          <cell r="I277" t="str">
            <v>c_dummy1</v>
          </cell>
          <cell r="J277" t="str">
            <v>c_dummy1</v>
          </cell>
          <cell r="K277" t="str">
            <v>c_dummy1</v>
          </cell>
          <cell r="L277" t="str">
            <v>c_dummy1</v>
          </cell>
          <cell r="M277" t="str">
            <v>c_dummy1</v>
          </cell>
          <cell r="N277" t="str">
            <v>c_dummy1</v>
          </cell>
          <cell r="O277" t="str">
            <v>c_dummy1</v>
          </cell>
          <cell r="P277" t="str">
            <v>c_dummy1</v>
          </cell>
          <cell r="Q277" t="str">
            <v>c_dummy1</v>
          </cell>
          <cell r="R277" t="str">
            <v>FJ - Fiji</v>
          </cell>
          <cell r="S277" t="str">
            <v>FJ - Fiji</v>
          </cell>
          <cell r="T277" t="str">
            <v>FJ - Fiji</v>
          </cell>
          <cell r="U277" t="str">
            <v>FJ - Fiji</v>
          </cell>
          <cell r="V277" t="str">
            <v>FJ - Fiji</v>
          </cell>
          <cell r="W277" t="str">
            <v>FJ - Fiji</v>
          </cell>
          <cell r="X277" t="str">
            <v>FJ - Fiji</v>
          </cell>
          <cell r="Y277" t="str">
            <v>FJ - Fiji</v>
          </cell>
        </row>
        <row r="278">
          <cell r="F278" t="str">
            <v>c_dummy2</v>
          </cell>
          <cell r="G278" t="str">
            <v>c_dummy2</v>
          </cell>
          <cell r="H278" t="str">
            <v>c_dummy2</v>
          </cell>
          <cell r="I278" t="str">
            <v>c_dummy2</v>
          </cell>
          <cell r="J278" t="str">
            <v>c_dummy2</v>
          </cell>
          <cell r="K278" t="str">
            <v>c_dummy2</v>
          </cell>
          <cell r="L278" t="str">
            <v>c_dummy2</v>
          </cell>
          <cell r="M278" t="str">
            <v>c_dummy2</v>
          </cell>
          <cell r="N278" t="str">
            <v>c_dummy2</v>
          </cell>
          <cell r="O278" t="str">
            <v>c_dummy2</v>
          </cell>
          <cell r="P278" t="str">
            <v>c_dummy2</v>
          </cell>
          <cell r="Q278" t="str">
            <v>c_dummy2</v>
          </cell>
          <cell r="R278" t="str">
            <v>GU - Guam</v>
          </cell>
          <cell r="S278" t="str">
            <v>GU - Guam</v>
          </cell>
          <cell r="T278" t="str">
            <v>GU - Guam</v>
          </cell>
          <cell r="U278" t="str">
            <v>GU - Guam</v>
          </cell>
          <cell r="V278" t="str">
            <v>GU - Guam</v>
          </cell>
          <cell r="W278" t="str">
            <v>GU - Guam</v>
          </cell>
          <cell r="X278" t="str">
            <v>GU - Guam</v>
          </cell>
          <cell r="Y278" t="str">
            <v>GU - Guam</v>
          </cell>
        </row>
        <row r="279">
          <cell r="F279" t="str">
            <v>c_dummy1</v>
          </cell>
          <cell r="G279" t="str">
            <v>c_dummy1</v>
          </cell>
          <cell r="H279" t="str">
            <v>c_dummy1</v>
          </cell>
          <cell r="I279" t="str">
            <v>c_dummy1</v>
          </cell>
          <cell r="J279" t="str">
            <v>c_dummy1</v>
          </cell>
          <cell r="K279" t="str">
            <v>c_dummy1</v>
          </cell>
          <cell r="L279" t="str">
            <v>c_dummy1</v>
          </cell>
          <cell r="M279" t="str">
            <v>c_dummy1</v>
          </cell>
          <cell r="N279" t="str">
            <v>c_dummy1</v>
          </cell>
          <cell r="O279" t="str">
            <v>c_dummy1</v>
          </cell>
          <cell r="P279" t="str">
            <v>c_dummy1</v>
          </cell>
          <cell r="Q279" t="str">
            <v>c_dummy1</v>
          </cell>
          <cell r="R279" t="str">
            <v>HM - Heard And Mc Donald islands</v>
          </cell>
          <cell r="S279" t="str">
            <v>HM - Heard And Mc Donald islands</v>
          </cell>
          <cell r="T279" t="str">
            <v>HM - Heard And Mc Donald islands</v>
          </cell>
          <cell r="U279" t="str">
            <v>HM - Heard And Mc Donald islands</v>
          </cell>
          <cell r="V279" t="str">
            <v>HM - Heard And Mc Donald islands</v>
          </cell>
          <cell r="W279" t="str">
            <v>HM - Heard And Mc Donald islands</v>
          </cell>
          <cell r="X279" t="str">
            <v>HM - Heard And Mc Donald islands</v>
          </cell>
          <cell r="Y279" t="str">
            <v>HM - Heard And Mc Donald islands</v>
          </cell>
        </row>
        <row r="280">
          <cell r="F280" t="str">
            <v>c_dummy2</v>
          </cell>
          <cell r="G280" t="str">
            <v>c_dummy2</v>
          </cell>
          <cell r="H280" t="str">
            <v>c_dummy2</v>
          </cell>
          <cell r="I280" t="str">
            <v>c_dummy2</v>
          </cell>
          <cell r="J280" t="str">
            <v>c_dummy2</v>
          </cell>
          <cell r="K280" t="str">
            <v>c_dummy2</v>
          </cell>
          <cell r="L280" t="str">
            <v>c_dummy2</v>
          </cell>
          <cell r="M280" t="str">
            <v>c_dummy2</v>
          </cell>
          <cell r="N280" t="str">
            <v>c_dummy2</v>
          </cell>
          <cell r="O280" t="str">
            <v>c_dummy2</v>
          </cell>
          <cell r="P280" t="str">
            <v>c_dummy2</v>
          </cell>
          <cell r="Q280" t="str">
            <v>c_dummy2</v>
          </cell>
          <cell r="R280" t="str">
            <v>KI - Kiribati</v>
          </cell>
          <cell r="S280" t="str">
            <v>KI - Kiribati</v>
          </cell>
          <cell r="T280" t="str">
            <v>KI - Kiribati</v>
          </cell>
          <cell r="U280" t="str">
            <v>KI - Kiribati</v>
          </cell>
          <cell r="V280" t="str">
            <v>KI - Kiribati</v>
          </cell>
          <cell r="W280" t="str">
            <v>KI - Kiribati</v>
          </cell>
          <cell r="X280" t="str">
            <v>KI - Kiribati</v>
          </cell>
          <cell r="Y280" t="str">
            <v>KI - Kiribati</v>
          </cell>
        </row>
        <row r="281">
          <cell r="F281" t="str">
            <v>c_dummy1</v>
          </cell>
          <cell r="G281" t="str">
            <v>c_dummy1</v>
          </cell>
          <cell r="H281" t="str">
            <v>c_dummy1</v>
          </cell>
          <cell r="I281" t="str">
            <v>c_dummy1</v>
          </cell>
          <cell r="J281" t="str">
            <v>c_dummy1</v>
          </cell>
          <cell r="K281" t="str">
            <v>c_dummy1</v>
          </cell>
          <cell r="L281" t="str">
            <v>c_dummy1</v>
          </cell>
          <cell r="M281" t="str">
            <v>c_dummy1</v>
          </cell>
          <cell r="N281" t="str">
            <v>c_dummy1</v>
          </cell>
          <cell r="O281" t="str">
            <v>c_dummy1</v>
          </cell>
          <cell r="P281" t="str">
            <v>c_dummy1</v>
          </cell>
          <cell r="Q281" t="str">
            <v>c_dummy1</v>
          </cell>
          <cell r="R281" t="str">
            <v>MH - Marshall islands</v>
          </cell>
          <cell r="S281" t="str">
            <v>MH - Marshall islands</v>
          </cell>
          <cell r="T281" t="str">
            <v>MH - Marshall islands</v>
          </cell>
          <cell r="U281" t="str">
            <v>MH - Marshall islands</v>
          </cell>
          <cell r="V281" t="str">
            <v>MH - Marshall islands</v>
          </cell>
          <cell r="W281" t="str">
            <v>MH - Marshall islands</v>
          </cell>
          <cell r="X281" t="str">
            <v>MH - Marshall islands</v>
          </cell>
          <cell r="Y281" t="str">
            <v>MH - Marshall islands</v>
          </cell>
        </row>
        <row r="282">
          <cell r="F282" t="str">
            <v>c_dummy2</v>
          </cell>
          <cell r="G282" t="str">
            <v>c_dummy2</v>
          </cell>
          <cell r="H282" t="str">
            <v>c_dummy2</v>
          </cell>
          <cell r="I282" t="str">
            <v>c_dummy2</v>
          </cell>
          <cell r="J282" t="str">
            <v>c_dummy2</v>
          </cell>
          <cell r="K282" t="str">
            <v>c_dummy2</v>
          </cell>
          <cell r="L282" t="str">
            <v>c_dummy2</v>
          </cell>
          <cell r="M282" t="str">
            <v>c_dummy2</v>
          </cell>
          <cell r="N282" t="str">
            <v>c_dummy2</v>
          </cell>
          <cell r="O282" t="str">
            <v>c_dummy2</v>
          </cell>
          <cell r="P282" t="str">
            <v>c_dummy2</v>
          </cell>
          <cell r="Q282" t="str">
            <v>c_dummy2</v>
          </cell>
          <cell r="R282" t="str">
            <v>MP - Northern Mariana Islands</v>
          </cell>
          <cell r="S282" t="str">
            <v>MP - Northern Mariana Islands</v>
          </cell>
          <cell r="T282" t="str">
            <v>MP - Northern Mariana Islands</v>
          </cell>
          <cell r="U282" t="str">
            <v>MP - Northern Mariana Islands</v>
          </cell>
          <cell r="V282" t="str">
            <v>MP - Northern Mariana Islands</v>
          </cell>
          <cell r="W282" t="str">
            <v>MP - Northern Mariana Islands</v>
          </cell>
          <cell r="X282" t="str">
            <v>MP - Northern Mariana Islands</v>
          </cell>
          <cell r="Y282" t="str">
            <v>MP - Northern Mariana Islands</v>
          </cell>
        </row>
        <row r="283">
          <cell r="F283" t="str">
            <v>c_dummy1</v>
          </cell>
          <cell r="G283" t="str">
            <v>c_dummy1</v>
          </cell>
          <cell r="H283" t="str">
            <v>c_dummy1</v>
          </cell>
          <cell r="I283" t="str">
            <v>c_dummy1</v>
          </cell>
          <cell r="J283" t="str">
            <v>c_dummy1</v>
          </cell>
          <cell r="K283" t="str">
            <v>c_dummy1</v>
          </cell>
          <cell r="L283" t="str">
            <v>c_dummy1</v>
          </cell>
          <cell r="M283" t="str">
            <v>c_dummy1</v>
          </cell>
          <cell r="N283" t="str">
            <v>c_dummy1</v>
          </cell>
          <cell r="O283" t="str">
            <v>c_dummy1</v>
          </cell>
          <cell r="P283" t="str">
            <v>c_dummy1</v>
          </cell>
          <cell r="Q283" t="str">
            <v>c_dummy1</v>
          </cell>
          <cell r="R283" t="str">
            <v>NC - New Caledonia</v>
          </cell>
          <cell r="S283" t="str">
            <v>NC - New Caledonia</v>
          </cell>
          <cell r="T283" t="str">
            <v>NC - New Caledonia</v>
          </cell>
          <cell r="U283" t="str">
            <v>NC - New Caledonia</v>
          </cell>
          <cell r="V283" t="str">
            <v>NC - New Caledonia</v>
          </cell>
          <cell r="W283" t="str">
            <v>NC - New Caledonia</v>
          </cell>
          <cell r="X283" t="str">
            <v>NC - New Caledonia</v>
          </cell>
          <cell r="Y283" t="str">
            <v>NC - New Caledonia</v>
          </cell>
        </row>
        <row r="284">
          <cell r="F284" t="str">
            <v>c_dummy2</v>
          </cell>
          <cell r="G284" t="str">
            <v>c_dummy2</v>
          </cell>
          <cell r="H284" t="str">
            <v>c_dummy2</v>
          </cell>
          <cell r="I284" t="str">
            <v>c_dummy2</v>
          </cell>
          <cell r="J284" t="str">
            <v>c_dummy2</v>
          </cell>
          <cell r="K284" t="str">
            <v>c_dummy2</v>
          </cell>
          <cell r="L284" t="str">
            <v>c_dummy2</v>
          </cell>
          <cell r="M284" t="str">
            <v>c_dummy2</v>
          </cell>
          <cell r="N284" t="str">
            <v>c_dummy2</v>
          </cell>
          <cell r="O284" t="str">
            <v>c_dummy2</v>
          </cell>
          <cell r="P284" t="str">
            <v>c_dummy2</v>
          </cell>
          <cell r="Q284" t="str">
            <v>c_dummy2</v>
          </cell>
          <cell r="R284" t="str">
            <v>NF - Norfolk Island</v>
          </cell>
          <cell r="S284" t="str">
            <v>NF - Norfolk Island</v>
          </cell>
          <cell r="T284" t="str">
            <v>NF - Norfolk Island</v>
          </cell>
          <cell r="U284" t="str">
            <v>NF - Norfolk Island</v>
          </cell>
          <cell r="V284" t="str">
            <v>NF - Norfolk Island</v>
          </cell>
          <cell r="W284" t="str">
            <v>NF - Norfolk Island</v>
          </cell>
          <cell r="X284" t="str">
            <v>NF - Norfolk Island</v>
          </cell>
          <cell r="Y284" t="str">
            <v>NF - Norfolk Island</v>
          </cell>
        </row>
        <row r="285">
          <cell r="F285" t="str">
            <v>c_dummy1</v>
          </cell>
          <cell r="G285" t="str">
            <v>c_dummy1</v>
          </cell>
          <cell r="H285" t="str">
            <v>c_dummy1</v>
          </cell>
          <cell r="I285" t="str">
            <v>c_dummy1</v>
          </cell>
          <cell r="J285" t="str">
            <v>c_dummy1</v>
          </cell>
          <cell r="K285" t="str">
            <v>c_dummy1</v>
          </cell>
          <cell r="L285" t="str">
            <v>c_dummy1</v>
          </cell>
          <cell r="M285" t="str">
            <v>c_dummy1</v>
          </cell>
          <cell r="N285" t="str">
            <v>c_dummy1</v>
          </cell>
          <cell r="O285" t="str">
            <v>c_dummy1</v>
          </cell>
          <cell r="P285" t="str">
            <v>c_dummy1</v>
          </cell>
          <cell r="Q285" t="str">
            <v>c_dummy1</v>
          </cell>
          <cell r="R285" t="str">
            <v>NU - Niue</v>
          </cell>
          <cell r="S285" t="str">
            <v>NU - Niue</v>
          </cell>
          <cell r="T285" t="str">
            <v>NU - Niue</v>
          </cell>
          <cell r="U285" t="str">
            <v>NU - Niue</v>
          </cell>
          <cell r="V285" t="str">
            <v>NU - Niue</v>
          </cell>
          <cell r="W285" t="str">
            <v>NU - Niue</v>
          </cell>
          <cell r="X285" t="str">
            <v>NU - Niue</v>
          </cell>
          <cell r="Y285" t="str">
            <v>NU - Niue</v>
          </cell>
        </row>
        <row r="286">
          <cell r="F286" t="str">
            <v>c_dummy2</v>
          </cell>
          <cell r="G286" t="str">
            <v>c_dummy2</v>
          </cell>
          <cell r="H286" t="str">
            <v>c_dummy2</v>
          </cell>
          <cell r="I286" t="str">
            <v>c_dummy2</v>
          </cell>
          <cell r="J286" t="str">
            <v>c_dummy2</v>
          </cell>
          <cell r="K286" t="str">
            <v>c_dummy2</v>
          </cell>
          <cell r="L286" t="str">
            <v>c_dummy2</v>
          </cell>
          <cell r="M286" t="str">
            <v>c_dummy2</v>
          </cell>
          <cell r="N286" t="str">
            <v>c_dummy2</v>
          </cell>
          <cell r="O286" t="str">
            <v>c_dummy2</v>
          </cell>
          <cell r="P286" t="str">
            <v>c_dummy2</v>
          </cell>
          <cell r="Q286" t="str">
            <v>c_dummy2</v>
          </cell>
          <cell r="R286" t="str">
            <v>NZ - New Zealand</v>
          </cell>
          <cell r="S286" t="str">
            <v>NZ - New Zealand</v>
          </cell>
          <cell r="T286" t="str">
            <v>NZ - New Zealand</v>
          </cell>
          <cell r="U286" t="str">
            <v>NZ - New Zealand</v>
          </cell>
          <cell r="V286" t="str">
            <v>NZ - New Zealand</v>
          </cell>
          <cell r="W286" t="str">
            <v>NZ - New Zealand</v>
          </cell>
          <cell r="X286" t="str">
            <v>NZ - New Zealand</v>
          </cell>
          <cell r="Y286" t="str">
            <v>NZ - New Zealand</v>
          </cell>
        </row>
        <row r="287">
          <cell r="F287" t="str">
            <v>c_dummy1</v>
          </cell>
          <cell r="G287" t="str">
            <v>c_dummy1</v>
          </cell>
          <cell r="H287" t="str">
            <v>c_dummy1</v>
          </cell>
          <cell r="I287" t="str">
            <v>c_dummy1</v>
          </cell>
          <cell r="J287" t="str">
            <v>c_dummy1</v>
          </cell>
          <cell r="K287" t="str">
            <v>c_dummy1</v>
          </cell>
          <cell r="L287" t="str">
            <v>c_dummy1</v>
          </cell>
          <cell r="M287" t="str">
            <v>c_dummy1</v>
          </cell>
          <cell r="N287" t="str">
            <v>c_dummy1</v>
          </cell>
          <cell r="O287" t="str">
            <v>c_dummy1</v>
          </cell>
          <cell r="P287" t="str">
            <v>c_dummy1</v>
          </cell>
          <cell r="Q287" t="str">
            <v>c_dummy1</v>
          </cell>
          <cell r="R287" t="str">
            <v>PF - French Polynesia</v>
          </cell>
          <cell r="S287" t="str">
            <v>PF - French Polynesia</v>
          </cell>
          <cell r="T287" t="str">
            <v>PF - French Polynesia</v>
          </cell>
          <cell r="U287" t="str">
            <v>PF - French Polynesia</v>
          </cell>
          <cell r="V287" t="str">
            <v>PF - French Polynesia</v>
          </cell>
          <cell r="W287" t="str">
            <v>PF - French Polynesia</v>
          </cell>
          <cell r="X287" t="str">
            <v>PF - French Polynesia</v>
          </cell>
          <cell r="Y287" t="str">
            <v>PF - French Polynesia</v>
          </cell>
        </row>
        <row r="288">
          <cell r="F288" t="str">
            <v>c_dummy2</v>
          </cell>
          <cell r="G288" t="str">
            <v>c_dummy2</v>
          </cell>
          <cell r="H288" t="str">
            <v>c_dummy2</v>
          </cell>
          <cell r="I288" t="str">
            <v>c_dummy2</v>
          </cell>
          <cell r="J288" t="str">
            <v>c_dummy2</v>
          </cell>
          <cell r="K288" t="str">
            <v>c_dummy2</v>
          </cell>
          <cell r="L288" t="str">
            <v>c_dummy2</v>
          </cell>
          <cell r="M288" t="str">
            <v>c_dummy2</v>
          </cell>
          <cell r="N288" t="str">
            <v>c_dummy2</v>
          </cell>
          <cell r="O288" t="str">
            <v>c_dummy2</v>
          </cell>
          <cell r="P288" t="str">
            <v>c_dummy2</v>
          </cell>
          <cell r="Q288" t="str">
            <v>c_dummy2</v>
          </cell>
          <cell r="R288" t="str">
            <v>PG - Papua New Guinea</v>
          </cell>
          <cell r="S288" t="str">
            <v>PG - Papua New Guinea</v>
          </cell>
          <cell r="T288" t="str">
            <v>PG - Papua New Guinea</v>
          </cell>
          <cell r="U288" t="str">
            <v>PG - Papua New Guinea</v>
          </cell>
          <cell r="V288" t="str">
            <v>PG - Papua New Guinea</v>
          </cell>
          <cell r="W288" t="str">
            <v>PG - Papua New Guinea</v>
          </cell>
          <cell r="X288" t="str">
            <v>PG - Papua New Guinea</v>
          </cell>
          <cell r="Y288" t="str">
            <v>PG - Papua New Guinea</v>
          </cell>
        </row>
        <row r="289">
          <cell r="F289" t="str">
            <v>c_dummy1</v>
          </cell>
          <cell r="G289" t="str">
            <v>c_dummy1</v>
          </cell>
          <cell r="H289" t="str">
            <v>c_dummy1</v>
          </cell>
          <cell r="I289" t="str">
            <v>c_dummy1</v>
          </cell>
          <cell r="J289" t="str">
            <v>c_dummy1</v>
          </cell>
          <cell r="K289" t="str">
            <v>c_dummy1</v>
          </cell>
          <cell r="L289" t="str">
            <v>c_dummy1</v>
          </cell>
          <cell r="M289" t="str">
            <v>c_dummy1</v>
          </cell>
          <cell r="N289" t="str">
            <v>c_dummy1</v>
          </cell>
          <cell r="O289" t="str">
            <v>c_dummy1</v>
          </cell>
          <cell r="P289" t="str">
            <v>c_dummy1</v>
          </cell>
          <cell r="Q289" t="str">
            <v>c_dummy1</v>
          </cell>
          <cell r="R289" t="str">
            <v>PN - Pitcairn</v>
          </cell>
          <cell r="S289" t="str">
            <v>PN - Pitcairn</v>
          </cell>
          <cell r="T289" t="str">
            <v>PN - Pitcairn</v>
          </cell>
          <cell r="U289" t="str">
            <v>PN - Pitcairn</v>
          </cell>
          <cell r="V289" t="str">
            <v>PN - Pitcairn</v>
          </cell>
          <cell r="W289" t="str">
            <v>PN - Pitcairn</v>
          </cell>
          <cell r="X289" t="str">
            <v>PN - Pitcairn</v>
          </cell>
          <cell r="Y289" t="str">
            <v>PN - Pitcairn</v>
          </cell>
        </row>
        <row r="290">
          <cell r="F290" t="str">
            <v>c_dummy2</v>
          </cell>
          <cell r="G290" t="str">
            <v>c_dummy2</v>
          </cell>
          <cell r="H290" t="str">
            <v>c_dummy2</v>
          </cell>
          <cell r="I290" t="str">
            <v>c_dummy2</v>
          </cell>
          <cell r="J290" t="str">
            <v>c_dummy2</v>
          </cell>
          <cell r="K290" t="str">
            <v>c_dummy2</v>
          </cell>
          <cell r="L290" t="str">
            <v>c_dummy2</v>
          </cell>
          <cell r="M290" t="str">
            <v>c_dummy2</v>
          </cell>
          <cell r="N290" t="str">
            <v>c_dummy2</v>
          </cell>
          <cell r="O290" t="str">
            <v>c_dummy2</v>
          </cell>
          <cell r="P290" t="str">
            <v>c_dummy2</v>
          </cell>
          <cell r="Q290" t="str">
            <v>c_dummy2</v>
          </cell>
          <cell r="R290" t="str">
            <v>PW - Palau</v>
          </cell>
          <cell r="S290" t="str">
            <v>PW - Palau</v>
          </cell>
          <cell r="T290" t="str">
            <v>PW - Palau</v>
          </cell>
          <cell r="U290" t="str">
            <v>PW - Palau</v>
          </cell>
          <cell r="V290" t="str">
            <v>PW - Palau</v>
          </cell>
          <cell r="W290" t="str">
            <v>PW - Palau</v>
          </cell>
          <cell r="X290" t="str">
            <v>PW - Palau</v>
          </cell>
          <cell r="Y290" t="str">
            <v>PW - Palau</v>
          </cell>
        </row>
        <row r="291">
          <cell r="F291" t="str">
            <v>c_dummy1</v>
          </cell>
          <cell r="G291" t="str">
            <v>c_dummy1</v>
          </cell>
          <cell r="H291" t="str">
            <v>c_dummy1</v>
          </cell>
          <cell r="I291" t="str">
            <v>c_dummy1</v>
          </cell>
          <cell r="J291" t="str">
            <v>c_dummy1</v>
          </cell>
          <cell r="K291" t="str">
            <v>c_dummy1</v>
          </cell>
          <cell r="L291" t="str">
            <v>c_dummy1</v>
          </cell>
          <cell r="M291" t="str">
            <v>c_dummy1</v>
          </cell>
          <cell r="N291" t="str">
            <v>c_dummy1</v>
          </cell>
          <cell r="O291" t="str">
            <v>c_dummy1</v>
          </cell>
          <cell r="P291" t="str">
            <v>c_dummy1</v>
          </cell>
          <cell r="Q291" t="str">
            <v>c_dummy1</v>
          </cell>
          <cell r="R291" t="str">
            <v>SB - Solomon islands</v>
          </cell>
          <cell r="S291" t="str">
            <v>SB - Solomon islands</v>
          </cell>
          <cell r="T291" t="str">
            <v>SB - Solomon islands</v>
          </cell>
          <cell r="U291" t="str">
            <v>SB - Solomon islands</v>
          </cell>
          <cell r="V291" t="str">
            <v>SB - Solomon islands</v>
          </cell>
          <cell r="W291" t="str">
            <v>SB - Solomon islands</v>
          </cell>
          <cell r="X291" t="str">
            <v>SB - Solomon islands</v>
          </cell>
          <cell r="Y291" t="str">
            <v>SB - Solomon islands</v>
          </cell>
        </row>
        <row r="292">
          <cell r="F292" t="str">
            <v>c_dummy2</v>
          </cell>
          <cell r="G292" t="str">
            <v>c_dummy2</v>
          </cell>
          <cell r="H292" t="str">
            <v>c_dummy2</v>
          </cell>
          <cell r="I292" t="str">
            <v>c_dummy2</v>
          </cell>
          <cell r="J292" t="str">
            <v>c_dummy2</v>
          </cell>
          <cell r="K292" t="str">
            <v>c_dummy2</v>
          </cell>
          <cell r="L292" t="str">
            <v>c_dummy2</v>
          </cell>
          <cell r="M292" t="str">
            <v>c_dummy2</v>
          </cell>
          <cell r="N292" t="str">
            <v>c_dummy2</v>
          </cell>
          <cell r="O292" t="str">
            <v>c_dummy2</v>
          </cell>
          <cell r="P292" t="str">
            <v>c_dummy2</v>
          </cell>
          <cell r="Q292" t="str">
            <v>c_dummy2</v>
          </cell>
          <cell r="R292" t="str">
            <v>TK - Tokelau</v>
          </cell>
          <cell r="S292" t="str">
            <v>TK - Tokelau</v>
          </cell>
          <cell r="T292" t="str">
            <v>TK - Tokelau</v>
          </cell>
          <cell r="U292" t="str">
            <v>TK - Tokelau</v>
          </cell>
          <cell r="V292" t="str">
            <v>TK - Tokelau</v>
          </cell>
          <cell r="W292" t="str">
            <v>TK - Tokelau</v>
          </cell>
          <cell r="X292" t="str">
            <v>TK - Tokelau</v>
          </cell>
          <cell r="Y292" t="str">
            <v>TK - Tokelau</v>
          </cell>
        </row>
        <row r="293">
          <cell r="F293" t="str">
            <v>c_dummy1</v>
          </cell>
          <cell r="G293" t="str">
            <v>c_dummy1</v>
          </cell>
          <cell r="H293" t="str">
            <v>c_dummy1</v>
          </cell>
          <cell r="I293" t="str">
            <v>c_dummy1</v>
          </cell>
          <cell r="J293" t="str">
            <v>c_dummy1</v>
          </cell>
          <cell r="K293" t="str">
            <v>c_dummy1</v>
          </cell>
          <cell r="L293" t="str">
            <v>c_dummy1</v>
          </cell>
          <cell r="M293" t="str">
            <v>c_dummy1</v>
          </cell>
          <cell r="N293" t="str">
            <v>c_dummy1</v>
          </cell>
          <cell r="O293" t="str">
            <v>c_dummy1</v>
          </cell>
          <cell r="P293" t="str">
            <v>c_dummy1</v>
          </cell>
          <cell r="Q293" t="str">
            <v>c_dummy1</v>
          </cell>
          <cell r="R293" t="str">
            <v>TO - Tonga</v>
          </cell>
          <cell r="S293" t="str">
            <v>TO - Tonga</v>
          </cell>
          <cell r="T293" t="str">
            <v>TO - Tonga</v>
          </cell>
          <cell r="U293" t="str">
            <v>TO - Tonga</v>
          </cell>
          <cell r="V293" t="str">
            <v>TO - Tonga</v>
          </cell>
          <cell r="W293" t="str">
            <v>TO - Tonga</v>
          </cell>
          <cell r="X293" t="str">
            <v>TO - Tonga</v>
          </cell>
          <cell r="Y293" t="str">
            <v>TO - Tonga</v>
          </cell>
        </row>
        <row r="294">
          <cell r="F294" t="str">
            <v>c_dummy2</v>
          </cell>
          <cell r="G294" t="str">
            <v>c_dummy2</v>
          </cell>
          <cell r="H294" t="str">
            <v>c_dummy2</v>
          </cell>
          <cell r="I294" t="str">
            <v>c_dummy2</v>
          </cell>
          <cell r="J294" t="str">
            <v>c_dummy2</v>
          </cell>
          <cell r="K294" t="str">
            <v>c_dummy2</v>
          </cell>
          <cell r="L294" t="str">
            <v>c_dummy2</v>
          </cell>
          <cell r="M294" t="str">
            <v>c_dummy2</v>
          </cell>
          <cell r="N294" t="str">
            <v>c_dummy2</v>
          </cell>
          <cell r="O294" t="str">
            <v>c_dummy2</v>
          </cell>
          <cell r="P294" t="str">
            <v>c_dummy2</v>
          </cell>
          <cell r="Q294" t="str">
            <v>c_dummy2</v>
          </cell>
          <cell r="R294" t="str">
            <v>TP - East Timor</v>
          </cell>
          <cell r="S294" t="str">
            <v>TP - East Timor</v>
          </cell>
          <cell r="T294" t="str">
            <v>TP - East Timor</v>
          </cell>
          <cell r="U294" t="str">
            <v>TP - East Timor</v>
          </cell>
          <cell r="V294" t="str">
            <v>TP - East Timor</v>
          </cell>
          <cell r="W294" t="str">
            <v>TP - East Timor</v>
          </cell>
          <cell r="X294" t="str">
            <v>TP - East Timor</v>
          </cell>
          <cell r="Y294" t="str">
            <v>TP - East Timor</v>
          </cell>
        </row>
        <row r="295">
          <cell r="F295" t="str">
            <v>c_dummy1</v>
          </cell>
          <cell r="G295" t="str">
            <v>c_dummy1</v>
          </cell>
          <cell r="H295" t="str">
            <v>c_dummy1</v>
          </cell>
          <cell r="I295" t="str">
            <v>c_dummy1</v>
          </cell>
          <cell r="J295" t="str">
            <v>c_dummy1</v>
          </cell>
          <cell r="K295" t="str">
            <v>c_dummy1</v>
          </cell>
          <cell r="L295" t="str">
            <v>c_dummy1</v>
          </cell>
          <cell r="M295" t="str">
            <v>c_dummy1</v>
          </cell>
          <cell r="N295" t="str">
            <v>c_dummy1</v>
          </cell>
          <cell r="O295" t="str">
            <v>c_dummy1</v>
          </cell>
          <cell r="P295" t="str">
            <v>c_dummy1</v>
          </cell>
          <cell r="Q295" t="str">
            <v>c_dummy1</v>
          </cell>
          <cell r="R295" t="str">
            <v>TV - Tuvalu</v>
          </cell>
          <cell r="S295" t="str">
            <v>TV - Tuvalu</v>
          </cell>
          <cell r="T295" t="str">
            <v>TV - Tuvalu</v>
          </cell>
          <cell r="U295" t="str">
            <v>TV - Tuvalu</v>
          </cell>
          <cell r="V295" t="str">
            <v>TV - Tuvalu</v>
          </cell>
          <cell r="W295" t="str">
            <v>TV - Tuvalu</v>
          </cell>
          <cell r="X295" t="str">
            <v>TV - Tuvalu</v>
          </cell>
          <cell r="Y295" t="str">
            <v>TV - Tuvalu</v>
          </cell>
        </row>
        <row r="296">
          <cell r="F296" t="str">
            <v>c_dummy2</v>
          </cell>
          <cell r="G296" t="str">
            <v>c_dummy2</v>
          </cell>
          <cell r="H296" t="str">
            <v>c_dummy2</v>
          </cell>
          <cell r="I296" t="str">
            <v>c_dummy2</v>
          </cell>
          <cell r="J296" t="str">
            <v>c_dummy2</v>
          </cell>
          <cell r="K296" t="str">
            <v>c_dummy2</v>
          </cell>
          <cell r="L296" t="str">
            <v>c_dummy2</v>
          </cell>
          <cell r="M296" t="str">
            <v>c_dummy2</v>
          </cell>
          <cell r="N296" t="str">
            <v>c_dummy2</v>
          </cell>
          <cell r="O296" t="str">
            <v>c_dummy2</v>
          </cell>
          <cell r="P296" t="str">
            <v>c_dummy2</v>
          </cell>
          <cell r="Q296" t="str">
            <v>c_dummy2</v>
          </cell>
          <cell r="R296" t="str">
            <v>VU - Vanuatu &amp; New Hebrides</v>
          </cell>
          <cell r="S296" t="str">
            <v>VU - Vanuatu &amp; New Hebrides</v>
          </cell>
          <cell r="T296" t="str">
            <v>VU - Vanuatu &amp; New Hebrides</v>
          </cell>
          <cell r="U296" t="str">
            <v>VU - Vanuatu &amp; New Hebrides</v>
          </cell>
          <cell r="V296" t="str">
            <v>VU - Vanuatu &amp; New Hebrides</v>
          </cell>
          <cell r="W296" t="str">
            <v>VU - Vanuatu &amp; New Hebrides</v>
          </cell>
          <cell r="X296" t="str">
            <v>VU - Vanuatu &amp; New Hebrides</v>
          </cell>
          <cell r="Y296" t="str">
            <v>VU - Vanuatu &amp; New Hebrides</v>
          </cell>
        </row>
        <row r="297">
          <cell r="F297" t="str">
            <v>c_dummy1</v>
          </cell>
          <cell r="G297" t="str">
            <v>c_dummy1</v>
          </cell>
          <cell r="H297" t="str">
            <v>c_dummy1</v>
          </cell>
          <cell r="I297" t="str">
            <v>c_dummy1</v>
          </cell>
          <cell r="J297" t="str">
            <v>c_dummy1</v>
          </cell>
          <cell r="K297" t="str">
            <v>c_dummy1</v>
          </cell>
          <cell r="L297" t="str">
            <v>c_dummy1</v>
          </cell>
          <cell r="M297" t="str">
            <v>c_dummy1</v>
          </cell>
          <cell r="N297" t="str">
            <v>c_dummy1</v>
          </cell>
          <cell r="O297" t="str">
            <v>c_dummy1</v>
          </cell>
          <cell r="P297" t="str">
            <v>c_dummy1</v>
          </cell>
          <cell r="Q297" t="str">
            <v>c_dummy1</v>
          </cell>
          <cell r="R297" t="str">
            <v>WF - Wallis And Futuna Islands</v>
          </cell>
          <cell r="S297" t="str">
            <v>WF - Wallis And Futuna Islands</v>
          </cell>
          <cell r="T297" t="str">
            <v>WF - Wallis And Futuna Islands</v>
          </cell>
          <cell r="U297" t="str">
            <v>WF - Wallis And Futuna Islands</v>
          </cell>
          <cell r="V297" t="str">
            <v>WF - Wallis And Futuna Islands</v>
          </cell>
          <cell r="W297" t="str">
            <v>WF - Wallis And Futuna Islands</v>
          </cell>
          <cell r="X297" t="str">
            <v>WF - Wallis And Futuna Islands</v>
          </cell>
          <cell r="Y297" t="str">
            <v>WF - Wallis And Futuna Islands</v>
          </cell>
        </row>
        <row r="298">
          <cell r="F298" t="str">
            <v>c_dummy2</v>
          </cell>
          <cell r="G298" t="str">
            <v>c_dummy2</v>
          </cell>
          <cell r="H298" t="str">
            <v>c_dummy2</v>
          </cell>
          <cell r="I298" t="str">
            <v>c_dummy2</v>
          </cell>
          <cell r="J298" t="str">
            <v>c_dummy2</v>
          </cell>
          <cell r="K298" t="str">
            <v>c_dummy2</v>
          </cell>
          <cell r="L298" t="str">
            <v>c_dummy2</v>
          </cell>
          <cell r="M298" t="str">
            <v>c_dummy2</v>
          </cell>
          <cell r="N298" t="str">
            <v>c_dummy2</v>
          </cell>
          <cell r="O298" t="str">
            <v>c_dummy2</v>
          </cell>
          <cell r="P298" t="str">
            <v>c_dummy2</v>
          </cell>
          <cell r="Q298" t="str">
            <v>c_dummy2</v>
          </cell>
          <cell r="R298" t="str">
            <v>WS - Samoa</v>
          </cell>
          <cell r="S298" t="str">
            <v>WS - Samoa</v>
          </cell>
          <cell r="T298" t="str">
            <v>WS - Samoa</v>
          </cell>
          <cell r="U298" t="str">
            <v>WS - Samoa</v>
          </cell>
          <cell r="V298" t="str">
            <v>WS - Samoa</v>
          </cell>
          <cell r="W298" t="str">
            <v>WS - Samoa</v>
          </cell>
          <cell r="X298" t="str">
            <v>WS - Samoa</v>
          </cell>
          <cell r="Y298" t="str">
            <v>WS - Samoa</v>
          </cell>
        </row>
        <row r="299">
          <cell r="F299" t="str">
            <v>c_dummy1</v>
          </cell>
          <cell r="G299" t="str">
            <v>c_dummy1</v>
          </cell>
          <cell r="H299" t="str">
            <v>c_dummy1</v>
          </cell>
          <cell r="I299" t="str">
            <v>c_dummy1</v>
          </cell>
          <cell r="J299" t="str">
            <v>c_dummy1</v>
          </cell>
          <cell r="K299" t="str">
            <v>c_dummy1</v>
          </cell>
          <cell r="L299" t="str">
            <v>c_dummy1</v>
          </cell>
          <cell r="M299" t="str">
            <v>c_dummy1</v>
          </cell>
          <cell r="N299" t="str">
            <v>c_dummy1</v>
          </cell>
          <cell r="O299" t="str">
            <v>c_dummy1</v>
          </cell>
          <cell r="P299" t="str">
            <v>c_dummy1</v>
          </cell>
          <cell r="Q299" t="str">
            <v>c_dummy1</v>
          </cell>
          <cell r="R299" t="str">
            <v>A-003 - Oceania</v>
          </cell>
          <cell r="S299" t="str">
            <v>A-003 - Oceania</v>
          </cell>
          <cell r="T299" t="str">
            <v>A-003 - Oceania</v>
          </cell>
          <cell r="U299" t="str">
            <v>A-003 - Oceania</v>
          </cell>
          <cell r="V299" t="str">
            <v>A-003 - Oceania</v>
          </cell>
          <cell r="W299" t="str">
            <v>A-003 - Oceania</v>
          </cell>
          <cell r="X299" t="str">
            <v>A-003 - Oceania</v>
          </cell>
          <cell r="Y299" t="str">
            <v>A-003 - Oceania</v>
          </cell>
        </row>
        <row r="300">
          <cell r="F300" t="str">
            <v>c_dummy2</v>
          </cell>
          <cell r="G300" t="str">
            <v>c_dummy2</v>
          </cell>
          <cell r="H300" t="str">
            <v>c_dummy2</v>
          </cell>
          <cell r="I300" t="str">
            <v>c_dummy2</v>
          </cell>
          <cell r="J300" t="str">
            <v>c_dummy2</v>
          </cell>
          <cell r="K300" t="str">
            <v>c_dummy2</v>
          </cell>
          <cell r="L300" t="str">
            <v>c_dummy2</v>
          </cell>
          <cell r="M300" t="str">
            <v>c_dummy2</v>
          </cell>
          <cell r="N300" t="str">
            <v>c_dummy2</v>
          </cell>
          <cell r="O300" t="str">
            <v>c_dummy2</v>
          </cell>
          <cell r="P300" t="str">
            <v>c_dummy2</v>
          </cell>
          <cell r="Q300" t="str">
            <v>c_dummy2</v>
          </cell>
          <cell r="R300" t="str">
            <v>JS - Jersey</v>
          </cell>
          <cell r="S300" t="str">
            <v>JS - Jersey</v>
          </cell>
          <cell r="T300" t="str">
            <v>JS - Jersey</v>
          </cell>
          <cell r="U300" t="str">
            <v>JS - Jersey</v>
          </cell>
          <cell r="V300" t="str">
            <v>JS - Jersey</v>
          </cell>
          <cell r="W300" t="str">
            <v>JS - Jersey</v>
          </cell>
          <cell r="X300" t="str">
            <v>JS - Jersey</v>
          </cell>
          <cell r="Y300" t="str">
            <v>JS - Jersey</v>
          </cell>
        </row>
        <row r="301">
          <cell r="F301" t="str">
            <v>c_dummy1</v>
          </cell>
          <cell r="G301" t="str">
            <v>c_dummy1</v>
          </cell>
          <cell r="H301" t="str">
            <v>c_dummy1</v>
          </cell>
          <cell r="I301" t="str">
            <v>c_dummy1</v>
          </cell>
          <cell r="J301" t="str">
            <v>c_dummy1</v>
          </cell>
          <cell r="K301" t="str">
            <v>c_dummy1</v>
          </cell>
          <cell r="L301" t="str">
            <v>c_dummy1</v>
          </cell>
          <cell r="M301" t="str">
            <v>c_dummy1</v>
          </cell>
          <cell r="N301" t="str">
            <v>c_dummy1</v>
          </cell>
          <cell r="O301" t="str">
            <v>c_dummy1</v>
          </cell>
          <cell r="P301" t="str">
            <v>c_dummy1</v>
          </cell>
          <cell r="Q301" t="str">
            <v>c_dummy1</v>
          </cell>
          <cell r="R301" t="str">
            <v>YU - Yugoslavia</v>
          </cell>
          <cell r="S301" t="str">
            <v>YU - Yugoslavia</v>
          </cell>
          <cell r="T301" t="str">
            <v>YU - Yugoslavia</v>
          </cell>
          <cell r="U301" t="str">
            <v>YU - Yugoslavia</v>
          </cell>
          <cell r="V301" t="str">
            <v>YU - Yugoslavia</v>
          </cell>
          <cell r="W301" t="str">
            <v>YU - Yugoslavia</v>
          </cell>
          <cell r="X301" t="str">
            <v>YU - Yugoslavia</v>
          </cell>
          <cell r="Y301" t="str">
            <v>YU - Yugoslavia</v>
          </cell>
        </row>
        <row r="302">
          <cell r="F302" t="str">
            <v>c_dummy2</v>
          </cell>
          <cell r="G302" t="str">
            <v>c_dummy2</v>
          </cell>
          <cell r="H302" t="str">
            <v>c_dummy2</v>
          </cell>
          <cell r="I302" t="str">
            <v>c_dummy2</v>
          </cell>
          <cell r="J302" t="str">
            <v>c_dummy2</v>
          </cell>
          <cell r="K302" t="str">
            <v>c_dummy2</v>
          </cell>
          <cell r="L302" t="str">
            <v>c_dummy2</v>
          </cell>
          <cell r="M302" t="str">
            <v>c_dummy2</v>
          </cell>
          <cell r="N302" t="str">
            <v>c_dummy2</v>
          </cell>
          <cell r="O302" t="str">
            <v>c_dummy2</v>
          </cell>
          <cell r="P302" t="str">
            <v>c_dummy2</v>
          </cell>
          <cell r="Q302" t="str">
            <v>c_dummy2</v>
          </cell>
          <cell r="R302" t="str">
            <v>ZC - Not Applicable</v>
          </cell>
          <cell r="S302" t="str">
            <v>ZC - Not Applicable</v>
          </cell>
          <cell r="T302" t="str">
            <v>ZC - Not Applicable</v>
          </cell>
          <cell r="U302" t="str">
            <v>ZC - Not Applicable</v>
          </cell>
          <cell r="V302" t="str">
            <v>ZC - Not Applicable</v>
          </cell>
          <cell r="W302" t="str">
            <v>ZC - Not Applicable</v>
          </cell>
          <cell r="X302" t="str">
            <v>ZC - Not Applicable</v>
          </cell>
          <cell r="Y302" t="str">
            <v>ZC - Not Applicable</v>
          </cell>
        </row>
        <row r="303">
          <cell r="F303" t="str">
            <v>c_dummy1</v>
          </cell>
          <cell r="G303" t="str">
            <v>c_dummy1</v>
          </cell>
          <cell r="H303" t="str">
            <v>c_dummy1</v>
          </cell>
          <cell r="I303" t="str">
            <v>c_dummy1</v>
          </cell>
          <cell r="J303" t="str">
            <v>c_dummy1</v>
          </cell>
          <cell r="K303" t="str">
            <v>c_dummy1</v>
          </cell>
          <cell r="L303" t="str">
            <v>c_dummy1</v>
          </cell>
          <cell r="M303" t="str">
            <v>c_dummy1</v>
          </cell>
          <cell r="N303" t="str">
            <v>c_dummy1</v>
          </cell>
          <cell r="O303" t="str">
            <v>c_dummy1</v>
          </cell>
          <cell r="P303" t="str">
            <v>c_dummy1</v>
          </cell>
          <cell r="Q303" t="str">
            <v>c_dummy1</v>
          </cell>
          <cell r="R303" t="str">
            <v>NA - Not Applicable</v>
          </cell>
          <cell r="S303" t="str">
            <v>NA - Not Applicable</v>
          </cell>
          <cell r="T303" t="str">
            <v>NA - Not Applicable</v>
          </cell>
          <cell r="U303" t="str">
            <v>NA - Not Applicable</v>
          </cell>
          <cell r="V303" t="str">
            <v>NA - Not Applicable</v>
          </cell>
          <cell r="W303" t="str">
            <v>NA - Not Applicable</v>
          </cell>
          <cell r="X303" t="str">
            <v>NA - Not Applicable</v>
          </cell>
          <cell r="Y303" t="str">
            <v>NA - Not Applicable</v>
          </cell>
        </row>
        <row r="304">
          <cell r="F304" t="str">
            <v>A-019 - NAM</v>
          </cell>
          <cell r="G304" t="str">
            <v>A-006 - Central Europe</v>
          </cell>
          <cell r="H304" t="str">
            <v>A-010 - North Europe</v>
          </cell>
          <cell r="I304" t="str">
            <v>A-014 - South West Europe &amp; Africa</v>
          </cell>
          <cell r="J304" t="str">
            <v>A-013 - South East Europe</v>
          </cell>
          <cell r="K304" t="str">
            <v>A-009 - Middle East</v>
          </cell>
          <cell r="L304" t="str">
            <v>A-004 - East Asia</v>
          </cell>
          <cell r="M304" t="str">
            <v>A-008 - South America</v>
          </cell>
          <cell r="N304" t="str">
            <v>A-012 - South African Countries</v>
          </cell>
          <cell r="O304" t="str">
            <v>A-001 - China</v>
          </cell>
          <cell r="P304" t="str">
            <v>A-002 - Indian Subcontinent</v>
          </cell>
          <cell r="Q304" t="str">
            <v>A-003 - Oceania</v>
          </cell>
          <cell r="R304" t="str">
            <v>All</v>
          </cell>
          <cell r="S304" t="str">
            <v>All</v>
          </cell>
          <cell r="T304" t="str">
            <v>All</v>
          </cell>
          <cell r="U304" t="str">
            <v>All</v>
          </cell>
          <cell r="V304" t="str">
            <v>All</v>
          </cell>
          <cell r="W304" t="str">
            <v>All</v>
          </cell>
          <cell r="X304" t="str">
            <v>All</v>
          </cell>
          <cell r="Y304" t="str">
            <v>All</v>
          </cell>
        </row>
      </sheetData>
      <sheetData sheetId="33" refreshError="1">
        <row r="7">
          <cell r="B7" t="str">
            <v>All</v>
          </cell>
        </row>
        <row r="8">
          <cell r="B8" t="e">
            <v>#N/A</v>
          </cell>
        </row>
        <row r="9">
          <cell r="B9" t="e">
            <v>#N/A</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row r="19">
          <cell r="B19" t="e">
            <v>#N/A</v>
          </cell>
        </row>
        <row r="20">
          <cell r="B20" t="e">
            <v>#N/A</v>
          </cell>
        </row>
        <row r="21">
          <cell r="B21" t="e">
            <v>#N/A</v>
          </cell>
        </row>
        <row r="22">
          <cell r="B22" t="e">
            <v>#N/A</v>
          </cell>
        </row>
        <row r="23">
          <cell r="B23" t="e">
            <v>#N/A</v>
          </cell>
        </row>
        <row r="24">
          <cell r="B24" t="e">
            <v>#N/A</v>
          </cell>
        </row>
        <row r="25">
          <cell r="B25" t="e">
            <v>#N/A</v>
          </cell>
        </row>
        <row r="26">
          <cell r="B26" t="e">
            <v>#N/A</v>
          </cell>
        </row>
        <row r="27">
          <cell r="B27" t="e">
            <v>#N/A</v>
          </cell>
        </row>
        <row r="28">
          <cell r="B28" t="e">
            <v>#N/A</v>
          </cell>
        </row>
        <row r="29">
          <cell r="B29" t="e">
            <v>#N/A</v>
          </cell>
        </row>
        <row r="30">
          <cell r="B30" t="e">
            <v>#N/A</v>
          </cell>
        </row>
        <row r="31">
          <cell r="B31" t="e">
            <v>#N/A</v>
          </cell>
        </row>
        <row r="32">
          <cell r="B32" t="e">
            <v>#N/A</v>
          </cell>
        </row>
        <row r="33">
          <cell r="B33" t="e">
            <v>#N/A</v>
          </cell>
        </row>
        <row r="34">
          <cell r="B34" t="e">
            <v>#N/A</v>
          </cell>
        </row>
        <row r="35">
          <cell r="B35" t="e">
            <v>#N/A</v>
          </cell>
        </row>
        <row r="36">
          <cell r="B36" t="e">
            <v>#N/A</v>
          </cell>
        </row>
        <row r="37">
          <cell r="B37" t="e">
            <v>#N/A</v>
          </cell>
        </row>
        <row r="38">
          <cell r="B38" t="e">
            <v>#N/A</v>
          </cell>
        </row>
        <row r="39">
          <cell r="B39" t="e">
            <v>#N/A</v>
          </cell>
        </row>
        <row r="40">
          <cell r="B40" t="e">
            <v>#N/A</v>
          </cell>
        </row>
        <row r="41">
          <cell r="B41" t="e">
            <v>#N/A</v>
          </cell>
        </row>
        <row r="42">
          <cell r="B42" t="e">
            <v>#N/A</v>
          </cell>
        </row>
        <row r="43">
          <cell r="B43" t="e">
            <v>#N/A</v>
          </cell>
        </row>
        <row r="44">
          <cell r="B44" t="e">
            <v>#N/A</v>
          </cell>
        </row>
        <row r="45">
          <cell r="B45" t="e">
            <v>#N/A</v>
          </cell>
        </row>
        <row r="46">
          <cell r="B46" t="e">
            <v>#N/A</v>
          </cell>
        </row>
        <row r="47">
          <cell r="B47" t="e">
            <v>#N/A</v>
          </cell>
        </row>
        <row r="48">
          <cell r="B48" t="e">
            <v>#N/A</v>
          </cell>
        </row>
        <row r="49">
          <cell r="B49" t="e">
            <v>#N/A</v>
          </cell>
        </row>
        <row r="50">
          <cell r="B50" t="e">
            <v>#N/A</v>
          </cell>
        </row>
        <row r="51">
          <cell r="B51" t="e">
            <v>#N/A</v>
          </cell>
        </row>
        <row r="52">
          <cell r="B52" t="e">
            <v>#N/A</v>
          </cell>
        </row>
        <row r="53">
          <cell r="B53" t="e">
            <v>#N/A</v>
          </cell>
        </row>
        <row r="54">
          <cell r="B54" t="e">
            <v>#N/A</v>
          </cell>
        </row>
        <row r="55">
          <cell r="B55" t="e">
            <v>#N/A</v>
          </cell>
        </row>
        <row r="56">
          <cell r="B56" t="e">
            <v>#N/A</v>
          </cell>
        </row>
        <row r="57">
          <cell r="B57" t="e">
            <v>#N/A</v>
          </cell>
        </row>
        <row r="58">
          <cell r="B58" t="e">
            <v>#N/A</v>
          </cell>
        </row>
      </sheetData>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s>
    <sheetDataSet>
      <sheetData sheetId="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Ein"/>
      <sheetName val="E"/>
      <sheetName val="M"/>
      <sheetName val="S"/>
      <sheetName val="Set"/>
      <sheetName val="D"/>
      <sheetName val="T"/>
      <sheetName val="R"/>
      <sheetName val="Fe"/>
      <sheetName val="L"/>
      <sheetName val="Ven"/>
      <sheetName val="EPM"/>
      <sheetName val="Mel"/>
      <sheetName val="Du"/>
      <sheetName val="He"/>
      <sheetName val="Se"/>
      <sheetName val="Rs"/>
      <sheetName val="We"/>
      <sheetName val="SC"/>
      <sheetName val="C"/>
      <sheetName val="CS"/>
      <sheetName val="ES"/>
      <sheetName val="EC"/>
      <sheetName val="E PS5"/>
      <sheetName val="EA"/>
      <sheetName val="11"/>
      <sheetName val="Progress Tables"/>
      <sheetName val="Progress Curve"/>
      <sheetName val="Net Cash Table"/>
      <sheetName val="Cash Ou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endale TB"/>
      <sheetName val="Sheet1"/>
      <sheetName val="Final HU TB Jun 2002"/>
      <sheetName val="grootboekrek"/>
      <sheetName val="Salary"/>
    </sheetNames>
    <sheetDataSet>
      <sheetData sheetId="0" refreshError="1"/>
      <sheetData sheetId="1" refreshError="1"/>
      <sheetData sheetId="2" refreshError="1">
        <row r="1">
          <cell r="D1" t="str">
            <v>Accounting Flexfield</v>
          </cell>
          <cell r="E1" t="str">
            <v>Beginning Balance</v>
          </cell>
          <cell r="F1" t="str">
            <v>Period Activity</v>
          </cell>
          <cell r="G1" t="str">
            <v>Ending Balance</v>
          </cell>
        </row>
        <row r="2">
          <cell r="D2" t="str">
            <v>----------------------------------------</v>
          </cell>
          <cell r="E2" t="str">
            <v>------------------</v>
          </cell>
          <cell r="F2" t="str">
            <v>------------------ -</v>
          </cell>
          <cell r="G2" t="str">
            <v>-----------------</v>
          </cell>
        </row>
        <row r="3">
          <cell r="D3" t="str">
            <v>17.010010.00000.QV1.00.00.000000.00000</v>
          </cell>
          <cell r="E3">
            <v>4530872.7300000004</v>
          </cell>
          <cell r="F3">
            <v>-4530872.79</v>
          </cell>
          <cell r="G3">
            <v>-0.06</v>
          </cell>
        </row>
        <row r="4">
          <cell r="D4" t="str">
            <v>17.010010.00000.QV1.00.00.BA1701.00000</v>
          </cell>
          <cell r="E4">
            <v>-3983012.33</v>
          </cell>
          <cell r="F4">
            <v>3984428.44</v>
          </cell>
          <cell r="G4">
            <v>1416.11</v>
          </cell>
        </row>
        <row r="5">
          <cell r="D5" t="str">
            <v>17.010010.00000.QV1.00.00.BA1702.00000</v>
          </cell>
          <cell r="E5">
            <v>-2489091.11</v>
          </cell>
          <cell r="F5">
            <v>2489091.11</v>
          </cell>
          <cell r="G5">
            <v>0</v>
          </cell>
        </row>
        <row r="6">
          <cell r="D6" t="str">
            <v>17.010010.00000.QV1.00.00.BA1703.00000</v>
          </cell>
          <cell r="E6">
            <v>0</v>
          </cell>
          <cell r="F6">
            <v>-20652.05</v>
          </cell>
          <cell r="G6">
            <v>-20652.05</v>
          </cell>
        </row>
        <row r="7">
          <cell r="D7" t="str">
            <v>17.010010.00000.QV5.00.00.000000.00000</v>
          </cell>
          <cell r="E7">
            <v>1941230.66</v>
          </cell>
          <cell r="F7">
            <v>-1941230.66</v>
          </cell>
          <cell r="G7">
            <v>0</v>
          </cell>
        </row>
        <row r="8">
          <cell r="D8" t="str">
            <v>17.012000.00000.000.00.00.000000.00000</v>
          </cell>
          <cell r="E8">
            <v>0</v>
          </cell>
          <cell r="F8">
            <v>-12894.71</v>
          </cell>
          <cell r="G8">
            <v>-12894.71</v>
          </cell>
        </row>
        <row r="9">
          <cell r="D9" t="str">
            <v>17.012000.00000.QV1.00.00.000000.00000</v>
          </cell>
          <cell r="E9">
            <v>-247015.25</v>
          </cell>
          <cell r="F9">
            <v>-86032.59</v>
          </cell>
          <cell r="G9">
            <v>-333047.84000000003</v>
          </cell>
        </row>
        <row r="10">
          <cell r="D10" t="str">
            <v>17.012000.00000.QV1.00.00.BA1701.00000</v>
          </cell>
          <cell r="E10">
            <v>9419.2900000000009</v>
          </cell>
          <cell r="F10">
            <v>0</v>
          </cell>
          <cell r="G10">
            <v>9419.2900000000009</v>
          </cell>
        </row>
        <row r="11">
          <cell r="D11" t="str">
            <v>17.012000.00000.QV5.00.00.000000.00000</v>
          </cell>
          <cell r="E11">
            <v>302409.09999999998</v>
          </cell>
          <cell r="F11">
            <v>-10971.21</v>
          </cell>
          <cell r="G11">
            <v>291437.89</v>
          </cell>
        </row>
        <row r="12">
          <cell r="D12" t="str">
            <v>17.012000.00000.QV8.00.00.000000.00000</v>
          </cell>
          <cell r="E12">
            <v>14646.82</v>
          </cell>
          <cell r="F12">
            <v>70161.210000000006</v>
          </cell>
          <cell r="G12">
            <v>84808.03</v>
          </cell>
        </row>
        <row r="13">
          <cell r="D13" t="str">
            <v>17.030000.00000.QV1.00.00.000000.00000</v>
          </cell>
          <cell r="E13">
            <v>-0.04</v>
          </cell>
          <cell r="F13">
            <v>0</v>
          </cell>
          <cell r="G13">
            <v>-0.04</v>
          </cell>
        </row>
        <row r="14">
          <cell r="D14" t="str">
            <v>17.030000.00000.QV5.00.00.000000.00000</v>
          </cell>
          <cell r="E14">
            <v>0</v>
          </cell>
          <cell r="F14">
            <v>0.04</v>
          </cell>
          <cell r="G14">
            <v>0.04</v>
          </cell>
        </row>
        <row r="15">
          <cell r="D15" t="str">
            <v>17.030065.00000.QV1.00.00.000000.00000</v>
          </cell>
          <cell r="E15">
            <v>0</v>
          </cell>
          <cell r="F15">
            <v>-2320</v>
          </cell>
          <cell r="G15">
            <v>-2320</v>
          </cell>
        </row>
        <row r="16">
          <cell r="D16" t="str">
            <v>17.030065.00000.QV2.00.00.000000.00000</v>
          </cell>
          <cell r="E16">
            <v>0</v>
          </cell>
          <cell r="F16">
            <v>2340</v>
          </cell>
          <cell r="G16">
            <v>2340</v>
          </cell>
        </row>
        <row r="17">
          <cell r="D17" t="str">
            <v>17.030065.00000.QV3.00.00.000000.00000</v>
          </cell>
          <cell r="E17">
            <v>0</v>
          </cell>
          <cell r="F17">
            <v>179767.03</v>
          </cell>
          <cell r="G17">
            <v>179767.03</v>
          </cell>
        </row>
        <row r="18">
          <cell r="D18" t="str">
            <v>17.030065.00000.QV4.00.00.000000.00000</v>
          </cell>
          <cell r="E18">
            <v>0</v>
          </cell>
          <cell r="F18">
            <v>-10194.030000000001</v>
          </cell>
          <cell r="G18">
            <v>-10194.030000000001</v>
          </cell>
        </row>
        <row r="19">
          <cell r="D19" t="str">
            <v>17.030065.00000.QV7.00.00.000000.00000</v>
          </cell>
          <cell r="E19">
            <v>0</v>
          </cell>
          <cell r="F19">
            <v>4449</v>
          </cell>
          <cell r="G19">
            <v>4449</v>
          </cell>
        </row>
        <row r="20">
          <cell r="D20" t="str">
            <v>17.030065.00000.QV9.00.00.000000.00000</v>
          </cell>
          <cell r="E20">
            <v>0</v>
          </cell>
          <cell r="F20">
            <v>4412.8999999999996</v>
          </cell>
          <cell r="G20">
            <v>4412.8999999999996</v>
          </cell>
        </row>
        <row r="21">
          <cell r="D21" t="str">
            <v>17.030100.00000.QV1.00.00.000000.00000</v>
          </cell>
          <cell r="E21">
            <v>0</v>
          </cell>
          <cell r="F21">
            <v>2340</v>
          </cell>
          <cell r="G21">
            <v>2340</v>
          </cell>
        </row>
        <row r="22">
          <cell r="D22" t="str">
            <v>17.030320.00000.QV1.00.00.000000.00000</v>
          </cell>
          <cell r="E22">
            <v>90.58</v>
          </cell>
          <cell r="F22">
            <v>-90.58</v>
          </cell>
          <cell r="G22">
            <v>0</v>
          </cell>
        </row>
        <row r="23">
          <cell r="D23" t="str">
            <v>17.040012.00000.QV1.00.00.000000.00000</v>
          </cell>
          <cell r="E23">
            <v>-54180.3</v>
          </cell>
          <cell r="F23">
            <v>26902.89</v>
          </cell>
          <cell r="G23">
            <v>-27277.41</v>
          </cell>
        </row>
        <row r="24">
          <cell r="D24" t="str">
            <v>17.040012.00000.QV5.00.00.000000.00000</v>
          </cell>
          <cell r="E24">
            <v>30411.599999999999</v>
          </cell>
          <cell r="F24">
            <v>2383.77</v>
          </cell>
          <cell r="G24">
            <v>32795.370000000003</v>
          </cell>
        </row>
        <row r="25">
          <cell r="D25" t="str">
            <v>17.040130.00000.QV1.00.00.000000.00000</v>
          </cell>
          <cell r="E25">
            <v>28494.46</v>
          </cell>
          <cell r="F25">
            <v>141559.51999999999</v>
          </cell>
          <cell r="G25">
            <v>170053.98</v>
          </cell>
        </row>
        <row r="26">
          <cell r="D26" t="str">
            <v>17.040185.00000.QV1.00.00.000000.00000</v>
          </cell>
          <cell r="E26">
            <v>998881.51</v>
          </cell>
          <cell r="F26">
            <v>-421024.59</v>
          </cell>
          <cell r="G26">
            <v>577856.92000000004</v>
          </cell>
        </row>
        <row r="27">
          <cell r="D27" t="str">
            <v>17.040185.00000.QV2.00.00.000000.00000</v>
          </cell>
          <cell r="E27">
            <v>50.02</v>
          </cell>
          <cell r="F27">
            <v>3.92</v>
          </cell>
          <cell r="G27">
            <v>53.94</v>
          </cell>
        </row>
        <row r="28">
          <cell r="D28" t="str">
            <v>17.040186.00000.000.00.00.000000.00000</v>
          </cell>
          <cell r="E28">
            <v>1409.4</v>
          </cell>
          <cell r="F28">
            <v>-1298.93</v>
          </cell>
          <cell r="G28">
            <v>110.47</v>
          </cell>
        </row>
        <row r="29">
          <cell r="D29" t="str">
            <v>17.040186.00000.QV1.00.00.000000.00000</v>
          </cell>
          <cell r="E29">
            <v>3150447.13</v>
          </cell>
          <cell r="F29">
            <v>-2224752.6800000002</v>
          </cell>
          <cell r="G29">
            <v>925694.45</v>
          </cell>
        </row>
        <row r="30">
          <cell r="D30" t="str">
            <v>17.040186.00000.QV2.00.00.000000.00000</v>
          </cell>
          <cell r="E30">
            <v>6853.52</v>
          </cell>
          <cell r="F30">
            <v>537.21</v>
          </cell>
          <cell r="G30">
            <v>7390.73</v>
          </cell>
        </row>
        <row r="31">
          <cell r="D31" t="str">
            <v>17.040186.00000.QV8.00.00.000000.00000</v>
          </cell>
          <cell r="E31">
            <v>12147.17</v>
          </cell>
          <cell r="F31">
            <v>1855.95</v>
          </cell>
          <cell r="G31">
            <v>14003.12</v>
          </cell>
        </row>
        <row r="32">
          <cell r="D32" t="str">
            <v>17.040511.00000.QV1.00.00.000000.00000</v>
          </cell>
          <cell r="E32">
            <v>0</v>
          </cell>
          <cell r="F32">
            <v>813421.07</v>
          </cell>
          <cell r="G32">
            <v>813421.07</v>
          </cell>
        </row>
        <row r="33">
          <cell r="D33" t="str">
            <v>17.040511.00000.QV1.00.00.I00170.00000</v>
          </cell>
          <cell r="E33">
            <v>-304877.94</v>
          </cell>
          <cell r="F33">
            <v>-1380243.9</v>
          </cell>
          <cell r="G33">
            <v>-1685121.84</v>
          </cell>
        </row>
        <row r="34">
          <cell r="D34" t="str">
            <v>17.040511.00000.QV1.00.00.I17GL0.00000</v>
          </cell>
          <cell r="E34">
            <v>183.06</v>
          </cell>
          <cell r="F34">
            <v>2588</v>
          </cell>
          <cell r="G34">
            <v>2771.06</v>
          </cell>
        </row>
        <row r="35">
          <cell r="D35" t="str">
            <v>17.040511.00000.QV1.00.00.I17H00.00000</v>
          </cell>
          <cell r="E35">
            <v>2588</v>
          </cell>
          <cell r="F35">
            <v>-2588</v>
          </cell>
          <cell r="G35">
            <v>0</v>
          </cell>
        </row>
        <row r="36">
          <cell r="D36" t="str">
            <v>17.040511.00000.QV1.M0.00.I00170.00000</v>
          </cell>
          <cell r="E36">
            <v>2251049.2599999998</v>
          </cell>
          <cell r="F36">
            <v>0</v>
          </cell>
          <cell r="G36">
            <v>2251049.2599999998</v>
          </cell>
        </row>
        <row r="37">
          <cell r="D37" t="str">
            <v>17.040511.00000.QV2.00.00.000000.00000</v>
          </cell>
          <cell r="E37">
            <v>0</v>
          </cell>
          <cell r="F37">
            <v>301448.81</v>
          </cell>
          <cell r="G37">
            <v>301448.81</v>
          </cell>
        </row>
        <row r="38">
          <cell r="D38" t="str">
            <v>17.040511.00000.QV4.00.00.000000.00000</v>
          </cell>
          <cell r="E38">
            <v>0</v>
          </cell>
          <cell r="F38">
            <v>261917.3</v>
          </cell>
          <cell r="G38">
            <v>261917.3</v>
          </cell>
        </row>
        <row r="39">
          <cell r="D39" t="str">
            <v>17.040511.00000.QV7.00.00.000000.00000</v>
          </cell>
          <cell r="E39">
            <v>0</v>
          </cell>
          <cell r="F39">
            <v>95858.95</v>
          </cell>
          <cell r="G39">
            <v>95858.95</v>
          </cell>
        </row>
        <row r="40">
          <cell r="D40" t="str">
            <v>17.040512.00000.QV1.00.00.F00219.00000</v>
          </cell>
          <cell r="E40">
            <v>0</v>
          </cell>
          <cell r="F40">
            <v>-611373.01</v>
          </cell>
          <cell r="G40">
            <v>-611373.01</v>
          </cell>
        </row>
        <row r="41">
          <cell r="D41" t="str">
            <v>17.040901.00000.QV1.00.00.000000.00000</v>
          </cell>
          <cell r="E41">
            <v>378857.13</v>
          </cell>
          <cell r="F41">
            <v>-302153.39</v>
          </cell>
          <cell r="G41">
            <v>76703.740000000005</v>
          </cell>
        </row>
        <row r="42">
          <cell r="D42" t="str">
            <v>17.040901.00000.QV1.M0.00.000000.00000</v>
          </cell>
          <cell r="E42">
            <v>5244.56</v>
          </cell>
          <cell r="F42">
            <v>0</v>
          </cell>
          <cell r="G42">
            <v>5244.56</v>
          </cell>
        </row>
        <row r="43">
          <cell r="D43" t="str">
            <v>17.052000.00000.QV2.00.00.000000.00000</v>
          </cell>
          <cell r="E43">
            <v>112233.03</v>
          </cell>
          <cell r="F43">
            <v>0</v>
          </cell>
          <cell r="G43">
            <v>112233.03</v>
          </cell>
        </row>
        <row r="44">
          <cell r="D44" t="str">
            <v>17.052000.00000.QV3.00.00.000000.00000</v>
          </cell>
          <cell r="E44">
            <v>488334.09</v>
          </cell>
          <cell r="F44">
            <v>0</v>
          </cell>
          <cell r="G44">
            <v>488334.09</v>
          </cell>
        </row>
        <row r="45">
          <cell r="D45" t="str">
            <v>17.052000.00000.QV4.00.00.000000.00000</v>
          </cell>
          <cell r="E45">
            <v>723427.33</v>
          </cell>
          <cell r="F45">
            <v>0</v>
          </cell>
          <cell r="G45">
            <v>723427.33</v>
          </cell>
        </row>
        <row r="50">
          <cell r="D50" t="str">
            <v>Detail Trial Balance</v>
          </cell>
          <cell r="F50" t="str">
            <v>Report Date:</v>
          </cell>
          <cell r="G50">
            <v>37448.761805555558</v>
          </cell>
        </row>
        <row r="51">
          <cell r="D51" t="str">
            <v>Year to date as of JUN-</v>
          </cell>
          <cell r="E51">
            <v>2</v>
          </cell>
          <cell r="F51" t="str">
            <v>Page:</v>
          </cell>
          <cell r="G51" t="str">
            <v>2 of       16</v>
          </cell>
        </row>
        <row r="53">
          <cell r="D53">
            <v>17</v>
          </cell>
        </row>
        <row r="55">
          <cell r="D55" t="str">
            <v>Engine Services - Hungary</v>
          </cell>
        </row>
        <row r="57">
          <cell r="D57" t="str">
            <v>Accounting Flexfield</v>
          </cell>
          <cell r="E57" t="str">
            <v>Beginning Balance</v>
          </cell>
          <cell r="F57" t="str">
            <v>Period Activity</v>
          </cell>
          <cell r="G57" t="str">
            <v>Ending Balance</v>
          </cell>
        </row>
        <row r="58">
          <cell r="D58" t="str">
            <v>----------------------------------------</v>
          </cell>
          <cell r="E58" t="str">
            <v>------------------</v>
          </cell>
          <cell r="F58" t="str">
            <v>------------------ -</v>
          </cell>
          <cell r="G58" t="str">
            <v>-----------------</v>
          </cell>
        </row>
        <row r="59">
          <cell r="D59" t="str">
            <v>17.052000.00000.QV5.00.00.000000.00000</v>
          </cell>
          <cell r="E59">
            <v>35125.300000000003</v>
          </cell>
          <cell r="F59">
            <v>0</v>
          </cell>
          <cell r="G59">
            <v>35125.300000000003</v>
          </cell>
        </row>
        <row r="60">
          <cell r="D60" t="str">
            <v>17.052000.00000.QV5.M0.00.000000.00000</v>
          </cell>
          <cell r="E60">
            <v>635.4</v>
          </cell>
          <cell r="F60">
            <v>0</v>
          </cell>
          <cell r="G60">
            <v>635.4</v>
          </cell>
        </row>
        <row r="61">
          <cell r="D61" t="str">
            <v>17.052000.00000.QV7.00.00.000000.00000</v>
          </cell>
          <cell r="E61">
            <v>827006.4</v>
          </cell>
          <cell r="F61">
            <v>0</v>
          </cell>
          <cell r="G61">
            <v>827006.4</v>
          </cell>
        </row>
        <row r="62">
          <cell r="D62" t="str">
            <v>17.052000.00000.QV8.00.00.000000.00000</v>
          </cell>
          <cell r="E62">
            <v>1060.8</v>
          </cell>
          <cell r="F62">
            <v>0</v>
          </cell>
          <cell r="G62">
            <v>1060.8</v>
          </cell>
        </row>
        <row r="63">
          <cell r="D63" t="str">
            <v>17.052001.00000.QV1.00.00.000000.00000</v>
          </cell>
          <cell r="E63">
            <v>0</v>
          </cell>
          <cell r="F63">
            <v>39710.730000000003</v>
          </cell>
          <cell r="G63">
            <v>39710.730000000003</v>
          </cell>
        </row>
        <row r="64">
          <cell r="D64" t="str">
            <v>17.052001.00000.QV2.00.00.000000.00000</v>
          </cell>
          <cell r="E64">
            <v>0</v>
          </cell>
          <cell r="F64">
            <v>284762.40999999997</v>
          </cell>
          <cell r="G64">
            <v>284762.40999999997</v>
          </cell>
        </row>
        <row r="65">
          <cell r="D65" t="str">
            <v>17.052001.00000.QV3.00.00.000000.00000</v>
          </cell>
          <cell r="E65">
            <v>0</v>
          </cell>
          <cell r="F65">
            <v>170</v>
          </cell>
          <cell r="G65">
            <v>170</v>
          </cell>
        </row>
        <row r="66">
          <cell r="D66" t="str">
            <v>17.052001.00000.QV4.00.00.000000.00000</v>
          </cell>
          <cell r="E66">
            <v>0</v>
          </cell>
          <cell r="F66">
            <v>604181.85</v>
          </cell>
          <cell r="G66">
            <v>604181.85</v>
          </cell>
        </row>
        <row r="67">
          <cell r="D67" t="str">
            <v>17.052001.00000.QV7.00.00.000000.00000</v>
          </cell>
          <cell r="E67">
            <v>0</v>
          </cell>
          <cell r="F67">
            <v>371</v>
          </cell>
          <cell r="G67">
            <v>371</v>
          </cell>
        </row>
        <row r="68">
          <cell r="D68" t="str">
            <v>17.052002.00000.QV1.00.00.000000.00000</v>
          </cell>
          <cell r="E68">
            <v>0</v>
          </cell>
          <cell r="F68">
            <v>-32256.080000000002</v>
          </cell>
          <cell r="G68">
            <v>-32256.080000000002</v>
          </cell>
        </row>
        <row r="69">
          <cell r="D69" t="str">
            <v>17.052002.00000.QV2.00.00.000000.00000</v>
          </cell>
          <cell r="E69">
            <v>0</v>
          </cell>
          <cell r="F69">
            <v>-139591</v>
          </cell>
          <cell r="G69">
            <v>-139591</v>
          </cell>
        </row>
        <row r="70">
          <cell r="D70" t="str">
            <v>17.052002.00000.QV3.00.00.000000.00000</v>
          </cell>
          <cell r="E70">
            <v>0</v>
          </cell>
          <cell r="F70">
            <v>-264029.24</v>
          </cell>
          <cell r="G70">
            <v>-264029.24</v>
          </cell>
        </row>
        <row r="71">
          <cell r="D71" t="str">
            <v>17.052002.00000.QV4.00.00.000000.00000</v>
          </cell>
          <cell r="E71">
            <v>0</v>
          </cell>
          <cell r="F71">
            <v>-643935.35</v>
          </cell>
          <cell r="G71">
            <v>-643935.35</v>
          </cell>
        </row>
        <row r="72">
          <cell r="D72" t="str">
            <v>17.052002.00000.QV7.00.00.000000.00000</v>
          </cell>
          <cell r="E72">
            <v>0</v>
          </cell>
          <cell r="F72">
            <v>-167906.79</v>
          </cell>
          <cell r="G72">
            <v>-167906.79</v>
          </cell>
        </row>
        <row r="73">
          <cell r="D73" t="str">
            <v>17.052299.00000.QV2.00.00.000000.00000</v>
          </cell>
          <cell r="E73">
            <v>0</v>
          </cell>
          <cell r="F73">
            <v>173181.97</v>
          </cell>
          <cell r="G73">
            <v>173181.97</v>
          </cell>
        </row>
        <row r="74">
          <cell r="D74" t="str">
            <v>17.052300.00000.QV1.00.00.000000.00000</v>
          </cell>
          <cell r="E74">
            <v>0</v>
          </cell>
          <cell r="F74">
            <v>-129790.14</v>
          </cell>
          <cell r="G74">
            <v>-129790.14</v>
          </cell>
        </row>
        <row r="75">
          <cell r="D75" t="str">
            <v>17.052501.00000.QV2.00.00.000000.00000</v>
          </cell>
          <cell r="E75">
            <v>0</v>
          </cell>
          <cell r="F75">
            <v>-107660.1</v>
          </cell>
          <cell r="G75">
            <v>-107660.1</v>
          </cell>
        </row>
        <row r="76">
          <cell r="D76" t="str">
            <v>17.052810.00000.QV1.00.00.000000.00000</v>
          </cell>
          <cell r="E76">
            <v>75654.880000000005</v>
          </cell>
          <cell r="F76">
            <v>0</v>
          </cell>
          <cell r="G76">
            <v>75654.880000000005</v>
          </cell>
        </row>
        <row r="77">
          <cell r="D77" t="str">
            <v>17.052810.00000.QV2.00.00.000000.00000</v>
          </cell>
          <cell r="E77">
            <v>24161.46</v>
          </cell>
          <cell r="F77">
            <v>0</v>
          </cell>
          <cell r="G77">
            <v>24161.46</v>
          </cell>
        </row>
        <row r="78">
          <cell r="D78" t="str">
            <v>17.052810.00000.QV4.00.00.000000.00000</v>
          </cell>
          <cell r="E78">
            <v>-64247.38</v>
          </cell>
          <cell r="F78">
            <v>0</v>
          </cell>
          <cell r="G78">
            <v>-64247.38</v>
          </cell>
        </row>
        <row r="79">
          <cell r="D79" t="str">
            <v>17.052810.00000.QV7.00.00.000000.00000</v>
          </cell>
          <cell r="E79">
            <v>-11269.81</v>
          </cell>
          <cell r="F79">
            <v>0</v>
          </cell>
          <cell r="G79">
            <v>-11269.81</v>
          </cell>
        </row>
        <row r="80">
          <cell r="D80" t="str">
            <v>17.052811.00000.QV1.00.00.000000.00000</v>
          </cell>
          <cell r="E80">
            <v>0</v>
          </cell>
          <cell r="F80">
            <v>32256.080000000002</v>
          </cell>
          <cell r="G80">
            <v>32256.080000000002</v>
          </cell>
        </row>
        <row r="81">
          <cell r="D81" t="str">
            <v>17.052811.00000.QV2.00.00.000000.00000</v>
          </cell>
          <cell r="E81">
            <v>0</v>
          </cell>
          <cell r="F81">
            <v>314510.34999999998</v>
          </cell>
          <cell r="G81">
            <v>314510.34999999998</v>
          </cell>
        </row>
        <row r="82">
          <cell r="D82" t="str">
            <v>17.052811.00000.QV3.00.00.000000.00000</v>
          </cell>
          <cell r="E82">
            <v>0</v>
          </cell>
          <cell r="F82">
            <v>264029.24</v>
          </cell>
          <cell r="G82">
            <v>264029.24</v>
          </cell>
        </row>
        <row r="83">
          <cell r="D83" t="str">
            <v>17.052811.00000.QV4.00.00.000000.00000</v>
          </cell>
          <cell r="E83">
            <v>0</v>
          </cell>
          <cell r="F83">
            <v>674506.01</v>
          </cell>
          <cell r="G83">
            <v>674506.01</v>
          </cell>
        </row>
        <row r="84">
          <cell r="D84" t="str">
            <v>17.052811.00000.QV7.00.00.000000.00000</v>
          </cell>
          <cell r="E84">
            <v>0</v>
          </cell>
          <cell r="F84">
            <v>230398.79</v>
          </cell>
          <cell r="G84">
            <v>230398.79</v>
          </cell>
        </row>
        <row r="85">
          <cell r="D85" t="str">
            <v>17.052812.00000.QV1.00.00.000000.00000</v>
          </cell>
          <cell r="E85">
            <v>0</v>
          </cell>
          <cell r="F85">
            <v>-107910.96</v>
          </cell>
          <cell r="G85">
            <v>-107910.96</v>
          </cell>
        </row>
        <row r="86">
          <cell r="D86" t="str">
            <v>17.052812.00000.QV2.00.00.000000.00000</v>
          </cell>
          <cell r="E86">
            <v>0</v>
          </cell>
          <cell r="F86">
            <v>-336773.51</v>
          </cell>
          <cell r="G86">
            <v>-336773.51</v>
          </cell>
        </row>
        <row r="87">
          <cell r="D87" t="str">
            <v>17.052812.00000.QV3.00.00.000000.00000</v>
          </cell>
          <cell r="E87">
            <v>0</v>
          </cell>
          <cell r="F87">
            <v>-236686.44</v>
          </cell>
          <cell r="G87">
            <v>-236686.44</v>
          </cell>
        </row>
        <row r="88">
          <cell r="D88" t="str">
            <v>17.052812.00000.QV4.00.00.000000.00000</v>
          </cell>
          <cell r="E88">
            <v>0</v>
          </cell>
          <cell r="F88">
            <v>-562406.37</v>
          </cell>
          <cell r="G88">
            <v>-562406.37</v>
          </cell>
        </row>
        <row r="89">
          <cell r="D89" t="str">
            <v>17.052812.00000.QV7.00.00.000000.00000</v>
          </cell>
          <cell r="E89">
            <v>0</v>
          </cell>
          <cell r="F89">
            <v>-209673.84</v>
          </cell>
          <cell r="G89">
            <v>-209673.84</v>
          </cell>
        </row>
        <row r="90">
          <cell r="D90" t="str">
            <v>17.054810.00000.QV1.00.00.000000.00000</v>
          </cell>
          <cell r="E90">
            <v>4744</v>
          </cell>
          <cell r="F90">
            <v>0</v>
          </cell>
          <cell r="G90">
            <v>4744</v>
          </cell>
        </row>
        <row r="91">
          <cell r="D91" t="str">
            <v>17.054810.00000.QV2.00.00.000000.00000</v>
          </cell>
          <cell r="E91">
            <v>453.5</v>
          </cell>
          <cell r="F91">
            <v>0</v>
          </cell>
          <cell r="G91">
            <v>453.5</v>
          </cell>
        </row>
        <row r="92">
          <cell r="D92" t="str">
            <v>17.054810.00000.QV3.00.00.000000.00000</v>
          </cell>
          <cell r="E92">
            <v>-311.87</v>
          </cell>
          <cell r="F92">
            <v>0</v>
          </cell>
          <cell r="G92">
            <v>-311.87</v>
          </cell>
        </row>
        <row r="93">
          <cell r="D93" t="str">
            <v>17.054810.00000.QV4.00.00.000000.00000</v>
          </cell>
          <cell r="E93">
            <v>-190.43</v>
          </cell>
          <cell r="F93">
            <v>0</v>
          </cell>
          <cell r="G93">
            <v>-190.43</v>
          </cell>
        </row>
        <row r="94">
          <cell r="D94" t="str">
            <v>17.054810.00000.QV7.00.00.000000.00000</v>
          </cell>
          <cell r="E94">
            <v>-1819.45</v>
          </cell>
          <cell r="F94">
            <v>0</v>
          </cell>
          <cell r="G94">
            <v>-1819.45</v>
          </cell>
        </row>
        <row r="95">
          <cell r="D95" t="str">
            <v>17.054811.00000.QV1.00.00.000000.00000</v>
          </cell>
          <cell r="E95">
            <v>0</v>
          </cell>
          <cell r="F95">
            <v>29186.66</v>
          </cell>
          <cell r="G95">
            <v>29186.66</v>
          </cell>
        </row>
        <row r="96">
          <cell r="D96" t="str">
            <v>17.054811.00000.QV2.00.00.000000.00000</v>
          </cell>
          <cell r="E96">
            <v>0</v>
          </cell>
          <cell r="F96">
            <v>36251.15</v>
          </cell>
          <cell r="G96">
            <v>36251.15</v>
          </cell>
        </row>
        <row r="97">
          <cell r="D97" t="str">
            <v>17.054811.00000.QV3.00.00.000000.00000</v>
          </cell>
          <cell r="E97">
            <v>0</v>
          </cell>
          <cell r="F97">
            <v>5102.91</v>
          </cell>
          <cell r="G97">
            <v>5102.91</v>
          </cell>
        </row>
        <row r="98">
          <cell r="D98" t="str">
            <v>17.054811.00000.QV4.00.00.000000.00000</v>
          </cell>
          <cell r="E98">
            <v>0</v>
          </cell>
          <cell r="F98">
            <v>26427.58</v>
          </cell>
          <cell r="G98">
            <v>26427.58</v>
          </cell>
        </row>
        <row r="99">
          <cell r="D99" t="str">
            <v>17.054811.00000.QV7.00.00.000000.00000</v>
          </cell>
          <cell r="E99">
            <v>0</v>
          </cell>
          <cell r="F99">
            <v>15414.76</v>
          </cell>
          <cell r="G99">
            <v>15414.76</v>
          </cell>
        </row>
        <row r="100">
          <cell r="D100" t="str">
            <v>17.054811.00000.QV9.00.00.000000.00000</v>
          </cell>
          <cell r="E100">
            <v>0</v>
          </cell>
          <cell r="F100">
            <v>626.91999999999996</v>
          </cell>
          <cell r="G100">
            <v>626.91999999999996</v>
          </cell>
        </row>
        <row r="101">
          <cell r="D101" t="str">
            <v>17.054812.00000.QV1.00.00.000000.00000</v>
          </cell>
          <cell r="E101">
            <v>0</v>
          </cell>
          <cell r="F101">
            <v>-5943.21</v>
          </cell>
          <cell r="G101">
            <v>-5943.21</v>
          </cell>
        </row>
        <row r="106">
          <cell r="D106" t="str">
            <v>Detail Trial Balance</v>
          </cell>
          <cell r="F106" t="str">
            <v>Report Date:</v>
          </cell>
          <cell r="G106">
            <v>37448.761805555558</v>
          </cell>
        </row>
        <row r="107">
          <cell r="D107" t="str">
            <v>Year to date as of JUN-</v>
          </cell>
          <cell r="E107">
            <v>2</v>
          </cell>
          <cell r="F107" t="str">
            <v>Page:</v>
          </cell>
          <cell r="G107" t="str">
            <v>3 of       16</v>
          </cell>
        </row>
        <row r="109">
          <cell r="D109">
            <v>17</v>
          </cell>
        </row>
        <row r="111">
          <cell r="D111" t="str">
            <v>Engine Services - Hungary</v>
          </cell>
        </row>
        <row r="113">
          <cell r="D113" t="str">
            <v>Accounting Flexfield</v>
          </cell>
          <cell r="E113" t="str">
            <v>Beginning Balance</v>
          </cell>
          <cell r="F113" t="str">
            <v>Period Activity</v>
          </cell>
          <cell r="G113" t="str">
            <v>Ending Balance</v>
          </cell>
        </row>
        <row r="114">
          <cell r="D114" t="str">
            <v>----------------------------------------</v>
          </cell>
          <cell r="E114" t="str">
            <v>------------------</v>
          </cell>
          <cell r="F114" t="str">
            <v>------------------ -</v>
          </cell>
          <cell r="G114" t="str">
            <v>-----------------</v>
          </cell>
        </row>
        <row r="115">
          <cell r="D115" t="str">
            <v>17.054812.00000.QV2.00.00.000000.00000</v>
          </cell>
          <cell r="E115">
            <v>0</v>
          </cell>
          <cell r="F115">
            <v>-58648.06</v>
          </cell>
          <cell r="G115">
            <v>-58648.06</v>
          </cell>
        </row>
        <row r="116">
          <cell r="D116" t="str">
            <v>17.054812.00000.QV3.00.00.000000.00000</v>
          </cell>
          <cell r="E116">
            <v>0</v>
          </cell>
          <cell r="F116">
            <v>9703.8799999999992</v>
          </cell>
          <cell r="G116">
            <v>9703.8799999999992</v>
          </cell>
        </row>
        <row r="117">
          <cell r="D117" t="str">
            <v>17.054812.00000.QV4.00.00.000000.00000</v>
          </cell>
          <cell r="E117">
            <v>0</v>
          </cell>
          <cell r="F117">
            <v>-21215.5</v>
          </cell>
          <cell r="G117">
            <v>-21215.5</v>
          </cell>
        </row>
        <row r="118">
          <cell r="D118" t="str">
            <v>17.054812.00000.QV7.00.00.000000.00000</v>
          </cell>
          <cell r="E118">
            <v>0</v>
          </cell>
          <cell r="F118">
            <v>-33174.410000000003</v>
          </cell>
          <cell r="G118">
            <v>-33174.410000000003</v>
          </cell>
        </row>
        <row r="119">
          <cell r="D119" t="str">
            <v>17.054812.00000.QV9.00.00.000000.00000</v>
          </cell>
          <cell r="E119">
            <v>0</v>
          </cell>
          <cell r="F119">
            <v>-1289.79</v>
          </cell>
          <cell r="G119">
            <v>-1289.79</v>
          </cell>
        </row>
        <row r="120">
          <cell r="D120" t="str">
            <v>17.056810.00000.QV1.00.00.000000.00000</v>
          </cell>
          <cell r="E120">
            <v>14231.02</v>
          </cell>
          <cell r="F120">
            <v>0</v>
          </cell>
          <cell r="G120">
            <v>14231.02</v>
          </cell>
        </row>
        <row r="121">
          <cell r="D121" t="str">
            <v>17.056810.00000.QV2.00.00.000000.00000</v>
          </cell>
          <cell r="E121">
            <v>1360.6</v>
          </cell>
          <cell r="F121">
            <v>0</v>
          </cell>
          <cell r="G121">
            <v>1360.6</v>
          </cell>
        </row>
        <row r="122">
          <cell r="D122" t="str">
            <v>17.056810.00000.QV3.00.00.000000.00000</v>
          </cell>
          <cell r="E122">
            <v>-935.57</v>
          </cell>
          <cell r="F122">
            <v>0</v>
          </cell>
          <cell r="G122">
            <v>-935.57</v>
          </cell>
        </row>
        <row r="123">
          <cell r="D123" t="str">
            <v>17.056810.00000.QV4.00.00.000000.00000</v>
          </cell>
          <cell r="E123">
            <v>-571.35</v>
          </cell>
          <cell r="F123">
            <v>0</v>
          </cell>
          <cell r="G123">
            <v>-571.35</v>
          </cell>
        </row>
        <row r="124">
          <cell r="D124" t="str">
            <v>17.056810.00000.QV7.00.00.000000.00000</v>
          </cell>
          <cell r="E124">
            <v>-5458.41</v>
          </cell>
          <cell r="F124">
            <v>0</v>
          </cell>
          <cell r="G124">
            <v>-5458.41</v>
          </cell>
        </row>
        <row r="125">
          <cell r="D125" t="str">
            <v>17.056811.00000.QV1.00.00.000000.00000</v>
          </cell>
          <cell r="E125">
            <v>0</v>
          </cell>
          <cell r="F125">
            <v>87559.94</v>
          </cell>
          <cell r="G125">
            <v>87559.94</v>
          </cell>
        </row>
        <row r="126">
          <cell r="D126" t="str">
            <v>17.056811.00000.QV2.00.00.000000.00000</v>
          </cell>
          <cell r="E126">
            <v>0</v>
          </cell>
          <cell r="F126">
            <v>108753.64</v>
          </cell>
          <cell r="G126">
            <v>108753.64</v>
          </cell>
        </row>
        <row r="127">
          <cell r="D127" t="str">
            <v>17.056811.00000.QV3.00.00.000000.00000</v>
          </cell>
          <cell r="E127">
            <v>0</v>
          </cell>
          <cell r="F127">
            <v>15308.72</v>
          </cell>
          <cell r="G127">
            <v>15308.72</v>
          </cell>
        </row>
        <row r="128">
          <cell r="D128" t="str">
            <v>17.056811.00000.QV4.00.00.000000.00000</v>
          </cell>
          <cell r="E128">
            <v>0</v>
          </cell>
          <cell r="F128">
            <v>79282.080000000002</v>
          </cell>
          <cell r="G128">
            <v>79282.080000000002</v>
          </cell>
        </row>
        <row r="129">
          <cell r="D129" t="str">
            <v>17.056811.00000.QV7.00.00.000000.00000</v>
          </cell>
          <cell r="E129">
            <v>0</v>
          </cell>
          <cell r="F129">
            <v>46242.65</v>
          </cell>
          <cell r="G129">
            <v>46242.65</v>
          </cell>
        </row>
        <row r="130">
          <cell r="D130" t="str">
            <v>17.056811.00000.QV9.00.00.000000.00000</v>
          </cell>
          <cell r="E130">
            <v>0</v>
          </cell>
          <cell r="F130">
            <v>1880.75</v>
          </cell>
          <cell r="G130">
            <v>1880.75</v>
          </cell>
        </row>
        <row r="131">
          <cell r="D131" t="str">
            <v>17.056812.00000.QV1.00.00.000000.00000</v>
          </cell>
          <cell r="E131">
            <v>0</v>
          </cell>
          <cell r="F131">
            <v>-17828.560000000001</v>
          </cell>
          <cell r="G131">
            <v>-17828.560000000001</v>
          </cell>
        </row>
        <row r="132">
          <cell r="D132" t="str">
            <v>17.056812.00000.QV2.00.00.000000.00000</v>
          </cell>
          <cell r="E132">
            <v>0</v>
          </cell>
          <cell r="F132">
            <v>-175944.54</v>
          </cell>
          <cell r="G132">
            <v>-175944.54</v>
          </cell>
        </row>
        <row r="133">
          <cell r="D133" t="str">
            <v>17.056812.00000.QV3.00.00.000000.00000</v>
          </cell>
          <cell r="E133">
            <v>0</v>
          </cell>
          <cell r="F133">
            <v>29111.599999999999</v>
          </cell>
          <cell r="G133">
            <v>29111.599999999999</v>
          </cell>
        </row>
        <row r="134">
          <cell r="D134" t="str">
            <v>17.056812.00000.QV4.00.00.000000.00000</v>
          </cell>
          <cell r="E134">
            <v>0</v>
          </cell>
          <cell r="F134">
            <v>-63645.73</v>
          </cell>
          <cell r="G134">
            <v>-63645.73</v>
          </cell>
        </row>
        <row r="135">
          <cell r="D135" t="str">
            <v>17.056812.00000.QV7.00.00.000000.00000</v>
          </cell>
          <cell r="E135">
            <v>0</v>
          </cell>
          <cell r="F135">
            <v>-99521.48</v>
          </cell>
          <cell r="G135">
            <v>-99521.48</v>
          </cell>
        </row>
        <row r="136">
          <cell r="D136" t="str">
            <v>17.056812.00000.QV9.00.00.000000.00000</v>
          </cell>
          <cell r="E136">
            <v>0</v>
          </cell>
          <cell r="F136">
            <v>-3869.35</v>
          </cell>
          <cell r="G136">
            <v>-3869.35</v>
          </cell>
        </row>
        <row r="137">
          <cell r="D137" t="str">
            <v>17.062300.00000.QV2.00.00.000000.00000</v>
          </cell>
          <cell r="E137">
            <v>10503.44</v>
          </cell>
          <cell r="F137">
            <v>0</v>
          </cell>
          <cell r="G137">
            <v>10503.44</v>
          </cell>
        </row>
        <row r="138">
          <cell r="D138" t="str">
            <v>17.062300.00000.QV7.00.00.000000.00000</v>
          </cell>
          <cell r="E138">
            <v>-1960</v>
          </cell>
          <cell r="F138">
            <v>0</v>
          </cell>
          <cell r="G138">
            <v>-1960</v>
          </cell>
        </row>
        <row r="139">
          <cell r="D139" t="str">
            <v>17.062300.00000.QV8.00.00.000000.00000</v>
          </cell>
          <cell r="E139">
            <v>2300</v>
          </cell>
          <cell r="F139">
            <v>0</v>
          </cell>
          <cell r="G139">
            <v>2300</v>
          </cell>
        </row>
        <row r="140">
          <cell r="D140" t="str">
            <v>17.062301.00000.QV7.00.00.000000.00000</v>
          </cell>
          <cell r="E140">
            <v>0</v>
          </cell>
          <cell r="F140">
            <v>130218.4</v>
          </cell>
          <cell r="G140">
            <v>130218.4</v>
          </cell>
        </row>
        <row r="141">
          <cell r="D141" t="str">
            <v>17.062302.00000.QV4.00.00.000000.00000</v>
          </cell>
          <cell r="E141">
            <v>0</v>
          </cell>
          <cell r="F141">
            <v>-30570.66</v>
          </cell>
          <cell r="G141">
            <v>-30570.66</v>
          </cell>
        </row>
        <row r="142">
          <cell r="D142" t="str">
            <v>17.062302.00000.QV7.00.00.000000.00000</v>
          </cell>
          <cell r="E142">
            <v>0</v>
          </cell>
          <cell r="F142">
            <v>-62492</v>
          </cell>
          <cell r="G142">
            <v>-62492</v>
          </cell>
        </row>
        <row r="143">
          <cell r="D143" t="str">
            <v>17.120150.00000.QV1.00.00.000000.00000</v>
          </cell>
          <cell r="E143">
            <v>37425.519999999997</v>
          </cell>
          <cell r="F143">
            <v>6630.17</v>
          </cell>
          <cell r="G143">
            <v>44055.69</v>
          </cell>
        </row>
        <row r="144">
          <cell r="D144" t="str">
            <v>17.120203.EL6A1.000.00.00.000000.00000</v>
          </cell>
          <cell r="E144">
            <v>0</v>
          </cell>
          <cell r="F144">
            <v>-202158.95</v>
          </cell>
          <cell r="G144">
            <v>-202158.95</v>
          </cell>
        </row>
        <row r="145">
          <cell r="D145" t="str">
            <v>17.120203.EL6A1.QV1.00.00.000000.00000</v>
          </cell>
          <cell r="E145">
            <v>0</v>
          </cell>
          <cell r="F145">
            <v>-2523861.4700000002</v>
          </cell>
          <cell r="G145">
            <v>-2523861.4700000002</v>
          </cell>
        </row>
        <row r="146">
          <cell r="D146" t="str">
            <v>17.120208.00000.QV1.00.00.000000.00000</v>
          </cell>
          <cell r="E146">
            <v>0</v>
          </cell>
          <cell r="F146">
            <v>3567056.94</v>
          </cell>
          <cell r="G146">
            <v>3567056.94</v>
          </cell>
        </row>
        <row r="147">
          <cell r="D147" t="str">
            <v>17.120209.00000.000.00.00.000000.00000</v>
          </cell>
          <cell r="E147">
            <v>0</v>
          </cell>
          <cell r="F147">
            <v>-2557650.73</v>
          </cell>
          <cell r="G147">
            <v>-2557650.73</v>
          </cell>
        </row>
        <row r="148">
          <cell r="D148" t="str">
            <v>17.120209.00000.QV1.00.00.000000.00000</v>
          </cell>
          <cell r="E148">
            <v>0</v>
          </cell>
          <cell r="F148">
            <v>-1009406.21</v>
          </cell>
          <cell r="G148">
            <v>-1009406.21</v>
          </cell>
        </row>
        <row r="149">
          <cell r="D149" t="str">
            <v>17.120400.EL843.QV1.10.00.000000.00000</v>
          </cell>
          <cell r="E149">
            <v>0</v>
          </cell>
          <cell r="F149">
            <v>-837100.55</v>
          </cell>
          <cell r="G149">
            <v>-837100.55</v>
          </cell>
        </row>
        <row r="150">
          <cell r="D150" t="str">
            <v>17.120930.00000.QV1.00.00.000000.00000</v>
          </cell>
          <cell r="E150">
            <v>252881.65</v>
          </cell>
          <cell r="F150">
            <v>109453.07</v>
          </cell>
          <cell r="G150">
            <v>362334.71999999997</v>
          </cell>
        </row>
        <row r="151">
          <cell r="D151" t="str">
            <v>17.121102.45800.000.00.00.000000.00000</v>
          </cell>
          <cell r="E151">
            <v>0</v>
          </cell>
          <cell r="F151">
            <v>226030.47</v>
          </cell>
          <cell r="G151">
            <v>226030.47</v>
          </cell>
        </row>
        <row r="152">
          <cell r="D152" t="str">
            <v>17.121102.45810.000.00.00.000000.00000</v>
          </cell>
          <cell r="E152">
            <v>0</v>
          </cell>
          <cell r="F152">
            <v>24582.69</v>
          </cell>
          <cell r="G152">
            <v>24582.69</v>
          </cell>
        </row>
        <row r="153">
          <cell r="D153" t="str">
            <v>17.121102.45820.000.00.00.000000.00000</v>
          </cell>
          <cell r="E153">
            <v>0</v>
          </cell>
          <cell r="F153">
            <v>12973.45</v>
          </cell>
          <cell r="G153">
            <v>12973.45</v>
          </cell>
        </row>
        <row r="154">
          <cell r="D154" t="str">
            <v>17.121102.45830.000.00.00.000000.00000</v>
          </cell>
          <cell r="E154">
            <v>0</v>
          </cell>
          <cell r="F154">
            <v>13469.48</v>
          </cell>
          <cell r="G154">
            <v>13469.48</v>
          </cell>
        </row>
        <row r="155">
          <cell r="D155" t="str">
            <v>17.121102.45840.000.00.00.000000.00000</v>
          </cell>
          <cell r="E155">
            <v>0</v>
          </cell>
          <cell r="F155">
            <v>11517.51</v>
          </cell>
          <cell r="G155">
            <v>11517.51</v>
          </cell>
        </row>
        <row r="156">
          <cell r="D156" t="str">
            <v>17.121102.45860.000.00.00.000000.00000</v>
          </cell>
          <cell r="E156">
            <v>0</v>
          </cell>
          <cell r="F156">
            <v>12249.96</v>
          </cell>
          <cell r="G156">
            <v>12249.96</v>
          </cell>
        </row>
        <row r="157">
          <cell r="D157" t="str">
            <v>17.121102.45870.000.00.00.000000.00000</v>
          </cell>
          <cell r="E157">
            <v>0</v>
          </cell>
          <cell r="F157">
            <v>15028.05</v>
          </cell>
          <cell r="G157">
            <v>15028.05</v>
          </cell>
        </row>
        <row r="162">
          <cell r="D162" t="str">
            <v>Detail Trial Balance</v>
          </cell>
          <cell r="F162" t="str">
            <v>Report Date:</v>
          </cell>
          <cell r="G162">
            <v>37448.761805555558</v>
          </cell>
        </row>
        <row r="163">
          <cell r="D163" t="str">
            <v>Year to date as of JUN-</v>
          </cell>
          <cell r="E163">
            <v>2</v>
          </cell>
          <cell r="F163" t="str">
            <v>Page:</v>
          </cell>
          <cell r="G163" t="str">
            <v>4 of       16</v>
          </cell>
        </row>
        <row r="165">
          <cell r="D165">
            <v>17</v>
          </cell>
        </row>
        <row r="167">
          <cell r="D167" t="str">
            <v>Engine Services - Hungary</v>
          </cell>
        </row>
        <row r="169">
          <cell r="D169" t="str">
            <v>Accounting Flexfield</v>
          </cell>
          <cell r="E169" t="str">
            <v>Beginning Balance</v>
          </cell>
          <cell r="F169" t="str">
            <v>Period Activity</v>
          </cell>
          <cell r="G169" t="str">
            <v>Ending Balance</v>
          </cell>
        </row>
        <row r="170">
          <cell r="D170" t="str">
            <v>----------------------------------------</v>
          </cell>
          <cell r="E170" t="str">
            <v>------------------</v>
          </cell>
          <cell r="F170" t="str">
            <v>------------------ -</v>
          </cell>
          <cell r="G170" t="str">
            <v>-----------------</v>
          </cell>
        </row>
        <row r="171">
          <cell r="D171" t="str">
            <v>17.121102.45880.000.00.00.000000.00000</v>
          </cell>
          <cell r="E171">
            <v>0</v>
          </cell>
          <cell r="F171">
            <v>10405.35</v>
          </cell>
          <cell r="G171">
            <v>10405.35</v>
          </cell>
        </row>
        <row r="172">
          <cell r="D172" t="str">
            <v>17.121102.45920.000.00.00.000000.00000</v>
          </cell>
          <cell r="E172">
            <v>0</v>
          </cell>
          <cell r="F172">
            <v>7769.78</v>
          </cell>
          <cell r="G172">
            <v>7769.78</v>
          </cell>
        </row>
        <row r="173">
          <cell r="D173" t="str">
            <v>17.121102.45940.000.00.00.000000.00000</v>
          </cell>
          <cell r="E173">
            <v>0</v>
          </cell>
          <cell r="F173">
            <v>20589.25</v>
          </cell>
          <cell r="G173">
            <v>20589.25</v>
          </cell>
        </row>
        <row r="174">
          <cell r="D174" t="str">
            <v>17.121102.45960.000.00.00.000000.00000</v>
          </cell>
          <cell r="E174">
            <v>0</v>
          </cell>
          <cell r="F174">
            <v>6539.45</v>
          </cell>
          <cell r="G174">
            <v>6539.45</v>
          </cell>
        </row>
        <row r="175">
          <cell r="D175" t="str">
            <v>17.121102.459B0.000.00.00.000000.00000</v>
          </cell>
          <cell r="E175">
            <v>0</v>
          </cell>
          <cell r="F175">
            <v>30686.43</v>
          </cell>
          <cell r="G175">
            <v>30686.43</v>
          </cell>
        </row>
        <row r="176">
          <cell r="D176" t="str">
            <v>17.121108.45800.000.00.00.000000.00000</v>
          </cell>
          <cell r="E176">
            <v>0</v>
          </cell>
          <cell r="F176">
            <v>2828.94</v>
          </cell>
          <cell r="G176">
            <v>2828.94</v>
          </cell>
        </row>
        <row r="177">
          <cell r="D177" t="str">
            <v>17.121108.45810.000.00.00.000000.00000</v>
          </cell>
          <cell r="E177">
            <v>0</v>
          </cell>
          <cell r="F177">
            <v>7370.88</v>
          </cell>
          <cell r="G177">
            <v>7370.88</v>
          </cell>
        </row>
        <row r="178">
          <cell r="D178" t="str">
            <v>17.121108.45830.000.00.00.000000.00000</v>
          </cell>
          <cell r="E178">
            <v>0</v>
          </cell>
          <cell r="F178">
            <v>13416.64</v>
          </cell>
          <cell r="G178">
            <v>13416.64</v>
          </cell>
        </row>
        <row r="179">
          <cell r="D179" t="str">
            <v>17.121108.45850.000.00.00.000000.00000</v>
          </cell>
          <cell r="E179">
            <v>0</v>
          </cell>
          <cell r="F179">
            <v>11355.21</v>
          </cell>
          <cell r="G179">
            <v>11355.21</v>
          </cell>
        </row>
        <row r="180">
          <cell r="D180" t="str">
            <v>17.121108.45860.000.00.00.000000.00000</v>
          </cell>
          <cell r="E180">
            <v>0</v>
          </cell>
          <cell r="F180">
            <v>14819.59</v>
          </cell>
          <cell r="G180">
            <v>14819.59</v>
          </cell>
        </row>
        <row r="181">
          <cell r="D181" t="str">
            <v>17.121108.45870.000.00.00.000000.00000</v>
          </cell>
          <cell r="E181">
            <v>0</v>
          </cell>
          <cell r="F181">
            <v>6887.53</v>
          </cell>
          <cell r="G181">
            <v>6887.53</v>
          </cell>
        </row>
        <row r="182">
          <cell r="D182" t="str">
            <v>17.121108.45940.000.00.00.000000.00000</v>
          </cell>
          <cell r="E182">
            <v>0</v>
          </cell>
          <cell r="F182">
            <v>3353.49</v>
          </cell>
          <cell r="G182">
            <v>3353.49</v>
          </cell>
        </row>
        <row r="183">
          <cell r="D183" t="str">
            <v>17.121108.45960.000.00.00.000000.00000</v>
          </cell>
          <cell r="E183">
            <v>0</v>
          </cell>
          <cell r="F183">
            <v>19963.939999999999</v>
          </cell>
          <cell r="G183">
            <v>19963.939999999999</v>
          </cell>
        </row>
        <row r="184">
          <cell r="D184" t="str">
            <v>17.121167.45850.000.00.00.000000.00000</v>
          </cell>
          <cell r="E184">
            <v>0</v>
          </cell>
          <cell r="F184">
            <v>6821.83</v>
          </cell>
          <cell r="G184">
            <v>6821.83</v>
          </cell>
        </row>
        <row r="185">
          <cell r="D185" t="str">
            <v>17.121167.45860.000.00.00.000000.00000</v>
          </cell>
          <cell r="E185">
            <v>0</v>
          </cell>
          <cell r="F185">
            <v>84.95</v>
          </cell>
          <cell r="G185">
            <v>84.95</v>
          </cell>
        </row>
        <row r="186">
          <cell r="D186" t="str">
            <v>17.121167.45880.000.00.00.000000.00000</v>
          </cell>
          <cell r="E186">
            <v>0</v>
          </cell>
          <cell r="F186">
            <v>7765.93</v>
          </cell>
          <cell r="G186">
            <v>7765.93</v>
          </cell>
        </row>
        <row r="187">
          <cell r="D187" t="str">
            <v>17.121167.45890.000.00.00.000000.00000</v>
          </cell>
          <cell r="E187">
            <v>0</v>
          </cell>
          <cell r="F187">
            <v>26121.03</v>
          </cell>
          <cell r="G187">
            <v>26121.03</v>
          </cell>
        </row>
        <row r="188">
          <cell r="D188" t="str">
            <v>17.121167.45930.000.00.00.000000.00000</v>
          </cell>
          <cell r="E188">
            <v>0</v>
          </cell>
          <cell r="F188">
            <v>26306.62</v>
          </cell>
          <cell r="G188">
            <v>26306.62</v>
          </cell>
        </row>
        <row r="189">
          <cell r="D189" t="str">
            <v>17.121167.45950.000.00.00.000000.00000</v>
          </cell>
          <cell r="E189">
            <v>0</v>
          </cell>
          <cell r="F189">
            <v>28693.67</v>
          </cell>
          <cell r="G189">
            <v>28693.67</v>
          </cell>
        </row>
        <row r="190">
          <cell r="D190" t="str">
            <v>17.121167.45960.000.00.00.000000.00000</v>
          </cell>
          <cell r="E190">
            <v>0</v>
          </cell>
          <cell r="F190">
            <v>22691.62</v>
          </cell>
          <cell r="G190">
            <v>22691.62</v>
          </cell>
        </row>
        <row r="191">
          <cell r="D191" t="str">
            <v>17.121168.45870.000.00.00.000000.00000</v>
          </cell>
          <cell r="E191">
            <v>0</v>
          </cell>
          <cell r="F191">
            <v>17038.169999999998</v>
          </cell>
          <cell r="G191">
            <v>17038.169999999998</v>
          </cell>
        </row>
        <row r="192">
          <cell r="D192" t="str">
            <v>17.121168.45890.000.00.00.000000.00000</v>
          </cell>
          <cell r="E192">
            <v>0</v>
          </cell>
          <cell r="F192">
            <v>4974.13</v>
          </cell>
          <cell r="G192">
            <v>4974.13</v>
          </cell>
        </row>
        <row r="193">
          <cell r="D193" t="str">
            <v>17.121168.45920.000.00.00.000000.00000</v>
          </cell>
          <cell r="E193">
            <v>0</v>
          </cell>
          <cell r="F193">
            <v>9637.43</v>
          </cell>
          <cell r="G193">
            <v>9637.43</v>
          </cell>
        </row>
        <row r="194">
          <cell r="D194" t="str">
            <v>17.121168.45950.000.00.00.000000.00000</v>
          </cell>
          <cell r="E194">
            <v>0</v>
          </cell>
          <cell r="F194">
            <v>378.07</v>
          </cell>
          <cell r="G194">
            <v>378.07</v>
          </cell>
        </row>
        <row r="195">
          <cell r="D195" t="str">
            <v>17.121168.45960.000.00.00.000000.00000</v>
          </cell>
          <cell r="E195">
            <v>0</v>
          </cell>
          <cell r="F195">
            <v>24053.97</v>
          </cell>
          <cell r="G195">
            <v>24053.97</v>
          </cell>
        </row>
        <row r="196">
          <cell r="D196" t="str">
            <v>17.121212.45920.000.00.00.000000.00000</v>
          </cell>
          <cell r="E196">
            <v>0</v>
          </cell>
          <cell r="F196">
            <v>486.05</v>
          </cell>
          <cell r="G196">
            <v>486.05</v>
          </cell>
        </row>
        <row r="197">
          <cell r="D197" t="str">
            <v>17.121212.45960.000.00.00.000000.00000</v>
          </cell>
          <cell r="E197">
            <v>0</v>
          </cell>
          <cell r="F197">
            <v>1052.73</v>
          </cell>
          <cell r="G197">
            <v>1052.73</v>
          </cell>
        </row>
        <row r="198">
          <cell r="D198" t="str">
            <v>17.121214.45850.000.00.00.000000.00000</v>
          </cell>
          <cell r="E198">
            <v>0</v>
          </cell>
          <cell r="F198">
            <v>684.35</v>
          </cell>
          <cell r="G198">
            <v>684.35</v>
          </cell>
        </row>
        <row r="199">
          <cell r="D199" t="str">
            <v>17.121214.45890.000.00.00.000000.00000</v>
          </cell>
          <cell r="E199">
            <v>0</v>
          </cell>
          <cell r="F199">
            <v>2564.61</v>
          </cell>
          <cell r="G199">
            <v>2564.61</v>
          </cell>
        </row>
        <row r="200">
          <cell r="D200" t="str">
            <v>17.121214.45930.000.00.00.000000.00000</v>
          </cell>
          <cell r="E200">
            <v>0</v>
          </cell>
          <cell r="F200">
            <v>1664.43</v>
          </cell>
          <cell r="G200">
            <v>1664.43</v>
          </cell>
        </row>
        <row r="201">
          <cell r="D201" t="str">
            <v>17.121214.45950.000.00.00.000000.00000</v>
          </cell>
          <cell r="E201">
            <v>0</v>
          </cell>
          <cell r="F201">
            <v>1778.77</v>
          </cell>
          <cell r="G201">
            <v>1778.77</v>
          </cell>
        </row>
        <row r="202">
          <cell r="D202" t="str">
            <v>17.121214.45960.000.00.00.000000.00000</v>
          </cell>
          <cell r="E202">
            <v>0</v>
          </cell>
          <cell r="F202">
            <v>1402.03</v>
          </cell>
          <cell r="G202">
            <v>1402.03</v>
          </cell>
        </row>
        <row r="203">
          <cell r="D203" t="str">
            <v>17.121228.45800.000.00.00.000000.00000</v>
          </cell>
          <cell r="E203">
            <v>0</v>
          </cell>
          <cell r="F203">
            <v>164435.88</v>
          </cell>
          <cell r="G203">
            <v>164435.88</v>
          </cell>
        </row>
        <row r="204">
          <cell r="D204" t="str">
            <v>17.121228.45810.000.00.00.000000.00000</v>
          </cell>
          <cell r="E204">
            <v>0</v>
          </cell>
          <cell r="F204">
            <v>9703.0300000000007</v>
          </cell>
          <cell r="G204">
            <v>9703.0300000000007</v>
          </cell>
        </row>
        <row r="205">
          <cell r="D205" t="str">
            <v>17.121228.45820.000.00.00.000000.00000</v>
          </cell>
          <cell r="E205">
            <v>0</v>
          </cell>
          <cell r="F205">
            <v>2997.35</v>
          </cell>
          <cell r="G205">
            <v>2997.35</v>
          </cell>
        </row>
        <row r="206">
          <cell r="D206" t="str">
            <v>17.121228.45830.000.00.00.000000.00000</v>
          </cell>
          <cell r="E206">
            <v>0</v>
          </cell>
          <cell r="F206">
            <v>7172.23</v>
          </cell>
          <cell r="G206">
            <v>7172.23</v>
          </cell>
        </row>
        <row r="207">
          <cell r="D207" t="str">
            <v>17.121228.45840.000.00.00.000000.00000</v>
          </cell>
          <cell r="E207">
            <v>0</v>
          </cell>
          <cell r="F207">
            <v>3522.02</v>
          </cell>
          <cell r="G207">
            <v>3522.02</v>
          </cell>
        </row>
        <row r="208">
          <cell r="D208" t="str">
            <v>17.121228.45850.000.00.00.000000.00000</v>
          </cell>
          <cell r="E208">
            <v>0</v>
          </cell>
          <cell r="F208">
            <v>636.77</v>
          </cell>
          <cell r="G208">
            <v>636.77</v>
          </cell>
        </row>
        <row r="209">
          <cell r="D209" t="str">
            <v>17.121228.45860.000.00.00.000000.00000</v>
          </cell>
          <cell r="E209">
            <v>0</v>
          </cell>
          <cell r="F209">
            <v>3976.59</v>
          </cell>
          <cell r="G209">
            <v>3976.59</v>
          </cell>
        </row>
        <row r="210">
          <cell r="D210" t="str">
            <v>17.121228.45870.000.00.00.000000.00000</v>
          </cell>
          <cell r="E210">
            <v>0</v>
          </cell>
          <cell r="F210">
            <v>4425.26</v>
          </cell>
          <cell r="G210">
            <v>4425.26</v>
          </cell>
        </row>
        <row r="211">
          <cell r="D211" t="str">
            <v>17.121228.45880.000.00.00.000000.00000</v>
          </cell>
          <cell r="E211">
            <v>0</v>
          </cell>
          <cell r="F211">
            <v>2158.7199999999998</v>
          </cell>
          <cell r="G211">
            <v>2158.7199999999998</v>
          </cell>
        </row>
        <row r="212">
          <cell r="D212" t="str">
            <v>17.121228.45890.000.00.00.000000.00000</v>
          </cell>
          <cell r="E212">
            <v>0</v>
          </cell>
          <cell r="F212">
            <v>1591.92</v>
          </cell>
          <cell r="G212">
            <v>1591.92</v>
          </cell>
        </row>
        <row r="213">
          <cell r="D213" t="str">
            <v>17.121228.45920.000.00.00.000000.00000</v>
          </cell>
          <cell r="E213">
            <v>0</v>
          </cell>
          <cell r="F213">
            <v>549.34</v>
          </cell>
          <cell r="G213">
            <v>549.34</v>
          </cell>
        </row>
        <row r="218">
          <cell r="D218" t="str">
            <v>Detail Trial Balance</v>
          </cell>
          <cell r="F218" t="str">
            <v>Report Date:</v>
          </cell>
          <cell r="G218">
            <v>37448.761805555558</v>
          </cell>
        </row>
        <row r="219">
          <cell r="D219" t="str">
            <v>Year to date as of JUN-</v>
          </cell>
          <cell r="E219">
            <v>2</v>
          </cell>
          <cell r="F219" t="str">
            <v>Page:</v>
          </cell>
          <cell r="G219" t="str">
            <v>5 of       16</v>
          </cell>
        </row>
        <row r="221">
          <cell r="D221">
            <v>17</v>
          </cell>
        </row>
        <row r="223">
          <cell r="D223" t="str">
            <v>Engine Services - Hungary</v>
          </cell>
        </row>
        <row r="225">
          <cell r="D225" t="str">
            <v>Accounting Flexfield</v>
          </cell>
          <cell r="E225" t="str">
            <v>Beginning Balance</v>
          </cell>
          <cell r="F225" t="str">
            <v>Period Activity</v>
          </cell>
          <cell r="G225" t="str">
            <v>Ending Balance</v>
          </cell>
        </row>
        <row r="226">
          <cell r="D226" t="str">
            <v>----------------------------------------</v>
          </cell>
          <cell r="E226" t="str">
            <v>------------------</v>
          </cell>
          <cell r="F226" t="str">
            <v>------------------ -</v>
          </cell>
          <cell r="G226" t="str">
            <v>-----------------</v>
          </cell>
        </row>
        <row r="227">
          <cell r="D227" t="str">
            <v>17.121228.45930.000.00.00.000000.00000</v>
          </cell>
          <cell r="E227">
            <v>0</v>
          </cell>
          <cell r="F227">
            <v>1960.62</v>
          </cell>
          <cell r="G227">
            <v>1960.62</v>
          </cell>
        </row>
        <row r="228">
          <cell r="D228" t="str">
            <v>17.121228.45940.000.00.00.000000.00000</v>
          </cell>
          <cell r="E228">
            <v>0</v>
          </cell>
          <cell r="F228">
            <v>3761.2</v>
          </cell>
          <cell r="G228">
            <v>3761.2</v>
          </cell>
        </row>
        <row r="229">
          <cell r="D229" t="str">
            <v>17.121228.45950.000.00.00.000000.00000</v>
          </cell>
          <cell r="E229">
            <v>0</v>
          </cell>
          <cell r="F229">
            <v>1183.25</v>
          </cell>
          <cell r="G229">
            <v>1183.25</v>
          </cell>
        </row>
        <row r="230">
          <cell r="D230" t="str">
            <v>17.121228.45960.000.00.00.000000.00000</v>
          </cell>
          <cell r="E230">
            <v>0</v>
          </cell>
          <cell r="F230">
            <v>42718.07</v>
          </cell>
          <cell r="G230">
            <v>42718.07</v>
          </cell>
        </row>
        <row r="231">
          <cell r="D231" t="str">
            <v>17.121228.459A0.000.00.00.000000.00000</v>
          </cell>
          <cell r="E231">
            <v>0</v>
          </cell>
          <cell r="F231">
            <v>3711.09</v>
          </cell>
          <cell r="G231">
            <v>3711.09</v>
          </cell>
        </row>
        <row r="232">
          <cell r="D232" t="str">
            <v>17.121228.459B0.000.00.00.000000.00000</v>
          </cell>
          <cell r="E232">
            <v>0</v>
          </cell>
          <cell r="F232">
            <v>13077.37</v>
          </cell>
          <cell r="G232">
            <v>13077.37</v>
          </cell>
        </row>
        <row r="233">
          <cell r="D233" t="str">
            <v>17.121249.45850.000.00.00.000000.00000</v>
          </cell>
          <cell r="E233">
            <v>0</v>
          </cell>
          <cell r="F233">
            <v>614.46</v>
          </cell>
          <cell r="G233">
            <v>614.46</v>
          </cell>
        </row>
        <row r="234">
          <cell r="D234" t="str">
            <v>17.121249.45890.000.00.00.000000.00000</v>
          </cell>
          <cell r="E234">
            <v>0</v>
          </cell>
          <cell r="F234">
            <v>1859.44</v>
          </cell>
          <cell r="G234">
            <v>1859.44</v>
          </cell>
        </row>
        <row r="235">
          <cell r="D235" t="str">
            <v>17.121249.45930.000.00.00.000000.00000</v>
          </cell>
          <cell r="E235">
            <v>0</v>
          </cell>
          <cell r="F235">
            <v>2488.46</v>
          </cell>
          <cell r="G235">
            <v>2488.46</v>
          </cell>
        </row>
        <row r="236">
          <cell r="D236" t="str">
            <v>17.121249.45950.000.00.00.000000.00000</v>
          </cell>
          <cell r="E236">
            <v>0</v>
          </cell>
          <cell r="F236">
            <v>2445.81</v>
          </cell>
          <cell r="G236">
            <v>2445.81</v>
          </cell>
        </row>
        <row r="237">
          <cell r="D237" t="str">
            <v>17.121249.45960.000.00.00.000000.00000</v>
          </cell>
          <cell r="E237">
            <v>0</v>
          </cell>
          <cell r="F237">
            <v>2000.53</v>
          </cell>
          <cell r="G237">
            <v>2000.53</v>
          </cell>
        </row>
        <row r="238">
          <cell r="D238" t="str">
            <v>17.121253.45920.000.00.00.000000.00000</v>
          </cell>
          <cell r="E238">
            <v>0</v>
          </cell>
          <cell r="F238">
            <v>923.26</v>
          </cell>
          <cell r="G238">
            <v>923.26</v>
          </cell>
        </row>
        <row r="239">
          <cell r="D239" t="str">
            <v>17.121253.45960.000.00.00.000000.00000</v>
          </cell>
          <cell r="E239">
            <v>0</v>
          </cell>
          <cell r="F239">
            <v>1948.64</v>
          </cell>
          <cell r="G239">
            <v>1948.64</v>
          </cell>
        </row>
        <row r="240">
          <cell r="D240" t="str">
            <v>17.121281.45800.000.00.00.000000.00000</v>
          </cell>
          <cell r="E240">
            <v>0</v>
          </cell>
          <cell r="F240">
            <v>389.49</v>
          </cell>
          <cell r="G240">
            <v>389.49</v>
          </cell>
        </row>
        <row r="241">
          <cell r="D241" t="str">
            <v>17.121281.45810.000.00.00.000000.00000</v>
          </cell>
          <cell r="E241">
            <v>0</v>
          </cell>
          <cell r="F241">
            <v>475.78</v>
          </cell>
          <cell r="G241">
            <v>475.78</v>
          </cell>
        </row>
        <row r="242">
          <cell r="D242" t="str">
            <v>17.121281.45820.000.00.00.000000.00000</v>
          </cell>
          <cell r="E242">
            <v>0</v>
          </cell>
          <cell r="F242">
            <v>194.59</v>
          </cell>
          <cell r="G242">
            <v>194.59</v>
          </cell>
        </row>
        <row r="243">
          <cell r="D243" t="str">
            <v>17.121281.45830.000.00.00.000000.00000</v>
          </cell>
          <cell r="E243">
            <v>0</v>
          </cell>
          <cell r="F243">
            <v>403.3</v>
          </cell>
          <cell r="G243">
            <v>403.3</v>
          </cell>
        </row>
        <row r="244">
          <cell r="D244" t="str">
            <v>17.121281.45840.000.00.00.000000.00000</v>
          </cell>
          <cell r="E244">
            <v>0</v>
          </cell>
          <cell r="F244">
            <v>172.78</v>
          </cell>
          <cell r="G244">
            <v>172.78</v>
          </cell>
        </row>
        <row r="245">
          <cell r="D245" t="str">
            <v>17.121281.45850.000.00.00.000000.00000</v>
          </cell>
          <cell r="E245">
            <v>0</v>
          </cell>
          <cell r="F245">
            <v>292.12</v>
          </cell>
          <cell r="G245">
            <v>292.12</v>
          </cell>
        </row>
        <row r="246">
          <cell r="D246" t="str">
            <v>17.121281.45860.000.00.00.000000.00000</v>
          </cell>
          <cell r="E246">
            <v>0</v>
          </cell>
          <cell r="F246">
            <v>223.57</v>
          </cell>
          <cell r="G246">
            <v>223.57</v>
          </cell>
        </row>
        <row r="247">
          <cell r="D247" t="str">
            <v>17.121281.45870.000.00.00.000000.00000</v>
          </cell>
          <cell r="E247">
            <v>0</v>
          </cell>
          <cell r="F247">
            <v>584.29</v>
          </cell>
          <cell r="G247">
            <v>584.29</v>
          </cell>
        </row>
        <row r="248">
          <cell r="D248" t="str">
            <v>17.121281.45880.000.00.00.000000.00000</v>
          </cell>
          <cell r="E248">
            <v>0</v>
          </cell>
          <cell r="F248">
            <v>272.56</v>
          </cell>
          <cell r="G248">
            <v>272.56</v>
          </cell>
        </row>
        <row r="249">
          <cell r="D249" t="str">
            <v>17.121281.45890.000.00.00.000000.00000</v>
          </cell>
          <cell r="E249">
            <v>0</v>
          </cell>
          <cell r="F249">
            <v>532.79999999999995</v>
          </cell>
          <cell r="G249">
            <v>532.79999999999995</v>
          </cell>
        </row>
        <row r="250">
          <cell r="D250" t="str">
            <v>17.121281.45920.000.00.00.000000.00000</v>
          </cell>
          <cell r="E250">
            <v>0</v>
          </cell>
          <cell r="F250">
            <v>282.24</v>
          </cell>
          <cell r="G250">
            <v>282.24</v>
          </cell>
        </row>
        <row r="251">
          <cell r="D251" t="str">
            <v>17.121281.45930.000.00.00.000000.00000</v>
          </cell>
          <cell r="E251">
            <v>0</v>
          </cell>
          <cell r="F251">
            <v>456.95</v>
          </cell>
          <cell r="G251">
            <v>456.95</v>
          </cell>
        </row>
        <row r="252">
          <cell r="D252" t="str">
            <v>17.121281.45940.000.00.00.000000.00000</v>
          </cell>
          <cell r="E252">
            <v>0</v>
          </cell>
          <cell r="F252">
            <v>359.13</v>
          </cell>
          <cell r="G252">
            <v>359.13</v>
          </cell>
        </row>
        <row r="253">
          <cell r="D253" t="str">
            <v>17.121281.45950.000.00.00.000000.00000</v>
          </cell>
          <cell r="E253">
            <v>0</v>
          </cell>
          <cell r="F253">
            <v>499.5</v>
          </cell>
          <cell r="G253">
            <v>499.5</v>
          </cell>
        </row>
        <row r="254">
          <cell r="D254" t="str">
            <v>17.121281.45960.000.00.00.000000.00000</v>
          </cell>
          <cell r="E254">
            <v>0</v>
          </cell>
          <cell r="F254">
            <v>1194.8699999999999</v>
          </cell>
          <cell r="G254">
            <v>1194.8699999999999</v>
          </cell>
        </row>
        <row r="255">
          <cell r="D255" t="str">
            <v>17.121310.45800.000.00.00.000000.00000</v>
          </cell>
          <cell r="E255">
            <v>0</v>
          </cell>
          <cell r="F255">
            <v>366.9</v>
          </cell>
          <cell r="G255">
            <v>366.9</v>
          </cell>
        </row>
        <row r="256">
          <cell r="D256" t="str">
            <v>17.121310.45810.000.00.00.000000.00000</v>
          </cell>
          <cell r="E256">
            <v>0</v>
          </cell>
          <cell r="F256">
            <v>557.66</v>
          </cell>
          <cell r="G256">
            <v>557.66</v>
          </cell>
        </row>
        <row r="257">
          <cell r="D257" t="str">
            <v>17.121310.45820.000.00.00.000000.00000</v>
          </cell>
          <cell r="E257">
            <v>0</v>
          </cell>
          <cell r="F257">
            <v>173.77</v>
          </cell>
          <cell r="G257">
            <v>173.77</v>
          </cell>
        </row>
        <row r="258">
          <cell r="D258" t="str">
            <v>17.121310.45830.000.00.00.000000.00000</v>
          </cell>
          <cell r="E258">
            <v>0</v>
          </cell>
          <cell r="F258">
            <v>515.24</v>
          </cell>
          <cell r="G258">
            <v>515.24</v>
          </cell>
        </row>
        <row r="259">
          <cell r="D259" t="str">
            <v>17.121310.45840.000.00.00.000000.00000</v>
          </cell>
          <cell r="E259">
            <v>0</v>
          </cell>
          <cell r="F259">
            <v>182.4</v>
          </cell>
          <cell r="G259">
            <v>182.4</v>
          </cell>
        </row>
        <row r="260">
          <cell r="D260" t="str">
            <v>17.121310.45850.000.00.00.000000.00000</v>
          </cell>
          <cell r="E260">
            <v>0</v>
          </cell>
          <cell r="F260">
            <v>290.93</v>
          </cell>
          <cell r="G260">
            <v>290.93</v>
          </cell>
        </row>
        <row r="261">
          <cell r="D261" t="str">
            <v>17.121310.45860.000.00.00.000000.00000</v>
          </cell>
          <cell r="E261">
            <v>0</v>
          </cell>
          <cell r="F261">
            <v>1392.65</v>
          </cell>
          <cell r="G261">
            <v>1392.65</v>
          </cell>
        </row>
        <row r="262">
          <cell r="D262" t="str">
            <v>17.121310.45870.000.00.00.000000.00000</v>
          </cell>
          <cell r="E262">
            <v>0</v>
          </cell>
          <cell r="F262">
            <v>647.98</v>
          </cell>
          <cell r="G262">
            <v>647.98</v>
          </cell>
        </row>
        <row r="263">
          <cell r="D263" t="str">
            <v>17.121310.45880.000.00.00.000000.00000</v>
          </cell>
          <cell r="E263">
            <v>0</v>
          </cell>
          <cell r="F263">
            <v>345.59</v>
          </cell>
          <cell r="G263">
            <v>345.59</v>
          </cell>
        </row>
        <row r="264">
          <cell r="D264" t="str">
            <v>17.121310.45890.000.00.00.000000.00000</v>
          </cell>
          <cell r="E264">
            <v>0</v>
          </cell>
          <cell r="F264">
            <v>801.71</v>
          </cell>
          <cell r="G264">
            <v>801.71</v>
          </cell>
        </row>
        <row r="265">
          <cell r="D265" t="str">
            <v>17.121310.45920.000.00.00.000000.00000</v>
          </cell>
          <cell r="E265">
            <v>0</v>
          </cell>
          <cell r="F265">
            <v>387.92</v>
          </cell>
          <cell r="G265">
            <v>387.92</v>
          </cell>
        </row>
        <row r="266">
          <cell r="D266" t="str">
            <v>17.121310.45930.000.00.00.000000.00000</v>
          </cell>
          <cell r="E266">
            <v>0</v>
          </cell>
          <cell r="F266">
            <v>1047.1500000000001</v>
          </cell>
          <cell r="G266">
            <v>1047.1500000000001</v>
          </cell>
        </row>
        <row r="267">
          <cell r="D267" t="str">
            <v>17.121310.45940.000.00.00.000000.00000</v>
          </cell>
          <cell r="E267">
            <v>0</v>
          </cell>
          <cell r="F267">
            <v>278.41000000000003</v>
          </cell>
          <cell r="G267">
            <v>278.41000000000003</v>
          </cell>
        </row>
        <row r="268">
          <cell r="D268" t="str">
            <v>17.121310.45950.000.00.00.000000.00000</v>
          </cell>
          <cell r="E268">
            <v>0</v>
          </cell>
          <cell r="F268">
            <v>920.15</v>
          </cell>
          <cell r="G268">
            <v>920.15</v>
          </cell>
        </row>
        <row r="269">
          <cell r="D269" t="str">
            <v>17.121310.45960.000.00.00.000000.00000</v>
          </cell>
          <cell r="E269">
            <v>0</v>
          </cell>
          <cell r="F269">
            <v>1693.33</v>
          </cell>
          <cell r="G269">
            <v>1693.33</v>
          </cell>
        </row>
        <row r="274">
          <cell r="D274" t="str">
            <v>Detail Trial Balance</v>
          </cell>
          <cell r="F274" t="str">
            <v>Report Date:</v>
          </cell>
          <cell r="G274">
            <v>37448.761805555558</v>
          </cell>
        </row>
        <row r="275">
          <cell r="D275" t="str">
            <v>Year to date as of JUN-</v>
          </cell>
          <cell r="E275">
            <v>2</v>
          </cell>
          <cell r="F275" t="str">
            <v>Page:</v>
          </cell>
          <cell r="G275" t="str">
            <v>6 of       16</v>
          </cell>
        </row>
        <row r="277">
          <cell r="D277">
            <v>17</v>
          </cell>
        </row>
        <row r="279">
          <cell r="D279" t="str">
            <v>Engine Services - Hungary</v>
          </cell>
        </row>
        <row r="281">
          <cell r="D281" t="str">
            <v>Accounting Flexfield</v>
          </cell>
          <cell r="E281" t="str">
            <v>Beginning Balance</v>
          </cell>
          <cell r="F281" t="str">
            <v>Period Activity</v>
          </cell>
          <cell r="G281" t="str">
            <v>Ending Balance</v>
          </cell>
        </row>
        <row r="282">
          <cell r="D282" t="str">
            <v>----------------------------------------</v>
          </cell>
          <cell r="E282" t="str">
            <v>------------------</v>
          </cell>
          <cell r="F282" t="str">
            <v>------------------ -</v>
          </cell>
          <cell r="G282" t="str">
            <v>-----------------</v>
          </cell>
        </row>
        <row r="283">
          <cell r="D283" t="str">
            <v>17.121310.459A0.000.00.00.000000.00000</v>
          </cell>
          <cell r="E283">
            <v>0</v>
          </cell>
          <cell r="F283">
            <v>42.5</v>
          </cell>
          <cell r="G283">
            <v>42.5</v>
          </cell>
        </row>
        <row r="284">
          <cell r="D284" t="str">
            <v>17.121315.45800.000.00.00.000000.00000</v>
          </cell>
          <cell r="E284">
            <v>0</v>
          </cell>
          <cell r="F284">
            <v>1014.33</v>
          </cell>
          <cell r="G284">
            <v>1014.33</v>
          </cell>
        </row>
        <row r="285">
          <cell r="D285" t="str">
            <v>17.121315.45810.000.00.00.000000.00000</v>
          </cell>
          <cell r="E285">
            <v>0</v>
          </cell>
          <cell r="F285">
            <v>1134.67</v>
          </cell>
          <cell r="G285">
            <v>1134.67</v>
          </cell>
        </row>
        <row r="286">
          <cell r="D286" t="str">
            <v>17.121315.45820.000.00.00.000000.00000</v>
          </cell>
          <cell r="E286">
            <v>0</v>
          </cell>
          <cell r="F286">
            <v>389.21</v>
          </cell>
          <cell r="G286">
            <v>389.21</v>
          </cell>
        </row>
        <row r="287">
          <cell r="D287" t="str">
            <v>17.121315.45830.000.00.00.000000.00000</v>
          </cell>
          <cell r="E287">
            <v>0</v>
          </cell>
          <cell r="F287">
            <v>748.06</v>
          </cell>
          <cell r="G287">
            <v>748.06</v>
          </cell>
        </row>
        <row r="288">
          <cell r="D288" t="str">
            <v>17.121315.45840.000.00.00.000000.00000</v>
          </cell>
          <cell r="E288">
            <v>0</v>
          </cell>
          <cell r="F288">
            <v>345.52</v>
          </cell>
          <cell r="G288">
            <v>345.52</v>
          </cell>
        </row>
        <row r="289">
          <cell r="D289" t="str">
            <v>17.121315.45850.000.00.00.000000.00000</v>
          </cell>
          <cell r="E289">
            <v>0</v>
          </cell>
          <cell r="F289">
            <v>685.18</v>
          </cell>
          <cell r="G289">
            <v>685.18</v>
          </cell>
        </row>
        <row r="290">
          <cell r="D290" t="str">
            <v>17.121315.45860.000.00.00.000000.00000</v>
          </cell>
          <cell r="E290">
            <v>0</v>
          </cell>
          <cell r="F290">
            <v>1730.82</v>
          </cell>
          <cell r="G290">
            <v>1730.82</v>
          </cell>
        </row>
        <row r="291">
          <cell r="D291" t="str">
            <v>17.121315.45870.000.00.00.000000.00000</v>
          </cell>
          <cell r="E291">
            <v>0</v>
          </cell>
          <cell r="F291">
            <v>2212.2600000000002</v>
          </cell>
          <cell r="G291">
            <v>2212.2600000000002</v>
          </cell>
        </row>
        <row r="292">
          <cell r="D292" t="str">
            <v>17.121315.45880.000.00.00.000000.00000</v>
          </cell>
          <cell r="E292">
            <v>0</v>
          </cell>
          <cell r="F292">
            <v>1755.03</v>
          </cell>
          <cell r="G292">
            <v>1755.03</v>
          </cell>
        </row>
        <row r="293">
          <cell r="D293" t="str">
            <v>17.121315.45890.000.00.00.000000.00000</v>
          </cell>
          <cell r="E293">
            <v>0</v>
          </cell>
          <cell r="F293">
            <v>1200.3599999999999</v>
          </cell>
          <cell r="G293">
            <v>1200.3599999999999</v>
          </cell>
        </row>
        <row r="294">
          <cell r="D294" t="str">
            <v>17.121315.45920.000.00.00.000000.00000</v>
          </cell>
          <cell r="E294">
            <v>0</v>
          </cell>
          <cell r="F294">
            <v>1452.08</v>
          </cell>
          <cell r="G294">
            <v>1452.08</v>
          </cell>
        </row>
        <row r="295">
          <cell r="D295" t="str">
            <v>17.121315.45930.000.00.00.000000.00000</v>
          </cell>
          <cell r="E295">
            <v>0</v>
          </cell>
          <cell r="F295">
            <v>952.96</v>
          </cell>
          <cell r="G295">
            <v>952.96</v>
          </cell>
        </row>
        <row r="296">
          <cell r="D296" t="str">
            <v>17.121315.45940.000.00.00.000000.00000</v>
          </cell>
          <cell r="E296">
            <v>0</v>
          </cell>
          <cell r="F296">
            <v>733.92</v>
          </cell>
          <cell r="G296">
            <v>733.92</v>
          </cell>
        </row>
        <row r="297">
          <cell r="D297" t="str">
            <v>17.121315.45950.000.00.00.000000.00000</v>
          </cell>
          <cell r="E297">
            <v>0</v>
          </cell>
          <cell r="F297">
            <v>922.64</v>
          </cell>
          <cell r="G297">
            <v>922.64</v>
          </cell>
        </row>
        <row r="298">
          <cell r="D298" t="str">
            <v>17.121315.45960.000.00.00.000000.00000</v>
          </cell>
          <cell r="E298">
            <v>0</v>
          </cell>
          <cell r="F298">
            <v>4585.75</v>
          </cell>
          <cell r="G298">
            <v>4585.75</v>
          </cell>
        </row>
        <row r="299">
          <cell r="D299" t="str">
            <v>17.121320.45860.000.00.00.000000.00000</v>
          </cell>
          <cell r="E299">
            <v>0</v>
          </cell>
          <cell r="F299">
            <v>1028.94</v>
          </cell>
          <cell r="G299">
            <v>1028.94</v>
          </cell>
        </row>
        <row r="300">
          <cell r="D300" t="str">
            <v>17.121321.45800.000.00.00.000000.00000</v>
          </cell>
          <cell r="E300">
            <v>0</v>
          </cell>
          <cell r="F300">
            <v>7646.13</v>
          </cell>
          <cell r="G300">
            <v>7646.13</v>
          </cell>
        </row>
        <row r="301">
          <cell r="D301" t="str">
            <v>17.121321.45810.000.00.00.000000.00000</v>
          </cell>
          <cell r="E301">
            <v>0</v>
          </cell>
          <cell r="F301">
            <v>11993.56</v>
          </cell>
          <cell r="G301">
            <v>11993.56</v>
          </cell>
        </row>
        <row r="302">
          <cell r="D302" t="str">
            <v>17.121321.45820.000.00.00.000000.00000</v>
          </cell>
          <cell r="E302">
            <v>0</v>
          </cell>
          <cell r="F302">
            <v>3945.96</v>
          </cell>
          <cell r="G302">
            <v>3945.96</v>
          </cell>
        </row>
        <row r="303">
          <cell r="D303" t="str">
            <v>17.121321.45830.000.00.00.000000.00000</v>
          </cell>
          <cell r="E303">
            <v>0</v>
          </cell>
          <cell r="F303">
            <v>8219.1299999999992</v>
          </cell>
          <cell r="G303">
            <v>8219.1299999999992</v>
          </cell>
        </row>
        <row r="304">
          <cell r="D304" t="str">
            <v>17.121321.45840.000.00.00.000000.00000</v>
          </cell>
          <cell r="E304">
            <v>0</v>
          </cell>
          <cell r="F304">
            <v>3453.17</v>
          </cell>
          <cell r="G304">
            <v>3453.17</v>
          </cell>
        </row>
        <row r="305">
          <cell r="D305" t="str">
            <v>17.121321.45850.000.00.00.000000.00000</v>
          </cell>
          <cell r="E305">
            <v>0</v>
          </cell>
          <cell r="F305">
            <v>5703.29</v>
          </cell>
          <cell r="G305">
            <v>5703.29</v>
          </cell>
        </row>
        <row r="306">
          <cell r="D306" t="str">
            <v>17.121321.45860.000.00.00.000000.00000</v>
          </cell>
          <cell r="E306">
            <v>0</v>
          </cell>
          <cell r="F306">
            <v>4791.1499999999996</v>
          </cell>
          <cell r="G306">
            <v>4791.1499999999996</v>
          </cell>
        </row>
        <row r="307">
          <cell r="D307" t="str">
            <v>17.121321.45870.000.00.00.000000.00000</v>
          </cell>
          <cell r="E307">
            <v>0</v>
          </cell>
          <cell r="F307">
            <v>11447.34</v>
          </cell>
          <cell r="G307">
            <v>11447.34</v>
          </cell>
        </row>
        <row r="308">
          <cell r="D308" t="str">
            <v>17.121321.45880.000.00.00.000000.00000</v>
          </cell>
          <cell r="E308">
            <v>0</v>
          </cell>
          <cell r="F308">
            <v>5612.24</v>
          </cell>
          <cell r="G308">
            <v>5612.24</v>
          </cell>
        </row>
        <row r="309">
          <cell r="D309" t="str">
            <v>17.121321.45890.000.00.00.000000.00000</v>
          </cell>
          <cell r="E309">
            <v>0</v>
          </cell>
          <cell r="F309">
            <v>10620.62</v>
          </cell>
          <cell r="G309">
            <v>10620.62</v>
          </cell>
        </row>
        <row r="310">
          <cell r="D310" t="str">
            <v>17.121321.45920.000.00.00.000000.00000</v>
          </cell>
          <cell r="E310">
            <v>0</v>
          </cell>
          <cell r="F310">
            <v>5677</v>
          </cell>
          <cell r="G310">
            <v>5677</v>
          </cell>
        </row>
        <row r="311">
          <cell r="D311" t="str">
            <v>17.121321.45930.000.00.00.000000.00000</v>
          </cell>
          <cell r="E311">
            <v>0</v>
          </cell>
          <cell r="F311">
            <v>9287.32</v>
          </cell>
          <cell r="G311">
            <v>9287.32</v>
          </cell>
        </row>
        <row r="312">
          <cell r="D312" t="str">
            <v>17.121321.45940.000.00.00.000000.00000</v>
          </cell>
          <cell r="E312">
            <v>0</v>
          </cell>
          <cell r="F312">
            <v>7059.77</v>
          </cell>
          <cell r="G312">
            <v>7059.77</v>
          </cell>
        </row>
        <row r="313">
          <cell r="D313" t="str">
            <v>17.121321.45950.000.00.00.000000.00000</v>
          </cell>
          <cell r="E313">
            <v>0</v>
          </cell>
          <cell r="F313">
            <v>9832.7800000000007</v>
          </cell>
          <cell r="G313">
            <v>9832.7800000000007</v>
          </cell>
        </row>
        <row r="314">
          <cell r="D314" t="str">
            <v>17.121321.45960.000.00.00.000000.00000</v>
          </cell>
          <cell r="E314">
            <v>0</v>
          </cell>
          <cell r="F314">
            <v>25260.21</v>
          </cell>
          <cell r="G314">
            <v>25260.21</v>
          </cell>
        </row>
        <row r="315">
          <cell r="D315" t="str">
            <v>17.121321.459A0.000.00.00.000000.00000</v>
          </cell>
          <cell r="E315">
            <v>0</v>
          </cell>
          <cell r="F315">
            <v>389.57</v>
          </cell>
          <cell r="G315">
            <v>389.57</v>
          </cell>
        </row>
        <row r="316">
          <cell r="D316" t="str">
            <v>17.121322.45800.000.00.00.000000.00000</v>
          </cell>
          <cell r="E316">
            <v>0</v>
          </cell>
          <cell r="F316">
            <v>915.54</v>
          </cell>
          <cell r="G316">
            <v>915.54</v>
          </cell>
        </row>
        <row r="317">
          <cell r="D317" t="str">
            <v>17.121322.45810.000.00.00.000000.00000</v>
          </cell>
          <cell r="E317">
            <v>0</v>
          </cell>
          <cell r="F317">
            <v>2160.5100000000002</v>
          </cell>
          <cell r="G317">
            <v>2160.5100000000002</v>
          </cell>
        </row>
        <row r="318">
          <cell r="D318" t="str">
            <v>17.121322.45820.000.00.00.000000.00000</v>
          </cell>
          <cell r="E318">
            <v>0</v>
          </cell>
          <cell r="F318">
            <v>285.43</v>
          </cell>
          <cell r="G318">
            <v>285.43</v>
          </cell>
        </row>
        <row r="319">
          <cell r="D319" t="str">
            <v>17.121322.45830.000.00.00.000000.00000</v>
          </cell>
          <cell r="E319">
            <v>0</v>
          </cell>
          <cell r="F319">
            <v>710.06</v>
          </cell>
          <cell r="G319">
            <v>710.06</v>
          </cell>
        </row>
        <row r="320">
          <cell r="D320" t="str">
            <v>17.121322.45840.000.00.00.000000.00000</v>
          </cell>
          <cell r="E320">
            <v>0</v>
          </cell>
          <cell r="F320">
            <v>229.6</v>
          </cell>
          <cell r="G320">
            <v>229.6</v>
          </cell>
        </row>
        <row r="321">
          <cell r="D321" t="str">
            <v>17.121322.45850.000.00.00.000000.00000</v>
          </cell>
          <cell r="E321">
            <v>0</v>
          </cell>
          <cell r="F321">
            <v>62.46</v>
          </cell>
          <cell r="G321">
            <v>62.46</v>
          </cell>
        </row>
        <row r="322">
          <cell r="D322" t="str">
            <v>17.121322.45860.000.00.00.000000.00000</v>
          </cell>
          <cell r="E322">
            <v>0</v>
          </cell>
          <cell r="F322">
            <v>210.03</v>
          </cell>
          <cell r="G322">
            <v>210.03</v>
          </cell>
        </row>
        <row r="323">
          <cell r="D323" t="str">
            <v>17.121322.45870.000.00.00.000000.00000</v>
          </cell>
          <cell r="E323">
            <v>0</v>
          </cell>
          <cell r="F323">
            <v>244.25</v>
          </cell>
          <cell r="G323">
            <v>244.25</v>
          </cell>
        </row>
        <row r="324">
          <cell r="D324" t="str">
            <v>17.121322.45880.000.00.00.000000.00000</v>
          </cell>
          <cell r="E324">
            <v>0</v>
          </cell>
          <cell r="F324">
            <v>640.52</v>
          </cell>
          <cell r="G324">
            <v>640.52</v>
          </cell>
        </row>
        <row r="325">
          <cell r="D325" t="str">
            <v>17.121322.45890.000.00.00.000000.00000</v>
          </cell>
          <cell r="E325">
            <v>0</v>
          </cell>
          <cell r="F325">
            <v>173.4</v>
          </cell>
          <cell r="G325">
            <v>173.4</v>
          </cell>
        </row>
        <row r="330">
          <cell r="D330" t="str">
            <v>Detail Trial Balance</v>
          </cell>
          <cell r="F330" t="str">
            <v>Report Date:</v>
          </cell>
          <cell r="G330">
            <v>37448.761805555558</v>
          </cell>
        </row>
        <row r="331">
          <cell r="D331" t="str">
            <v>Year to date as of JUN-</v>
          </cell>
          <cell r="E331">
            <v>2</v>
          </cell>
          <cell r="F331" t="str">
            <v>Page:</v>
          </cell>
          <cell r="G331" t="str">
            <v>7 of       16</v>
          </cell>
        </row>
        <row r="333">
          <cell r="D333">
            <v>17</v>
          </cell>
        </row>
        <row r="335">
          <cell r="D335" t="str">
            <v>Engine Services - Hungary</v>
          </cell>
        </row>
        <row r="337">
          <cell r="D337" t="str">
            <v>Accounting Flexfield</v>
          </cell>
          <cell r="E337" t="str">
            <v>Beginning Balance</v>
          </cell>
          <cell r="F337" t="str">
            <v>Period Activity</v>
          </cell>
          <cell r="G337" t="str">
            <v>Ending Balance</v>
          </cell>
        </row>
        <row r="338">
          <cell r="D338" t="str">
            <v>----------------------------------------</v>
          </cell>
          <cell r="E338" t="str">
            <v>------------------</v>
          </cell>
          <cell r="F338" t="str">
            <v>------------------ -</v>
          </cell>
          <cell r="G338" t="str">
            <v>-----------------</v>
          </cell>
        </row>
        <row r="339">
          <cell r="D339" t="str">
            <v>17.121322.45920.000.00.00.000000.00000</v>
          </cell>
          <cell r="E339">
            <v>0</v>
          </cell>
          <cell r="F339">
            <v>340.89</v>
          </cell>
          <cell r="G339">
            <v>340.89</v>
          </cell>
        </row>
        <row r="340">
          <cell r="D340" t="str">
            <v>17.121322.45930.000.00.00.000000.00000</v>
          </cell>
          <cell r="E340">
            <v>0</v>
          </cell>
          <cell r="F340">
            <v>229.14</v>
          </cell>
          <cell r="G340">
            <v>229.14</v>
          </cell>
        </row>
        <row r="341">
          <cell r="D341" t="str">
            <v>17.121322.45940.000.00.00.000000.00000</v>
          </cell>
          <cell r="E341">
            <v>0</v>
          </cell>
          <cell r="F341">
            <v>101.18</v>
          </cell>
          <cell r="G341">
            <v>101.18</v>
          </cell>
        </row>
        <row r="342">
          <cell r="D342" t="str">
            <v>17.121322.45950.000.00.00.000000.00000</v>
          </cell>
          <cell r="E342">
            <v>0</v>
          </cell>
          <cell r="F342">
            <v>194.99</v>
          </cell>
          <cell r="G342">
            <v>194.99</v>
          </cell>
        </row>
        <row r="343">
          <cell r="D343" t="str">
            <v>17.121322.45960.000.00.00.000000.00000</v>
          </cell>
          <cell r="E343">
            <v>0</v>
          </cell>
          <cell r="F343">
            <v>1840.9</v>
          </cell>
          <cell r="G343">
            <v>1840.9</v>
          </cell>
        </row>
        <row r="344">
          <cell r="D344" t="str">
            <v>17.121322.459A0.000.00.00.000000.00000</v>
          </cell>
          <cell r="E344">
            <v>0</v>
          </cell>
          <cell r="F344">
            <v>733.25</v>
          </cell>
          <cell r="G344">
            <v>733.25</v>
          </cell>
        </row>
        <row r="345">
          <cell r="D345" t="str">
            <v>17.121334.45800.000.00.00.000000.00000</v>
          </cell>
          <cell r="E345">
            <v>0</v>
          </cell>
          <cell r="F345">
            <v>800.17</v>
          </cell>
          <cell r="G345">
            <v>800.17</v>
          </cell>
        </row>
        <row r="346">
          <cell r="D346" t="str">
            <v>17.121334.45810.000.00.00.000000.00000</v>
          </cell>
          <cell r="E346">
            <v>0</v>
          </cell>
          <cell r="F346">
            <v>1239.73</v>
          </cell>
          <cell r="G346">
            <v>1239.73</v>
          </cell>
        </row>
        <row r="347">
          <cell r="D347" t="str">
            <v>17.121334.45820.000.00.00.000000.00000</v>
          </cell>
          <cell r="E347">
            <v>0</v>
          </cell>
          <cell r="F347">
            <v>408.94</v>
          </cell>
          <cell r="G347">
            <v>408.94</v>
          </cell>
        </row>
        <row r="348">
          <cell r="D348" t="str">
            <v>17.121334.45830.000.00.00.000000.00000</v>
          </cell>
          <cell r="E348">
            <v>0</v>
          </cell>
          <cell r="F348">
            <v>814.17</v>
          </cell>
          <cell r="G348">
            <v>814.17</v>
          </cell>
        </row>
        <row r="349">
          <cell r="D349" t="str">
            <v>17.121334.45840.000.00.00.000000.00000</v>
          </cell>
          <cell r="E349">
            <v>0</v>
          </cell>
          <cell r="F349">
            <v>359.07</v>
          </cell>
          <cell r="G349">
            <v>359.07</v>
          </cell>
        </row>
        <row r="350">
          <cell r="D350" t="str">
            <v>17.121334.45850.000.00.00.000000.00000</v>
          </cell>
          <cell r="E350">
            <v>0</v>
          </cell>
          <cell r="F350">
            <v>589.67999999999995</v>
          </cell>
          <cell r="G350">
            <v>589.67999999999995</v>
          </cell>
        </row>
        <row r="351">
          <cell r="D351" t="str">
            <v>17.121334.45860.000.00.00.000000.00000</v>
          </cell>
          <cell r="E351">
            <v>0</v>
          </cell>
          <cell r="F351">
            <v>451.97</v>
          </cell>
          <cell r="G351">
            <v>451.97</v>
          </cell>
        </row>
        <row r="352">
          <cell r="D352" t="str">
            <v>17.121334.45870.000.00.00.000000.00000</v>
          </cell>
          <cell r="E352">
            <v>0</v>
          </cell>
          <cell r="F352">
            <v>1187.6600000000001</v>
          </cell>
          <cell r="G352">
            <v>1187.6600000000001</v>
          </cell>
        </row>
        <row r="353">
          <cell r="D353" t="str">
            <v>17.121334.45880.000.00.00.000000.00000</v>
          </cell>
          <cell r="E353">
            <v>0</v>
          </cell>
          <cell r="F353">
            <v>372.69</v>
          </cell>
          <cell r="G353">
            <v>372.69</v>
          </cell>
        </row>
        <row r="354">
          <cell r="D354" t="str">
            <v>17.121334.45890.000.00.00.000000.00000</v>
          </cell>
          <cell r="E354">
            <v>0</v>
          </cell>
          <cell r="F354">
            <v>1090.3399999999999</v>
          </cell>
          <cell r="G354">
            <v>1090.3399999999999</v>
          </cell>
        </row>
        <row r="355">
          <cell r="D355" t="str">
            <v>17.121334.45920.000.00.00.000000.00000</v>
          </cell>
          <cell r="E355">
            <v>0</v>
          </cell>
          <cell r="F355">
            <v>587.05999999999995</v>
          </cell>
          <cell r="G355">
            <v>587.05999999999995</v>
          </cell>
        </row>
        <row r="356">
          <cell r="D356" t="str">
            <v>17.121334.45930.000.00.00.000000.00000</v>
          </cell>
          <cell r="E356">
            <v>0</v>
          </cell>
          <cell r="F356">
            <v>959.72</v>
          </cell>
          <cell r="G356">
            <v>959.72</v>
          </cell>
        </row>
        <row r="357">
          <cell r="D357" t="str">
            <v>17.121334.45940.000.00.00.000000.00000</v>
          </cell>
          <cell r="E357">
            <v>0</v>
          </cell>
          <cell r="F357">
            <v>735.21</v>
          </cell>
          <cell r="G357">
            <v>735.21</v>
          </cell>
        </row>
        <row r="358">
          <cell r="D358" t="str">
            <v>17.121334.45950.000.00.00.000000.00000</v>
          </cell>
          <cell r="E358">
            <v>0</v>
          </cell>
          <cell r="F358">
            <v>1017.87</v>
          </cell>
          <cell r="G358">
            <v>1017.87</v>
          </cell>
        </row>
        <row r="359">
          <cell r="D359" t="str">
            <v>17.121334.45960.000.00.00.000000.00000</v>
          </cell>
          <cell r="E359">
            <v>0</v>
          </cell>
          <cell r="F359">
            <v>2581.44</v>
          </cell>
          <cell r="G359">
            <v>2581.44</v>
          </cell>
        </row>
        <row r="360">
          <cell r="D360" t="str">
            <v>17.121334.459A0.000.00.00.000000.00000</v>
          </cell>
          <cell r="E360">
            <v>0</v>
          </cell>
          <cell r="F360">
            <v>40.29</v>
          </cell>
          <cell r="G360">
            <v>40.29</v>
          </cell>
        </row>
        <row r="361">
          <cell r="D361" t="str">
            <v>17.121340.45800.000.00.00.000000.00000</v>
          </cell>
          <cell r="E361">
            <v>0</v>
          </cell>
          <cell r="F361">
            <v>141.22</v>
          </cell>
          <cell r="G361">
            <v>141.22</v>
          </cell>
        </row>
        <row r="362">
          <cell r="D362" t="str">
            <v>17.121340.45860.000.00.00.000000.00000</v>
          </cell>
          <cell r="E362">
            <v>0</v>
          </cell>
          <cell r="F362">
            <v>624.66999999999996</v>
          </cell>
          <cell r="G362">
            <v>624.66999999999996</v>
          </cell>
        </row>
        <row r="363">
          <cell r="D363" t="str">
            <v>17.121410.45800.000.00.00.000000.00000</v>
          </cell>
          <cell r="E363">
            <v>0</v>
          </cell>
          <cell r="F363">
            <v>2741.82</v>
          </cell>
          <cell r="G363">
            <v>2741.82</v>
          </cell>
        </row>
        <row r="364">
          <cell r="D364" t="str">
            <v>17.121410.45840.000.00.00.000000.00000</v>
          </cell>
          <cell r="E364">
            <v>0</v>
          </cell>
          <cell r="F364">
            <v>1687.42</v>
          </cell>
          <cell r="G364">
            <v>1687.42</v>
          </cell>
        </row>
        <row r="365">
          <cell r="D365" t="str">
            <v>17.121410.45850.000.00.00.000000.00000</v>
          </cell>
          <cell r="E365">
            <v>0</v>
          </cell>
          <cell r="F365">
            <v>1134.1500000000001</v>
          </cell>
          <cell r="G365">
            <v>1134.1500000000001</v>
          </cell>
        </row>
        <row r="366">
          <cell r="D366" t="str">
            <v>17.121410.45870.000.00.00.000000.00000</v>
          </cell>
          <cell r="E366">
            <v>0</v>
          </cell>
          <cell r="F366">
            <v>2622.87</v>
          </cell>
          <cell r="G366">
            <v>2622.87</v>
          </cell>
        </row>
        <row r="367">
          <cell r="D367" t="str">
            <v>17.121410.45910.000.00.00.000000.00000</v>
          </cell>
          <cell r="E367">
            <v>0</v>
          </cell>
          <cell r="F367">
            <v>1683.98</v>
          </cell>
          <cell r="G367">
            <v>1683.98</v>
          </cell>
        </row>
        <row r="368">
          <cell r="D368" t="str">
            <v>17.121410.45920.000.00.00.000000.00000</v>
          </cell>
          <cell r="E368">
            <v>0</v>
          </cell>
          <cell r="F368">
            <v>12337.78</v>
          </cell>
          <cell r="G368">
            <v>12337.78</v>
          </cell>
        </row>
        <row r="369">
          <cell r="D369" t="str">
            <v>17.121410.45930.000.00.00.000000.00000</v>
          </cell>
          <cell r="E369">
            <v>0</v>
          </cell>
          <cell r="F369">
            <v>14596.43</v>
          </cell>
          <cell r="G369">
            <v>14596.43</v>
          </cell>
        </row>
        <row r="370">
          <cell r="D370" t="str">
            <v>17.121410.45950.000.00.00.000000.00000</v>
          </cell>
          <cell r="E370">
            <v>0</v>
          </cell>
          <cell r="F370">
            <v>49796.73</v>
          </cell>
          <cell r="G370">
            <v>49796.73</v>
          </cell>
        </row>
        <row r="371">
          <cell r="D371" t="str">
            <v>17.121410.45960.000.00.00.000000.00000</v>
          </cell>
          <cell r="E371">
            <v>0</v>
          </cell>
          <cell r="F371">
            <v>-305514.51</v>
          </cell>
          <cell r="G371">
            <v>-305514.51</v>
          </cell>
        </row>
        <row r="372">
          <cell r="D372" t="str">
            <v>17.121410.459A0.000.00.00.000000.00000</v>
          </cell>
          <cell r="E372">
            <v>0</v>
          </cell>
          <cell r="F372">
            <v>1888.66</v>
          </cell>
          <cell r="G372">
            <v>1888.66</v>
          </cell>
        </row>
        <row r="373">
          <cell r="D373" t="str">
            <v>17.121410.459C0.000.00.00.000000.00000</v>
          </cell>
          <cell r="E373">
            <v>0</v>
          </cell>
          <cell r="F373">
            <v>15057.18</v>
          </cell>
          <cell r="G373">
            <v>15057.18</v>
          </cell>
        </row>
        <row r="374">
          <cell r="D374" t="str">
            <v>17.121410.459D0.000.00.00.000000.00000</v>
          </cell>
          <cell r="E374">
            <v>0</v>
          </cell>
          <cell r="F374">
            <v>15823.41</v>
          </cell>
          <cell r="G374">
            <v>15823.41</v>
          </cell>
        </row>
        <row r="375">
          <cell r="D375" t="str">
            <v>17.121410.459E0.000.00.00.000000.00000</v>
          </cell>
          <cell r="E375">
            <v>0</v>
          </cell>
          <cell r="F375">
            <v>48764.68</v>
          </cell>
          <cell r="G375">
            <v>48764.68</v>
          </cell>
        </row>
        <row r="376">
          <cell r="D376" t="str">
            <v>17.121410.459F0.000.00.00.000000.00000</v>
          </cell>
          <cell r="E376">
            <v>0</v>
          </cell>
          <cell r="F376">
            <v>5583.81</v>
          </cell>
          <cell r="G376">
            <v>5583.81</v>
          </cell>
        </row>
        <row r="377">
          <cell r="D377" t="str">
            <v>17.121410.459G0.000.00.00.000000.00000</v>
          </cell>
          <cell r="E377">
            <v>0</v>
          </cell>
          <cell r="F377">
            <v>4173.7700000000004</v>
          </cell>
          <cell r="G377">
            <v>4173.7700000000004</v>
          </cell>
        </row>
        <row r="378">
          <cell r="D378" t="str">
            <v>17.121410.459H0.000.00.00.000000.00000</v>
          </cell>
          <cell r="E378">
            <v>0</v>
          </cell>
          <cell r="F378">
            <v>75658.98</v>
          </cell>
          <cell r="G378">
            <v>75658.98</v>
          </cell>
        </row>
        <row r="379">
          <cell r="D379" t="str">
            <v>17.121460.45820.000.00.00.000000.00000</v>
          </cell>
          <cell r="E379">
            <v>0</v>
          </cell>
          <cell r="F379">
            <v>-9904.2800000000007</v>
          </cell>
          <cell r="G379">
            <v>-9904.2800000000007</v>
          </cell>
        </row>
        <row r="380">
          <cell r="D380" t="str">
            <v>17.121460.45840.000.00.00.000000.00000</v>
          </cell>
          <cell r="E380">
            <v>0</v>
          </cell>
          <cell r="F380">
            <v>88.39</v>
          </cell>
          <cell r="G380">
            <v>88.39</v>
          </cell>
        </row>
        <row r="381">
          <cell r="D381" t="str">
            <v>17.121460.45960.000.00.00.000000.00000</v>
          </cell>
          <cell r="E381">
            <v>0</v>
          </cell>
          <cell r="F381">
            <v>455176.62</v>
          </cell>
          <cell r="G381">
            <v>455176.62</v>
          </cell>
        </row>
        <row r="386">
          <cell r="D386" t="str">
            <v>Detail Trial Balance</v>
          </cell>
          <cell r="F386" t="str">
            <v>Report Date:</v>
          </cell>
          <cell r="G386">
            <v>37448.761805555558</v>
          </cell>
        </row>
        <row r="387">
          <cell r="D387" t="str">
            <v>Year to date as of JUN-</v>
          </cell>
          <cell r="E387">
            <v>2</v>
          </cell>
          <cell r="F387" t="str">
            <v>Page:</v>
          </cell>
          <cell r="G387" t="str">
            <v>8 of       16</v>
          </cell>
        </row>
        <row r="389">
          <cell r="D389">
            <v>17</v>
          </cell>
        </row>
        <row r="391">
          <cell r="D391" t="str">
            <v>Engine Services - Hungary</v>
          </cell>
        </row>
        <row r="393">
          <cell r="D393" t="str">
            <v>Accounting Flexfield</v>
          </cell>
          <cell r="E393" t="str">
            <v>Beginning Balance</v>
          </cell>
          <cell r="F393" t="str">
            <v>Period Activity</v>
          </cell>
          <cell r="G393" t="str">
            <v>Ending Balance</v>
          </cell>
        </row>
        <row r="394">
          <cell r="D394" t="str">
            <v>----------------------------------------</v>
          </cell>
          <cell r="E394" t="str">
            <v>------------------</v>
          </cell>
          <cell r="F394" t="str">
            <v>------------------ -</v>
          </cell>
          <cell r="G394" t="str">
            <v>-----------------</v>
          </cell>
        </row>
        <row r="395">
          <cell r="D395" t="str">
            <v>17.121460.459A0.000.00.00.000000.00000</v>
          </cell>
          <cell r="E395">
            <v>0</v>
          </cell>
          <cell r="F395">
            <v>5163.07</v>
          </cell>
          <cell r="G395">
            <v>5163.07</v>
          </cell>
        </row>
        <row r="396">
          <cell r="D396" t="str">
            <v>17.121462.45800.000.00.00.000000.00000</v>
          </cell>
          <cell r="E396">
            <v>0</v>
          </cell>
          <cell r="F396">
            <v>13287.69</v>
          </cell>
          <cell r="G396">
            <v>13287.69</v>
          </cell>
        </row>
        <row r="397">
          <cell r="D397" t="str">
            <v>17.121462.45820.000.00.00.000000.00000</v>
          </cell>
          <cell r="E397">
            <v>0</v>
          </cell>
          <cell r="F397">
            <v>21708.92</v>
          </cell>
          <cell r="G397">
            <v>21708.92</v>
          </cell>
        </row>
        <row r="398">
          <cell r="D398" t="str">
            <v>17.121462.45960.000.00.00.000000.00000</v>
          </cell>
          <cell r="E398">
            <v>0</v>
          </cell>
          <cell r="F398">
            <v>44641.82</v>
          </cell>
          <cell r="G398">
            <v>44641.82</v>
          </cell>
        </row>
        <row r="399">
          <cell r="D399" t="str">
            <v>17.121464.45800.000.00.00.000000.00000</v>
          </cell>
          <cell r="E399">
            <v>0</v>
          </cell>
          <cell r="F399">
            <v>-6594.53</v>
          </cell>
          <cell r="G399">
            <v>-6594.53</v>
          </cell>
        </row>
        <row r="400">
          <cell r="D400" t="str">
            <v>17.121464.45820.000.00.00.000000.00000</v>
          </cell>
          <cell r="E400">
            <v>0</v>
          </cell>
          <cell r="F400">
            <v>-4.3</v>
          </cell>
          <cell r="G400">
            <v>-4.3</v>
          </cell>
        </row>
        <row r="401">
          <cell r="D401" t="str">
            <v>17.121464.45960.000.00.00.000000.00000</v>
          </cell>
          <cell r="E401">
            <v>0</v>
          </cell>
          <cell r="F401">
            <v>264063.52</v>
          </cell>
          <cell r="G401">
            <v>264063.52</v>
          </cell>
        </row>
        <row r="402">
          <cell r="D402" t="str">
            <v>17.121469.45800.000.00.00.000000.00000</v>
          </cell>
          <cell r="E402">
            <v>0</v>
          </cell>
          <cell r="F402">
            <v>4230.04</v>
          </cell>
          <cell r="G402">
            <v>4230.04</v>
          </cell>
        </row>
        <row r="403">
          <cell r="D403" t="str">
            <v>17.121470.45910.000.00.00.000000.00000</v>
          </cell>
          <cell r="E403">
            <v>0</v>
          </cell>
          <cell r="F403">
            <v>87388.15</v>
          </cell>
          <cell r="G403">
            <v>87388.15</v>
          </cell>
        </row>
        <row r="404">
          <cell r="D404" t="str">
            <v>17.121480.45800.000.00.00.000000.00000</v>
          </cell>
          <cell r="E404">
            <v>0</v>
          </cell>
          <cell r="F404">
            <v>16538.830000000002</v>
          </cell>
          <cell r="G404">
            <v>16538.830000000002</v>
          </cell>
        </row>
        <row r="405">
          <cell r="D405" t="str">
            <v>17.121502.459A0.000.00.00.000000.00000</v>
          </cell>
          <cell r="E405">
            <v>0</v>
          </cell>
          <cell r="F405">
            <v>1780</v>
          </cell>
          <cell r="G405">
            <v>1780</v>
          </cell>
        </row>
        <row r="406">
          <cell r="D406" t="str">
            <v>17.121503.45820.000.00.00.000000.00000</v>
          </cell>
          <cell r="E406">
            <v>0</v>
          </cell>
          <cell r="F406">
            <v>192.13</v>
          </cell>
          <cell r="G406">
            <v>192.13</v>
          </cell>
        </row>
        <row r="407">
          <cell r="D407" t="str">
            <v>17.121503.45960.000.00.00.000000.00000</v>
          </cell>
          <cell r="E407">
            <v>0</v>
          </cell>
          <cell r="F407">
            <v>3370.63</v>
          </cell>
          <cell r="G407">
            <v>3370.63</v>
          </cell>
        </row>
        <row r="408">
          <cell r="D408" t="str">
            <v>17.121503.459A0.000.00.00.000000.00000</v>
          </cell>
          <cell r="E408">
            <v>0</v>
          </cell>
          <cell r="F408">
            <v>30.46</v>
          </cell>
          <cell r="G408">
            <v>30.46</v>
          </cell>
        </row>
        <row r="409">
          <cell r="D409" t="str">
            <v>17.121504.45800.000.00.00.000000.00000</v>
          </cell>
          <cell r="E409">
            <v>0</v>
          </cell>
          <cell r="F409">
            <v>5639.07</v>
          </cell>
          <cell r="G409">
            <v>5639.07</v>
          </cell>
        </row>
        <row r="410">
          <cell r="D410" t="str">
            <v>17.121504.45810.000.00.00.000000.00000</v>
          </cell>
          <cell r="E410">
            <v>0</v>
          </cell>
          <cell r="F410">
            <v>101.91</v>
          </cell>
          <cell r="G410">
            <v>101.91</v>
          </cell>
        </row>
        <row r="411">
          <cell r="D411" t="str">
            <v>17.121504.45820.000.00.00.000000.00000</v>
          </cell>
          <cell r="E411">
            <v>0</v>
          </cell>
          <cell r="F411">
            <v>5557.83</v>
          </cell>
          <cell r="G411">
            <v>5557.83</v>
          </cell>
        </row>
        <row r="412">
          <cell r="D412" t="str">
            <v>17.121504.45830.000.00.00.000000.00000</v>
          </cell>
          <cell r="E412">
            <v>0</v>
          </cell>
          <cell r="F412">
            <v>497.9</v>
          </cell>
          <cell r="G412">
            <v>497.9</v>
          </cell>
        </row>
        <row r="413">
          <cell r="D413" t="str">
            <v>17.121504.45840.000.00.00.000000.00000</v>
          </cell>
          <cell r="E413">
            <v>0</v>
          </cell>
          <cell r="F413">
            <v>314.26</v>
          </cell>
          <cell r="G413">
            <v>314.26</v>
          </cell>
        </row>
        <row r="414">
          <cell r="D414" t="str">
            <v>17.121504.45860.000.00.00.000000.00000</v>
          </cell>
          <cell r="E414">
            <v>0</v>
          </cell>
          <cell r="F414">
            <v>32.28</v>
          </cell>
          <cell r="G414">
            <v>32.28</v>
          </cell>
        </row>
        <row r="415">
          <cell r="D415" t="str">
            <v>17.121504.45870.000.00.00.000000.00000</v>
          </cell>
          <cell r="E415">
            <v>0</v>
          </cell>
          <cell r="F415">
            <v>6950.74</v>
          </cell>
          <cell r="G415">
            <v>6950.74</v>
          </cell>
        </row>
        <row r="416">
          <cell r="D416" t="str">
            <v>17.121504.45890.000.00.00.000000.00000</v>
          </cell>
          <cell r="E416">
            <v>0</v>
          </cell>
          <cell r="F416">
            <v>18.559999999999999</v>
          </cell>
          <cell r="G416">
            <v>18.559999999999999</v>
          </cell>
        </row>
        <row r="417">
          <cell r="D417" t="str">
            <v>17.121504.45910.000.00.00.000000.00000</v>
          </cell>
          <cell r="E417">
            <v>0</v>
          </cell>
          <cell r="F417">
            <v>23.82</v>
          </cell>
          <cell r="G417">
            <v>23.82</v>
          </cell>
        </row>
        <row r="418">
          <cell r="D418" t="str">
            <v>17.121504.45940.000.00.00.000000.00000</v>
          </cell>
          <cell r="E418">
            <v>0</v>
          </cell>
          <cell r="F418">
            <v>641.04</v>
          </cell>
          <cell r="G418">
            <v>641.04</v>
          </cell>
        </row>
        <row r="419">
          <cell r="D419" t="str">
            <v>17.121504.45960.000.00.00.000000.00000</v>
          </cell>
          <cell r="E419">
            <v>0</v>
          </cell>
          <cell r="F419">
            <v>283</v>
          </cell>
          <cell r="G419">
            <v>283</v>
          </cell>
        </row>
        <row r="420">
          <cell r="D420" t="str">
            <v>17.121504.EL6A1.000.00.00.000000.00000</v>
          </cell>
          <cell r="E420">
            <v>0</v>
          </cell>
          <cell r="F420">
            <v>-0.01</v>
          </cell>
          <cell r="G420">
            <v>-0.01</v>
          </cell>
        </row>
        <row r="421">
          <cell r="D421" t="str">
            <v>17.121505.45800.000.00.00.000000.00000</v>
          </cell>
          <cell r="E421">
            <v>0</v>
          </cell>
          <cell r="F421">
            <v>739.11</v>
          </cell>
          <cell r="G421">
            <v>739.11</v>
          </cell>
        </row>
        <row r="422">
          <cell r="D422" t="str">
            <v>17.121505.45810.000.00.00.000000.00000</v>
          </cell>
          <cell r="E422">
            <v>0</v>
          </cell>
          <cell r="F422">
            <v>0.25</v>
          </cell>
          <cell r="G422">
            <v>0.25</v>
          </cell>
        </row>
        <row r="423">
          <cell r="D423" t="str">
            <v>17.121505.45820.000.00.00.000000.00000</v>
          </cell>
          <cell r="E423">
            <v>0</v>
          </cell>
          <cell r="F423">
            <v>357.7</v>
          </cell>
          <cell r="G423">
            <v>357.7</v>
          </cell>
        </row>
        <row r="424">
          <cell r="D424" t="str">
            <v>17.121505.45830.000.00.00.000000.00000</v>
          </cell>
          <cell r="E424">
            <v>0</v>
          </cell>
          <cell r="F424">
            <v>9740.4</v>
          </cell>
          <cell r="G424">
            <v>9740.4</v>
          </cell>
        </row>
        <row r="425">
          <cell r="D425" t="str">
            <v>17.121505.45840.000.00.00.000000.00000</v>
          </cell>
          <cell r="E425">
            <v>0</v>
          </cell>
          <cell r="F425">
            <v>2322.75</v>
          </cell>
          <cell r="G425">
            <v>2322.75</v>
          </cell>
        </row>
        <row r="426">
          <cell r="D426" t="str">
            <v>17.121505.45860.000.00.00.000000.00000</v>
          </cell>
          <cell r="E426">
            <v>0</v>
          </cell>
          <cell r="F426">
            <v>92.65</v>
          </cell>
          <cell r="G426">
            <v>92.65</v>
          </cell>
        </row>
        <row r="427">
          <cell r="D427" t="str">
            <v>17.121505.45870.000.00.00.000000.00000</v>
          </cell>
          <cell r="E427">
            <v>0</v>
          </cell>
          <cell r="F427">
            <v>19.41</v>
          </cell>
          <cell r="G427">
            <v>19.41</v>
          </cell>
        </row>
        <row r="428">
          <cell r="D428" t="str">
            <v>17.121505.45890.000.00.00.000000.00000</v>
          </cell>
          <cell r="E428">
            <v>0</v>
          </cell>
          <cell r="F428">
            <v>3385.89</v>
          </cell>
          <cell r="G428">
            <v>3385.89</v>
          </cell>
        </row>
        <row r="429">
          <cell r="D429" t="str">
            <v>17.121505.45910.000.00.00.000000.00000</v>
          </cell>
          <cell r="E429">
            <v>0</v>
          </cell>
          <cell r="F429">
            <v>1309.5</v>
          </cell>
          <cell r="G429">
            <v>1309.5</v>
          </cell>
        </row>
        <row r="430">
          <cell r="D430" t="str">
            <v>17.121505.45940.000.00.00.000000.00000</v>
          </cell>
          <cell r="E430">
            <v>0</v>
          </cell>
          <cell r="F430">
            <v>875.11</v>
          </cell>
          <cell r="G430">
            <v>875.11</v>
          </cell>
        </row>
        <row r="431">
          <cell r="D431" t="str">
            <v>17.121505.45950.000.00.00.000000.00000</v>
          </cell>
          <cell r="E431">
            <v>0</v>
          </cell>
          <cell r="F431">
            <v>11669.25</v>
          </cell>
          <cell r="G431">
            <v>11669.25</v>
          </cell>
        </row>
        <row r="432">
          <cell r="D432" t="str">
            <v>17.121505.45960.000.00.00.000000.00000</v>
          </cell>
          <cell r="E432">
            <v>0</v>
          </cell>
          <cell r="F432">
            <v>111438.02</v>
          </cell>
          <cell r="G432">
            <v>111438.02</v>
          </cell>
        </row>
        <row r="433">
          <cell r="D433" t="str">
            <v>17.121505.459A0.000.00.00.000000.00000</v>
          </cell>
          <cell r="E433">
            <v>0</v>
          </cell>
          <cell r="F433">
            <v>23038.39</v>
          </cell>
          <cell r="G433">
            <v>23038.39</v>
          </cell>
        </row>
        <row r="434">
          <cell r="D434" t="str">
            <v>17.121505.459H0.000.00.00.000000.00000</v>
          </cell>
          <cell r="E434">
            <v>0</v>
          </cell>
          <cell r="F434">
            <v>5178.05</v>
          </cell>
          <cell r="G434">
            <v>5178.05</v>
          </cell>
        </row>
        <row r="435">
          <cell r="D435" t="str">
            <v>17.121508.45800.000.00.00.000000.00000</v>
          </cell>
          <cell r="E435">
            <v>0</v>
          </cell>
          <cell r="F435">
            <v>-111.78</v>
          </cell>
          <cell r="G435">
            <v>-111.78</v>
          </cell>
        </row>
        <row r="436">
          <cell r="D436" t="str">
            <v>17.121508.45810.000.00.00.000000.00000</v>
          </cell>
          <cell r="E436">
            <v>0</v>
          </cell>
          <cell r="F436">
            <v>2915.26</v>
          </cell>
          <cell r="G436">
            <v>2915.26</v>
          </cell>
        </row>
        <row r="437">
          <cell r="D437" t="str">
            <v>17.121508.45820.000.00.00.000000.00000</v>
          </cell>
          <cell r="E437">
            <v>0</v>
          </cell>
          <cell r="F437">
            <v>499.11</v>
          </cell>
          <cell r="G437">
            <v>499.11</v>
          </cell>
        </row>
        <row r="442">
          <cell r="D442" t="str">
            <v>Detail Trial Balance</v>
          </cell>
          <cell r="F442" t="str">
            <v>Report Date:</v>
          </cell>
          <cell r="G442">
            <v>37448.761805555558</v>
          </cell>
        </row>
        <row r="443">
          <cell r="D443" t="str">
            <v>Year to date as of JUN-</v>
          </cell>
          <cell r="E443">
            <v>2</v>
          </cell>
          <cell r="F443" t="str">
            <v>Page:</v>
          </cell>
          <cell r="G443" t="str">
            <v>9 of       16</v>
          </cell>
        </row>
        <row r="445">
          <cell r="D445">
            <v>17</v>
          </cell>
        </row>
        <row r="447">
          <cell r="D447" t="str">
            <v>Engine Services - Hungary</v>
          </cell>
        </row>
        <row r="449">
          <cell r="D449" t="str">
            <v>Accounting Flexfield</v>
          </cell>
          <cell r="E449" t="str">
            <v>Beginning Balance</v>
          </cell>
          <cell r="F449" t="str">
            <v>Period Activity</v>
          </cell>
          <cell r="G449" t="str">
            <v>Ending Balance</v>
          </cell>
        </row>
        <row r="450">
          <cell r="D450" t="str">
            <v>----------------------------------------</v>
          </cell>
          <cell r="E450" t="str">
            <v>------------------</v>
          </cell>
          <cell r="F450" t="str">
            <v>------------------ -</v>
          </cell>
          <cell r="G450" t="str">
            <v>-----------------</v>
          </cell>
        </row>
        <row r="451">
          <cell r="D451" t="str">
            <v>17.121508.45830.000.00.00.000000.00000</v>
          </cell>
          <cell r="E451">
            <v>0</v>
          </cell>
          <cell r="F451">
            <v>2291.91</v>
          </cell>
          <cell r="G451">
            <v>2291.91</v>
          </cell>
        </row>
        <row r="452">
          <cell r="D452" t="str">
            <v>17.121508.45840.000.00.00.000000.00000</v>
          </cell>
          <cell r="E452">
            <v>0</v>
          </cell>
          <cell r="F452">
            <v>299.58</v>
          </cell>
          <cell r="G452">
            <v>299.58</v>
          </cell>
        </row>
        <row r="453">
          <cell r="D453" t="str">
            <v>17.121508.45870.000.00.00.000000.00000</v>
          </cell>
          <cell r="E453">
            <v>0</v>
          </cell>
          <cell r="F453">
            <v>239.32</v>
          </cell>
          <cell r="G453">
            <v>239.32</v>
          </cell>
        </row>
        <row r="454">
          <cell r="D454" t="str">
            <v>17.121508.45880.000.00.00.000000.00000</v>
          </cell>
          <cell r="E454">
            <v>0</v>
          </cell>
          <cell r="F454">
            <v>310.38</v>
          </cell>
          <cell r="G454">
            <v>310.38</v>
          </cell>
        </row>
        <row r="455">
          <cell r="D455" t="str">
            <v>17.121508.45910.000.00.00.000000.00000</v>
          </cell>
          <cell r="E455">
            <v>0</v>
          </cell>
          <cell r="F455">
            <v>325.68</v>
          </cell>
          <cell r="G455">
            <v>325.68</v>
          </cell>
        </row>
        <row r="456">
          <cell r="D456" t="str">
            <v>17.121508.45940.000.00.00.000000.00000</v>
          </cell>
          <cell r="E456">
            <v>0</v>
          </cell>
          <cell r="F456">
            <v>-87</v>
          </cell>
          <cell r="G456">
            <v>-87</v>
          </cell>
        </row>
        <row r="457">
          <cell r="D457" t="str">
            <v>17.121508.45960.000.00.00.000000.00000</v>
          </cell>
          <cell r="E457">
            <v>0</v>
          </cell>
          <cell r="F457">
            <v>810.2</v>
          </cell>
          <cell r="G457">
            <v>810.2</v>
          </cell>
        </row>
        <row r="458">
          <cell r="D458" t="str">
            <v>17.121508.459B0.000.00.00.000000.00000</v>
          </cell>
          <cell r="E458">
            <v>0</v>
          </cell>
          <cell r="F458">
            <v>691.18</v>
          </cell>
          <cell r="G458">
            <v>691.18</v>
          </cell>
        </row>
        <row r="459">
          <cell r="D459" t="str">
            <v>17.121510.45800.000.00.00.000000.00000</v>
          </cell>
          <cell r="E459">
            <v>0</v>
          </cell>
          <cell r="F459">
            <v>19767.55</v>
          </cell>
          <cell r="G459">
            <v>19767.55</v>
          </cell>
        </row>
        <row r="460">
          <cell r="D460" t="str">
            <v>17.121510.45810.000.00.00.000000.00000</v>
          </cell>
          <cell r="E460">
            <v>0</v>
          </cell>
          <cell r="F460">
            <v>2578.14</v>
          </cell>
          <cell r="G460">
            <v>2578.14</v>
          </cell>
        </row>
        <row r="461">
          <cell r="D461" t="str">
            <v>17.121510.45830.000.00.00.000000.00000</v>
          </cell>
          <cell r="E461">
            <v>0</v>
          </cell>
          <cell r="F461">
            <v>317.08</v>
          </cell>
          <cell r="G461">
            <v>317.08</v>
          </cell>
        </row>
        <row r="462">
          <cell r="D462" t="str">
            <v>17.121510.45960.000.00.00.000000.00000</v>
          </cell>
          <cell r="E462">
            <v>0</v>
          </cell>
          <cell r="F462">
            <v>1210.69</v>
          </cell>
          <cell r="G462">
            <v>1210.69</v>
          </cell>
        </row>
        <row r="463">
          <cell r="D463" t="str">
            <v>17.121512.45800.000.00.00.000000.00000</v>
          </cell>
          <cell r="E463">
            <v>0</v>
          </cell>
          <cell r="F463">
            <v>4046.42</v>
          </cell>
          <cell r="G463">
            <v>4046.42</v>
          </cell>
        </row>
        <row r="464">
          <cell r="D464" t="str">
            <v>17.121512.45810.000.00.00.000000.00000</v>
          </cell>
          <cell r="E464">
            <v>0</v>
          </cell>
          <cell r="F464">
            <v>12640.29</v>
          </cell>
          <cell r="G464">
            <v>12640.29</v>
          </cell>
        </row>
        <row r="465">
          <cell r="D465" t="str">
            <v>17.121512.45830.000.00.00.000000.00000</v>
          </cell>
          <cell r="E465">
            <v>0</v>
          </cell>
          <cell r="F465">
            <v>1638.68</v>
          </cell>
          <cell r="G465">
            <v>1638.68</v>
          </cell>
        </row>
        <row r="466">
          <cell r="D466" t="str">
            <v>17.121512.45840.000.00.00.000000.00000</v>
          </cell>
          <cell r="E466">
            <v>0</v>
          </cell>
          <cell r="F466">
            <v>223.52</v>
          </cell>
          <cell r="G466">
            <v>223.52</v>
          </cell>
        </row>
        <row r="467">
          <cell r="D467" t="str">
            <v>17.121512.45860.000.00.00.000000.00000</v>
          </cell>
          <cell r="E467">
            <v>0</v>
          </cell>
          <cell r="F467">
            <v>1819.15</v>
          </cell>
          <cell r="G467">
            <v>1819.15</v>
          </cell>
        </row>
        <row r="468">
          <cell r="D468" t="str">
            <v>17.121512.45870.000.00.00.000000.00000</v>
          </cell>
          <cell r="E468">
            <v>0</v>
          </cell>
          <cell r="F468">
            <v>15720.86</v>
          </cell>
          <cell r="G468">
            <v>15720.86</v>
          </cell>
        </row>
        <row r="469">
          <cell r="D469" t="str">
            <v>17.121512.45910.000.00.00.000000.00000</v>
          </cell>
          <cell r="E469">
            <v>0</v>
          </cell>
          <cell r="F469">
            <v>34522.26</v>
          </cell>
          <cell r="G469">
            <v>34522.26</v>
          </cell>
        </row>
        <row r="470">
          <cell r="D470" t="str">
            <v>17.121512.45940.000.00.00.000000.00000</v>
          </cell>
          <cell r="E470">
            <v>0</v>
          </cell>
          <cell r="F470">
            <v>3636.68</v>
          </cell>
          <cell r="G470">
            <v>3636.68</v>
          </cell>
        </row>
        <row r="471">
          <cell r="D471" t="str">
            <v>17.121512.45960.000.00.00.000000.00000</v>
          </cell>
          <cell r="E471">
            <v>0</v>
          </cell>
          <cell r="F471">
            <v>23585.62</v>
          </cell>
          <cell r="G471">
            <v>23585.62</v>
          </cell>
        </row>
        <row r="472">
          <cell r="D472" t="str">
            <v>17.121512.459A0.000.00.00.000000.00000</v>
          </cell>
          <cell r="E472">
            <v>0</v>
          </cell>
          <cell r="F472">
            <v>4791.72</v>
          </cell>
          <cell r="G472">
            <v>4791.72</v>
          </cell>
        </row>
        <row r="473">
          <cell r="D473" t="str">
            <v>17.121512.459B0.000.00.00.000000.00000</v>
          </cell>
          <cell r="E473">
            <v>0</v>
          </cell>
          <cell r="F473">
            <v>421.98</v>
          </cell>
          <cell r="G473">
            <v>421.98</v>
          </cell>
        </row>
        <row r="474">
          <cell r="D474" t="str">
            <v>17.121514.45800.000.00.00.000000.00000</v>
          </cell>
          <cell r="E474">
            <v>0</v>
          </cell>
          <cell r="F474">
            <v>3854.41</v>
          </cell>
          <cell r="G474">
            <v>3854.41</v>
          </cell>
        </row>
        <row r="475">
          <cell r="D475" t="str">
            <v>17.121514.45810.000.00.00.000000.00000</v>
          </cell>
          <cell r="E475">
            <v>0</v>
          </cell>
          <cell r="F475">
            <v>167.12</v>
          </cell>
          <cell r="G475">
            <v>167.12</v>
          </cell>
        </row>
        <row r="476">
          <cell r="D476" t="str">
            <v>17.121514.45830.000.00.00.000000.00000</v>
          </cell>
          <cell r="E476">
            <v>0</v>
          </cell>
          <cell r="F476">
            <v>62.71</v>
          </cell>
          <cell r="G476">
            <v>62.71</v>
          </cell>
        </row>
        <row r="477">
          <cell r="D477" t="str">
            <v>17.121514.45840.000.00.00.000000.00000</v>
          </cell>
          <cell r="E477">
            <v>0</v>
          </cell>
          <cell r="F477">
            <v>1856.58</v>
          </cell>
          <cell r="G477">
            <v>1856.58</v>
          </cell>
        </row>
        <row r="478">
          <cell r="D478" t="str">
            <v>17.121514.45860.000.00.00.000000.00000</v>
          </cell>
          <cell r="E478">
            <v>0</v>
          </cell>
          <cell r="F478">
            <v>14315.14</v>
          </cell>
          <cell r="G478">
            <v>14315.14</v>
          </cell>
        </row>
        <row r="479">
          <cell r="D479" t="str">
            <v>17.121514.45880.000.00.00.000000.00000</v>
          </cell>
          <cell r="E479">
            <v>0</v>
          </cell>
          <cell r="F479">
            <v>1085.8499999999999</v>
          </cell>
          <cell r="G479">
            <v>1085.8499999999999</v>
          </cell>
        </row>
        <row r="480">
          <cell r="D480" t="str">
            <v>17.121514.45910.000.00.00.000000.00000</v>
          </cell>
          <cell r="E480">
            <v>0</v>
          </cell>
          <cell r="F480">
            <v>5.39</v>
          </cell>
          <cell r="G480">
            <v>5.39</v>
          </cell>
        </row>
        <row r="481">
          <cell r="D481" t="str">
            <v>17.121514.45940.000.00.00.000000.00000</v>
          </cell>
          <cell r="E481">
            <v>0</v>
          </cell>
          <cell r="F481">
            <v>9875.58</v>
          </cell>
          <cell r="G481">
            <v>9875.58</v>
          </cell>
        </row>
        <row r="482">
          <cell r="D482" t="str">
            <v>17.121514.45960.000.00.00.000000.00000</v>
          </cell>
          <cell r="E482">
            <v>0</v>
          </cell>
          <cell r="F482">
            <v>18291.57</v>
          </cell>
          <cell r="G482">
            <v>18291.57</v>
          </cell>
        </row>
        <row r="483">
          <cell r="D483" t="str">
            <v>17.121514.459A0.000.00.00.000000.00000</v>
          </cell>
          <cell r="E483">
            <v>0</v>
          </cell>
          <cell r="F483">
            <v>288.24</v>
          </cell>
          <cell r="G483">
            <v>288.24</v>
          </cell>
        </row>
        <row r="484">
          <cell r="D484" t="str">
            <v>17.121514.459B0.000.00.00.000000.00000</v>
          </cell>
          <cell r="E484">
            <v>0</v>
          </cell>
          <cell r="F484">
            <v>18.7</v>
          </cell>
          <cell r="G484">
            <v>18.7</v>
          </cell>
        </row>
        <row r="485">
          <cell r="D485" t="str">
            <v>17.121521.45820.000.00.00.000000.00000</v>
          </cell>
          <cell r="E485">
            <v>0</v>
          </cell>
          <cell r="F485">
            <v>21309.96</v>
          </cell>
          <cell r="G485">
            <v>21309.96</v>
          </cell>
        </row>
        <row r="486">
          <cell r="D486" t="str">
            <v>17.121522.45890.000.00.00.000000.00000</v>
          </cell>
          <cell r="E486">
            <v>0</v>
          </cell>
          <cell r="F486">
            <v>-1364.82</v>
          </cell>
          <cell r="G486">
            <v>-1364.82</v>
          </cell>
        </row>
        <row r="487">
          <cell r="D487" t="str">
            <v>17.121522.45950.000.00.00.000000.00000</v>
          </cell>
          <cell r="E487">
            <v>0</v>
          </cell>
          <cell r="F487">
            <v>2.89</v>
          </cell>
          <cell r="G487">
            <v>2.89</v>
          </cell>
        </row>
        <row r="488">
          <cell r="D488" t="str">
            <v>17.121522.45960.000.00.00.000000.00000</v>
          </cell>
          <cell r="E488">
            <v>0</v>
          </cell>
          <cell r="F488">
            <v>3014.48</v>
          </cell>
          <cell r="G488">
            <v>3014.48</v>
          </cell>
        </row>
        <row r="489">
          <cell r="D489" t="str">
            <v>17.121522.459A0.000.00.00.000000.00000</v>
          </cell>
          <cell r="E489">
            <v>0</v>
          </cell>
          <cell r="F489">
            <v>82123.97</v>
          </cell>
          <cell r="G489">
            <v>82123.97</v>
          </cell>
        </row>
        <row r="490">
          <cell r="D490" t="str">
            <v>17.121526.45800.000.00.00.000000.00000</v>
          </cell>
          <cell r="E490">
            <v>0</v>
          </cell>
          <cell r="F490">
            <v>5583.86</v>
          </cell>
          <cell r="G490">
            <v>5583.86</v>
          </cell>
        </row>
        <row r="491">
          <cell r="D491" t="str">
            <v>17.121526.45810.000.00.00.000000.00000</v>
          </cell>
          <cell r="E491">
            <v>0</v>
          </cell>
          <cell r="F491">
            <v>1006</v>
          </cell>
          <cell r="G491">
            <v>1006</v>
          </cell>
        </row>
        <row r="492">
          <cell r="D492" t="str">
            <v>17.121526.45820.000.00.00.000000.00000</v>
          </cell>
          <cell r="E492">
            <v>0</v>
          </cell>
          <cell r="F492">
            <v>149.16999999999999</v>
          </cell>
          <cell r="G492">
            <v>149.16999999999999</v>
          </cell>
        </row>
        <row r="493">
          <cell r="D493" t="str">
            <v>17.121526.45830.000.00.00.000000.00000</v>
          </cell>
          <cell r="E493">
            <v>0</v>
          </cell>
          <cell r="F493">
            <v>155.27000000000001</v>
          </cell>
          <cell r="G493">
            <v>155.27000000000001</v>
          </cell>
        </row>
        <row r="498">
          <cell r="D498" t="str">
            <v>Detail Trial Balance</v>
          </cell>
          <cell r="F498" t="str">
            <v>Report Date:</v>
          </cell>
          <cell r="G498">
            <v>37448.761805555558</v>
          </cell>
        </row>
        <row r="499">
          <cell r="D499" t="str">
            <v>Year to date as of JUN-</v>
          </cell>
          <cell r="E499">
            <v>2</v>
          </cell>
          <cell r="F499" t="str">
            <v>Page:</v>
          </cell>
          <cell r="G499" t="str">
            <v>10 of       16</v>
          </cell>
        </row>
        <row r="501">
          <cell r="D501">
            <v>17</v>
          </cell>
        </row>
        <row r="503">
          <cell r="D503" t="str">
            <v>Engine Services - Hungary</v>
          </cell>
        </row>
        <row r="505">
          <cell r="D505" t="str">
            <v>Accounting Flexfield</v>
          </cell>
          <cell r="E505" t="str">
            <v>Beginning Balance</v>
          </cell>
          <cell r="F505" t="str">
            <v>Period Activity</v>
          </cell>
          <cell r="G505" t="str">
            <v>Ending Balance</v>
          </cell>
        </row>
        <row r="506">
          <cell r="D506" t="str">
            <v>----------------------------------------</v>
          </cell>
          <cell r="E506" t="str">
            <v>------------------</v>
          </cell>
          <cell r="F506" t="str">
            <v>------------------ -</v>
          </cell>
          <cell r="G506" t="str">
            <v>-----------------</v>
          </cell>
        </row>
        <row r="507">
          <cell r="D507" t="str">
            <v>17.121526.45840.000.00.00.000000.00000</v>
          </cell>
          <cell r="E507">
            <v>0</v>
          </cell>
          <cell r="F507">
            <v>272.52999999999997</v>
          </cell>
          <cell r="G507">
            <v>272.52999999999997</v>
          </cell>
        </row>
        <row r="508">
          <cell r="D508" t="str">
            <v>17.121526.45860.000.00.00.000000.00000</v>
          </cell>
          <cell r="E508">
            <v>0</v>
          </cell>
          <cell r="F508">
            <v>853.92</v>
          </cell>
          <cell r="G508">
            <v>853.92</v>
          </cell>
        </row>
        <row r="509">
          <cell r="D509" t="str">
            <v>17.121526.45870.000.00.00.000000.00000</v>
          </cell>
          <cell r="E509">
            <v>0</v>
          </cell>
          <cell r="F509">
            <v>328.33</v>
          </cell>
          <cell r="G509">
            <v>328.33</v>
          </cell>
        </row>
        <row r="510">
          <cell r="D510" t="str">
            <v>17.121526.45880.000.00.00.000000.00000</v>
          </cell>
          <cell r="E510">
            <v>0</v>
          </cell>
          <cell r="F510">
            <v>7.37</v>
          </cell>
          <cell r="G510">
            <v>7.37</v>
          </cell>
        </row>
        <row r="511">
          <cell r="D511" t="str">
            <v>17.121526.45910.000.00.00.000000.00000</v>
          </cell>
          <cell r="E511">
            <v>0</v>
          </cell>
          <cell r="F511">
            <v>6.4</v>
          </cell>
          <cell r="G511">
            <v>6.4</v>
          </cell>
        </row>
        <row r="512">
          <cell r="D512" t="str">
            <v>17.121526.45920.000.00.00.000000.00000</v>
          </cell>
          <cell r="E512">
            <v>0</v>
          </cell>
          <cell r="F512">
            <v>17.510000000000002</v>
          </cell>
          <cell r="G512">
            <v>17.510000000000002</v>
          </cell>
        </row>
        <row r="513">
          <cell r="D513" t="str">
            <v>17.121526.45940.000.00.00.000000.00000</v>
          </cell>
          <cell r="E513">
            <v>0</v>
          </cell>
          <cell r="F513">
            <v>64.61</v>
          </cell>
          <cell r="G513">
            <v>64.61</v>
          </cell>
        </row>
        <row r="514">
          <cell r="D514" t="str">
            <v>17.121526.45950.000.00.00.000000.00000</v>
          </cell>
          <cell r="E514">
            <v>0</v>
          </cell>
          <cell r="F514">
            <v>271.8</v>
          </cell>
          <cell r="G514">
            <v>271.8</v>
          </cell>
        </row>
        <row r="515">
          <cell r="D515" t="str">
            <v>17.121526.45960.000.00.00.000000.00000</v>
          </cell>
          <cell r="E515">
            <v>0</v>
          </cell>
          <cell r="F515">
            <v>87.85</v>
          </cell>
          <cell r="G515">
            <v>87.85</v>
          </cell>
        </row>
        <row r="516">
          <cell r="D516" t="str">
            <v>17.121526.459A0.000.00.00.000000.00000</v>
          </cell>
          <cell r="E516">
            <v>0</v>
          </cell>
          <cell r="F516">
            <v>178.42</v>
          </cell>
          <cell r="G516">
            <v>178.42</v>
          </cell>
        </row>
        <row r="517">
          <cell r="D517" t="str">
            <v>17.121530.45800.000.00.00.000000.00000</v>
          </cell>
          <cell r="E517">
            <v>0</v>
          </cell>
          <cell r="F517">
            <v>-20552</v>
          </cell>
          <cell r="G517">
            <v>-20552</v>
          </cell>
        </row>
        <row r="518">
          <cell r="D518" t="str">
            <v>17.121530.45960.000.00.00.000000.00000</v>
          </cell>
          <cell r="E518">
            <v>0</v>
          </cell>
          <cell r="F518">
            <v>96198.37</v>
          </cell>
          <cell r="G518">
            <v>96198.37</v>
          </cell>
        </row>
        <row r="519">
          <cell r="D519" t="str">
            <v>17.121530.459B0.000.00.00.000000.00000</v>
          </cell>
          <cell r="E519">
            <v>0</v>
          </cell>
          <cell r="F519">
            <v>31.74</v>
          </cell>
          <cell r="G519">
            <v>31.74</v>
          </cell>
        </row>
        <row r="520">
          <cell r="D520" t="str">
            <v>17.121532.45800.000.00.00.000000.00000</v>
          </cell>
          <cell r="E520">
            <v>0</v>
          </cell>
          <cell r="F520">
            <v>-11.37</v>
          </cell>
          <cell r="G520">
            <v>-11.37</v>
          </cell>
        </row>
        <row r="521">
          <cell r="D521" t="str">
            <v>17.121532.45960.000.00.00.000000.00000</v>
          </cell>
          <cell r="E521">
            <v>0</v>
          </cell>
          <cell r="F521">
            <v>21355.59</v>
          </cell>
          <cell r="G521">
            <v>21355.59</v>
          </cell>
        </row>
        <row r="522">
          <cell r="D522" t="str">
            <v>17.121532.459B0.000.00.00.000000.00000</v>
          </cell>
          <cell r="E522">
            <v>0</v>
          </cell>
          <cell r="F522">
            <v>85.95</v>
          </cell>
          <cell r="G522">
            <v>85.95</v>
          </cell>
        </row>
        <row r="523">
          <cell r="D523" t="str">
            <v>17.121534.45800.000.00.00.000000.00000</v>
          </cell>
          <cell r="E523">
            <v>0</v>
          </cell>
          <cell r="F523">
            <v>-129.16</v>
          </cell>
          <cell r="G523">
            <v>-129.16</v>
          </cell>
        </row>
        <row r="524">
          <cell r="D524" t="str">
            <v>17.121534.45960.000.00.00.000000.00000</v>
          </cell>
          <cell r="E524">
            <v>0</v>
          </cell>
          <cell r="F524">
            <v>965</v>
          </cell>
          <cell r="G524">
            <v>965</v>
          </cell>
        </row>
        <row r="525">
          <cell r="D525" t="str">
            <v>17.121534.459B0.000.00.00.000000.00000</v>
          </cell>
          <cell r="E525">
            <v>0</v>
          </cell>
          <cell r="F525">
            <v>2.61</v>
          </cell>
          <cell r="G525">
            <v>2.61</v>
          </cell>
        </row>
        <row r="526">
          <cell r="D526" t="str">
            <v>17.121535.45800.000.00.00.000000.00000</v>
          </cell>
          <cell r="E526">
            <v>0</v>
          </cell>
          <cell r="F526">
            <v>1364.93</v>
          </cell>
          <cell r="G526">
            <v>1364.93</v>
          </cell>
        </row>
        <row r="527">
          <cell r="D527" t="str">
            <v>17.121535.45960.000.00.00.000000.00000</v>
          </cell>
          <cell r="E527">
            <v>0</v>
          </cell>
          <cell r="F527">
            <v>250</v>
          </cell>
          <cell r="G527">
            <v>250</v>
          </cell>
        </row>
        <row r="528">
          <cell r="D528" t="str">
            <v>17.121535.459B0.000.00.00.000000.00000</v>
          </cell>
          <cell r="E528">
            <v>0</v>
          </cell>
          <cell r="F528">
            <v>2.06</v>
          </cell>
          <cell r="G528">
            <v>2.06</v>
          </cell>
        </row>
        <row r="529">
          <cell r="D529" t="str">
            <v>17.121538.45800.000.00.00.000000.00000</v>
          </cell>
          <cell r="E529">
            <v>0</v>
          </cell>
          <cell r="F529">
            <v>14575.78</v>
          </cell>
          <cell r="G529">
            <v>14575.78</v>
          </cell>
        </row>
        <row r="530">
          <cell r="D530" t="str">
            <v>17.121538.45810.000.00.00.000000.00000</v>
          </cell>
          <cell r="E530">
            <v>0</v>
          </cell>
          <cell r="F530">
            <v>1376.96</v>
          </cell>
          <cell r="G530">
            <v>1376.96</v>
          </cell>
        </row>
        <row r="531">
          <cell r="D531" t="str">
            <v>17.121538.45820.000.00.00.000000.00000</v>
          </cell>
          <cell r="E531">
            <v>0</v>
          </cell>
          <cell r="F531">
            <v>452.26</v>
          </cell>
          <cell r="G531">
            <v>452.26</v>
          </cell>
        </row>
        <row r="532">
          <cell r="D532" t="str">
            <v>17.121538.45830.000.00.00.000000.00000</v>
          </cell>
          <cell r="E532">
            <v>0</v>
          </cell>
          <cell r="F532">
            <v>2670.21</v>
          </cell>
          <cell r="G532">
            <v>2670.21</v>
          </cell>
        </row>
        <row r="533">
          <cell r="D533" t="str">
            <v>17.121538.45840.000.00.00.000000.00000</v>
          </cell>
          <cell r="E533">
            <v>0</v>
          </cell>
          <cell r="F533">
            <v>46.41</v>
          </cell>
          <cell r="G533">
            <v>46.41</v>
          </cell>
        </row>
        <row r="534">
          <cell r="D534" t="str">
            <v>17.121538.45860.000.00.00.000000.00000</v>
          </cell>
          <cell r="E534">
            <v>0</v>
          </cell>
          <cell r="F534">
            <v>1197.25</v>
          </cell>
          <cell r="G534">
            <v>1197.25</v>
          </cell>
        </row>
        <row r="535">
          <cell r="D535" t="str">
            <v>17.121538.45870.000.00.00.000000.00000</v>
          </cell>
          <cell r="E535">
            <v>0</v>
          </cell>
          <cell r="F535">
            <v>315.32</v>
          </cell>
          <cell r="G535">
            <v>315.32</v>
          </cell>
        </row>
        <row r="536">
          <cell r="D536" t="str">
            <v>17.121538.45880.000.00.00.000000.00000</v>
          </cell>
          <cell r="E536">
            <v>0</v>
          </cell>
          <cell r="F536">
            <v>63.13</v>
          </cell>
          <cell r="G536">
            <v>63.13</v>
          </cell>
        </row>
        <row r="537">
          <cell r="D537" t="str">
            <v>17.121538.45910.000.00.00.000000.00000</v>
          </cell>
          <cell r="E537">
            <v>0</v>
          </cell>
          <cell r="F537">
            <v>101.23</v>
          </cell>
          <cell r="G537">
            <v>101.23</v>
          </cell>
        </row>
        <row r="538">
          <cell r="D538" t="str">
            <v>17.121538.45920.000.00.00.000000.00000</v>
          </cell>
          <cell r="E538">
            <v>0</v>
          </cell>
          <cell r="F538">
            <v>134.33000000000001</v>
          </cell>
          <cell r="G538">
            <v>134.33000000000001</v>
          </cell>
        </row>
        <row r="539">
          <cell r="D539" t="str">
            <v>17.121538.45940.000.00.00.000000.00000</v>
          </cell>
          <cell r="E539">
            <v>0</v>
          </cell>
          <cell r="F539">
            <v>364.87</v>
          </cell>
          <cell r="G539">
            <v>364.87</v>
          </cell>
        </row>
        <row r="540">
          <cell r="D540" t="str">
            <v>17.121538.45950.000.00.00.000000.00000</v>
          </cell>
          <cell r="E540">
            <v>0</v>
          </cell>
          <cell r="F540">
            <v>784</v>
          </cell>
          <cell r="G540">
            <v>784</v>
          </cell>
        </row>
        <row r="541">
          <cell r="D541" t="str">
            <v>17.121538.45960.000.00.00.000000.00000</v>
          </cell>
          <cell r="E541">
            <v>0</v>
          </cell>
          <cell r="F541">
            <v>6929.55</v>
          </cell>
          <cell r="G541">
            <v>6929.55</v>
          </cell>
        </row>
        <row r="542">
          <cell r="D542" t="str">
            <v>17.121539.45840.000.00.00.000000.00000</v>
          </cell>
          <cell r="E542">
            <v>0</v>
          </cell>
          <cell r="F542">
            <v>25356.68</v>
          </cell>
          <cell r="G542">
            <v>25356.68</v>
          </cell>
        </row>
        <row r="543">
          <cell r="D543" t="str">
            <v>17.121539.45850.000.00.00.000000.00000</v>
          </cell>
          <cell r="E543">
            <v>0</v>
          </cell>
          <cell r="F543">
            <v>260.51</v>
          </cell>
          <cell r="G543">
            <v>260.51</v>
          </cell>
        </row>
        <row r="544">
          <cell r="D544" t="str">
            <v>17.121539.45960.000.00.00.000000.00000</v>
          </cell>
          <cell r="E544">
            <v>0</v>
          </cell>
          <cell r="F544">
            <v>12474.07</v>
          </cell>
          <cell r="G544">
            <v>12474.07</v>
          </cell>
        </row>
        <row r="545">
          <cell r="D545" t="str">
            <v>17.121542.45810.000.00.00.000000.00000</v>
          </cell>
          <cell r="E545">
            <v>0</v>
          </cell>
          <cell r="F545">
            <v>0.28999999999999998</v>
          </cell>
          <cell r="G545">
            <v>0.28999999999999998</v>
          </cell>
        </row>
        <row r="546">
          <cell r="D546" t="str">
            <v>17.121542.45840.000.00.00.000000.00000</v>
          </cell>
          <cell r="E546">
            <v>0</v>
          </cell>
          <cell r="F546">
            <v>52.43</v>
          </cell>
          <cell r="G546">
            <v>52.43</v>
          </cell>
        </row>
        <row r="547">
          <cell r="D547" t="str">
            <v>17.121542.45900.000.00.00.000000.00000</v>
          </cell>
          <cell r="E547">
            <v>0</v>
          </cell>
          <cell r="F547">
            <v>1379</v>
          </cell>
          <cell r="G547">
            <v>1379</v>
          </cell>
        </row>
        <row r="548">
          <cell r="D548" t="str">
            <v>17.121542.45910.000.00.00.000000.00000</v>
          </cell>
          <cell r="E548">
            <v>0</v>
          </cell>
          <cell r="F548">
            <v>0.2</v>
          </cell>
          <cell r="G548">
            <v>0.2</v>
          </cell>
        </row>
        <row r="549">
          <cell r="D549" t="str">
            <v>17.121544.45890.000.00.00.000000.00000</v>
          </cell>
          <cell r="E549">
            <v>0</v>
          </cell>
          <cell r="F549">
            <v>-103.99</v>
          </cell>
          <cell r="G549">
            <v>-103.99</v>
          </cell>
        </row>
        <row r="554">
          <cell r="D554" t="str">
            <v>Detail Trial Balance</v>
          </cell>
          <cell r="F554" t="str">
            <v>Report Date:</v>
          </cell>
          <cell r="G554">
            <v>37448.761805555558</v>
          </cell>
        </row>
        <row r="555">
          <cell r="D555" t="str">
            <v>Year to date as of JUN-</v>
          </cell>
          <cell r="E555">
            <v>2</v>
          </cell>
          <cell r="F555" t="str">
            <v>Page:</v>
          </cell>
          <cell r="G555" t="str">
            <v>11 of       16</v>
          </cell>
        </row>
        <row r="557">
          <cell r="D557">
            <v>17</v>
          </cell>
        </row>
        <row r="559">
          <cell r="D559" t="str">
            <v>Engine Services - Hungary</v>
          </cell>
        </row>
        <row r="561">
          <cell r="D561" t="str">
            <v>Accounting Flexfield</v>
          </cell>
          <cell r="E561" t="str">
            <v>Beginning Balance</v>
          </cell>
          <cell r="F561" t="str">
            <v>Period Activity</v>
          </cell>
          <cell r="G561" t="str">
            <v>Ending Balance</v>
          </cell>
        </row>
        <row r="562">
          <cell r="D562" t="str">
            <v>----------------------------------------</v>
          </cell>
          <cell r="E562" t="str">
            <v>------------------</v>
          </cell>
          <cell r="F562" t="str">
            <v>------------------ -</v>
          </cell>
          <cell r="G562" t="str">
            <v>-----------------</v>
          </cell>
        </row>
        <row r="563">
          <cell r="D563" t="str">
            <v>17.121544.45920.000.00.00.000000.00000</v>
          </cell>
          <cell r="E563">
            <v>0</v>
          </cell>
          <cell r="F563">
            <v>286.33999999999997</v>
          </cell>
          <cell r="G563">
            <v>286.33999999999997</v>
          </cell>
        </row>
        <row r="564">
          <cell r="D564" t="str">
            <v>17.121551.45820.000.00.00.000000.00000</v>
          </cell>
          <cell r="E564">
            <v>0</v>
          </cell>
          <cell r="F564">
            <v>1362.7</v>
          </cell>
          <cell r="G564">
            <v>1362.7</v>
          </cell>
        </row>
        <row r="565">
          <cell r="D565" t="str">
            <v>17.121551.45910.000.00.00.000000.00000</v>
          </cell>
          <cell r="E565">
            <v>0</v>
          </cell>
          <cell r="F565">
            <v>1429.8</v>
          </cell>
          <cell r="G565">
            <v>1429.8</v>
          </cell>
        </row>
        <row r="566">
          <cell r="D566" t="str">
            <v>17.121560.45820.000.00.00.000000.00000</v>
          </cell>
          <cell r="E566">
            <v>0</v>
          </cell>
          <cell r="F566">
            <v>114.98</v>
          </cell>
          <cell r="G566">
            <v>114.98</v>
          </cell>
        </row>
        <row r="567">
          <cell r="D567" t="str">
            <v>17.121562.45800.000.00.00.000000.00000</v>
          </cell>
          <cell r="E567">
            <v>0</v>
          </cell>
          <cell r="F567">
            <v>266.08999999999997</v>
          </cell>
          <cell r="G567">
            <v>266.08999999999997</v>
          </cell>
        </row>
        <row r="568">
          <cell r="D568" t="str">
            <v>17.121562.45810.000.00.00.000000.00000</v>
          </cell>
          <cell r="E568">
            <v>0</v>
          </cell>
          <cell r="F568">
            <v>412.76</v>
          </cell>
          <cell r="G568">
            <v>412.76</v>
          </cell>
        </row>
        <row r="569">
          <cell r="D569" t="str">
            <v>17.121562.45820.000.00.00.000000.00000</v>
          </cell>
          <cell r="E569">
            <v>0</v>
          </cell>
          <cell r="F569">
            <v>640.55999999999995</v>
          </cell>
          <cell r="G569">
            <v>640.55999999999995</v>
          </cell>
        </row>
        <row r="570">
          <cell r="D570" t="str">
            <v>17.121562.45830.000.00.00.000000.00000</v>
          </cell>
          <cell r="E570">
            <v>0</v>
          </cell>
          <cell r="F570">
            <v>482.42</v>
          </cell>
          <cell r="G570">
            <v>482.42</v>
          </cell>
        </row>
        <row r="571">
          <cell r="D571" t="str">
            <v>17.121562.45870.000.00.00.000000.00000</v>
          </cell>
          <cell r="E571">
            <v>0</v>
          </cell>
          <cell r="F571">
            <v>1704.11</v>
          </cell>
          <cell r="G571">
            <v>1704.11</v>
          </cell>
        </row>
        <row r="572">
          <cell r="D572" t="str">
            <v>17.121562.45880.000.00.00.000000.00000</v>
          </cell>
          <cell r="E572">
            <v>0</v>
          </cell>
          <cell r="F572">
            <v>1057.3</v>
          </cell>
          <cell r="G572">
            <v>1057.3</v>
          </cell>
        </row>
        <row r="573">
          <cell r="D573" t="str">
            <v>17.121562.45940.000.00.00.000000.00000</v>
          </cell>
          <cell r="E573">
            <v>0</v>
          </cell>
          <cell r="F573">
            <v>13155.19</v>
          </cell>
          <cell r="G573">
            <v>13155.19</v>
          </cell>
        </row>
        <row r="574">
          <cell r="D574" t="str">
            <v>17.121562.45960.000.00.00.000000.00000</v>
          </cell>
          <cell r="E574">
            <v>0</v>
          </cell>
          <cell r="F574">
            <v>2499</v>
          </cell>
          <cell r="G574">
            <v>2499</v>
          </cell>
        </row>
        <row r="575">
          <cell r="D575" t="str">
            <v>17.121564.45800.000.00.00.000000.00000</v>
          </cell>
          <cell r="E575">
            <v>0</v>
          </cell>
          <cell r="F575">
            <v>10586.18</v>
          </cell>
          <cell r="G575">
            <v>10586.18</v>
          </cell>
        </row>
        <row r="576">
          <cell r="D576" t="str">
            <v>17.121564.45810.000.00.00.000000.00000</v>
          </cell>
          <cell r="E576">
            <v>0</v>
          </cell>
          <cell r="F576">
            <v>9537.86</v>
          </cell>
          <cell r="G576">
            <v>9537.86</v>
          </cell>
        </row>
        <row r="577">
          <cell r="D577" t="str">
            <v>17.121564.45820.000.00.00.000000.00000</v>
          </cell>
          <cell r="E577">
            <v>0</v>
          </cell>
          <cell r="F577">
            <v>3387.39</v>
          </cell>
          <cell r="G577">
            <v>3387.39</v>
          </cell>
        </row>
        <row r="578">
          <cell r="D578" t="str">
            <v>17.121564.45830.000.00.00.000000.00000</v>
          </cell>
          <cell r="E578">
            <v>0</v>
          </cell>
          <cell r="F578">
            <v>5264.41</v>
          </cell>
          <cell r="G578">
            <v>5264.41</v>
          </cell>
        </row>
        <row r="579">
          <cell r="D579" t="str">
            <v>17.121564.45840.000.00.00.000000.00000</v>
          </cell>
          <cell r="E579">
            <v>0</v>
          </cell>
          <cell r="F579">
            <v>1325.6</v>
          </cell>
          <cell r="G579">
            <v>1325.6</v>
          </cell>
        </row>
        <row r="580">
          <cell r="D580" t="str">
            <v>17.121564.45860.000.00.00.000000.00000</v>
          </cell>
          <cell r="E580">
            <v>0</v>
          </cell>
          <cell r="F580">
            <v>4557.55</v>
          </cell>
          <cell r="G580">
            <v>4557.55</v>
          </cell>
        </row>
        <row r="581">
          <cell r="D581" t="str">
            <v>17.121564.45870.000.00.00.000000.00000</v>
          </cell>
          <cell r="E581">
            <v>0</v>
          </cell>
          <cell r="F581">
            <v>1887.65</v>
          </cell>
          <cell r="G581">
            <v>1887.65</v>
          </cell>
        </row>
        <row r="582">
          <cell r="D582" t="str">
            <v>17.121564.45940.000.00.00.000000.00000</v>
          </cell>
          <cell r="E582">
            <v>0</v>
          </cell>
          <cell r="F582">
            <v>632.69000000000005</v>
          </cell>
          <cell r="G582">
            <v>632.69000000000005</v>
          </cell>
        </row>
        <row r="583">
          <cell r="D583" t="str">
            <v>17.121564.45960.000.00.00.000000.00000</v>
          </cell>
          <cell r="E583">
            <v>0</v>
          </cell>
          <cell r="F583">
            <v>2266.71</v>
          </cell>
          <cell r="G583">
            <v>2266.71</v>
          </cell>
        </row>
        <row r="584">
          <cell r="D584" t="str">
            <v>17.121564.459A0.000.00.00.000000.00000</v>
          </cell>
          <cell r="E584">
            <v>0</v>
          </cell>
          <cell r="F584">
            <v>23615.94</v>
          </cell>
          <cell r="G584">
            <v>23615.94</v>
          </cell>
        </row>
        <row r="585">
          <cell r="D585" t="str">
            <v>17.121564.459B0.000.00.00.000000.00000</v>
          </cell>
          <cell r="E585">
            <v>0</v>
          </cell>
          <cell r="F585">
            <v>1223.04</v>
          </cell>
          <cell r="G585">
            <v>1223.04</v>
          </cell>
        </row>
        <row r="586">
          <cell r="D586" t="str">
            <v>17.121567.45910.000.00.00.000000.00000</v>
          </cell>
          <cell r="E586">
            <v>0</v>
          </cell>
          <cell r="F586">
            <v>35.729999999999997</v>
          </cell>
          <cell r="G586">
            <v>35.729999999999997</v>
          </cell>
        </row>
        <row r="587">
          <cell r="D587" t="str">
            <v>17.121570.45800.000.00.00.000000.00000</v>
          </cell>
          <cell r="E587">
            <v>0</v>
          </cell>
          <cell r="F587">
            <v>50919.21</v>
          </cell>
          <cell r="G587">
            <v>50919.21</v>
          </cell>
        </row>
        <row r="588">
          <cell r="D588" t="str">
            <v>17.121573.45800.000.00.00.000000.00000</v>
          </cell>
          <cell r="E588">
            <v>0</v>
          </cell>
          <cell r="F588">
            <v>50756.84</v>
          </cell>
          <cell r="G588">
            <v>50756.84</v>
          </cell>
        </row>
        <row r="589">
          <cell r="D589" t="str">
            <v>17.121573.45810.000.00.00.000000.00000</v>
          </cell>
          <cell r="E589">
            <v>0</v>
          </cell>
          <cell r="F589">
            <v>36482.86</v>
          </cell>
          <cell r="G589">
            <v>36482.86</v>
          </cell>
        </row>
        <row r="590">
          <cell r="D590" t="str">
            <v>17.121575.45800.000.00.00.000000.00000</v>
          </cell>
          <cell r="E590">
            <v>0</v>
          </cell>
          <cell r="F590">
            <v>629.41</v>
          </cell>
          <cell r="G590">
            <v>629.41</v>
          </cell>
        </row>
        <row r="591">
          <cell r="D591" t="str">
            <v>17.121575.45810.000.00.00.000000.00000</v>
          </cell>
          <cell r="E591">
            <v>0</v>
          </cell>
          <cell r="F591">
            <v>64.77</v>
          </cell>
          <cell r="G591">
            <v>64.77</v>
          </cell>
        </row>
        <row r="592">
          <cell r="D592" t="str">
            <v>17.121575.45830.000.00.00.000000.00000</v>
          </cell>
          <cell r="E592">
            <v>0</v>
          </cell>
          <cell r="F592">
            <v>17.239999999999998</v>
          </cell>
          <cell r="G592">
            <v>17.239999999999998</v>
          </cell>
        </row>
        <row r="593">
          <cell r="D593" t="str">
            <v>17.121575.45840.000.00.00.000000.00000</v>
          </cell>
          <cell r="E593">
            <v>0</v>
          </cell>
          <cell r="F593">
            <v>38.659999999999997</v>
          </cell>
          <cell r="G593">
            <v>38.659999999999997</v>
          </cell>
        </row>
        <row r="594">
          <cell r="D594" t="str">
            <v>17.121575.45870.000.00.00.000000.00000</v>
          </cell>
          <cell r="E594">
            <v>0</v>
          </cell>
          <cell r="F594">
            <v>143.32</v>
          </cell>
          <cell r="G594">
            <v>143.32</v>
          </cell>
        </row>
        <row r="595">
          <cell r="D595" t="str">
            <v>17.121575.45910.000.00.00.000000.00000</v>
          </cell>
          <cell r="E595">
            <v>0</v>
          </cell>
          <cell r="F595">
            <v>5.32</v>
          </cell>
          <cell r="G595">
            <v>5.32</v>
          </cell>
        </row>
        <row r="596">
          <cell r="D596" t="str">
            <v>17.121582.45850.000.00.00.000000.00000</v>
          </cell>
          <cell r="E596">
            <v>0</v>
          </cell>
          <cell r="F596">
            <v>3809.31</v>
          </cell>
          <cell r="G596">
            <v>3809.31</v>
          </cell>
        </row>
        <row r="597">
          <cell r="D597" t="str">
            <v>17.121582.45860.000.00.00.000000.00000</v>
          </cell>
          <cell r="E597">
            <v>0</v>
          </cell>
          <cell r="F597">
            <v>18.350000000000001</v>
          </cell>
          <cell r="G597">
            <v>18.350000000000001</v>
          </cell>
        </row>
        <row r="598">
          <cell r="D598" t="str">
            <v>17.121582.45890.000.00.00.000000.00000</v>
          </cell>
          <cell r="E598">
            <v>0</v>
          </cell>
          <cell r="F598">
            <v>5681.8</v>
          </cell>
          <cell r="G598">
            <v>5681.8</v>
          </cell>
        </row>
        <row r="599">
          <cell r="D599" t="str">
            <v>17.121582.45950.000.00.00.000000.00000</v>
          </cell>
          <cell r="E599">
            <v>0</v>
          </cell>
          <cell r="F599">
            <v>2491.31</v>
          </cell>
          <cell r="G599">
            <v>2491.31</v>
          </cell>
        </row>
        <row r="600">
          <cell r="D600" t="str">
            <v>17.121582.459A0.000.00.00.000000.00000</v>
          </cell>
          <cell r="E600">
            <v>0</v>
          </cell>
          <cell r="F600">
            <v>20122.759999999998</v>
          </cell>
          <cell r="G600">
            <v>20122.759999999998</v>
          </cell>
        </row>
        <row r="601">
          <cell r="D601" t="str">
            <v>17.121583.45800.000.00.00.000000.00000</v>
          </cell>
          <cell r="E601">
            <v>0</v>
          </cell>
          <cell r="F601">
            <v>38108.519999999997</v>
          </cell>
          <cell r="G601">
            <v>38108.519999999997</v>
          </cell>
        </row>
        <row r="602">
          <cell r="D602" t="str">
            <v>17.121583.45850.000.00.00.000000.00000</v>
          </cell>
          <cell r="E602">
            <v>0</v>
          </cell>
          <cell r="F602">
            <v>233.92</v>
          </cell>
          <cell r="G602">
            <v>233.92</v>
          </cell>
        </row>
        <row r="603">
          <cell r="D603" t="str">
            <v>17.121583.45950.000.00.00.000000.00000</v>
          </cell>
          <cell r="E603">
            <v>0</v>
          </cell>
          <cell r="F603">
            <v>3755.02</v>
          </cell>
          <cell r="G603">
            <v>3755.02</v>
          </cell>
        </row>
        <row r="604">
          <cell r="D604" t="str">
            <v>17.121583.45960.000.00.00.000000.00000</v>
          </cell>
          <cell r="E604">
            <v>0</v>
          </cell>
          <cell r="F604">
            <v>1650.46</v>
          </cell>
          <cell r="G604">
            <v>1650.46</v>
          </cell>
        </row>
        <row r="605">
          <cell r="D605" t="str">
            <v>17.121585.459A0.000.00.00.000000.00000</v>
          </cell>
          <cell r="E605">
            <v>0</v>
          </cell>
          <cell r="F605">
            <v>5605.52</v>
          </cell>
          <cell r="G605">
            <v>5605.52</v>
          </cell>
        </row>
        <row r="610">
          <cell r="D610" t="str">
            <v>Detail Trial Balance</v>
          </cell>
          <cell r="F610" t="str">
            <v>Report Date:</v>
          </cell>
          <cell r="G610">
            <v>37448.761805555558</v>
          </cell>
        </row>
        <row r="611">
          <cell r="D611" t="str">
            <v>Year to date as of JUN-</v>
          </cell>
          <cell r="E611">
            <v>2</v>
          </cell>
          <cell r="F611" t="str">
            <v>Page:</v>
          </cell>
          <cell r="G611" t="str">
            <v>12 of       16</v>
          </cell>
        </row>
        <row r="613">
          <cell r="D613">
            <v>17</v>
          </cell>
        </row>
        <row r="615">
          <cell r="D615" t="str">
            <v>Engine Services - Hungary</v>
          </cell>
        </row>
        <row r="617">
          <cell r="D617" t="str">
            <v>Accounting Flexfield</v>
          </cell>
          <cell r="E617" t="str">
            <v>Beginning Balance</v>
          </cell>
          <cell r="F617" t="str">
            <v>Period Activity</v>
          </cell>
          <cell r="G617" t="str">
            <v>Ending Balance</v>
          </cell>
        </row>
        <row r="618">
          <cell r="D618" t="str">
            <v>----------------------------------------</v>
          </cell>
          <cell r="E618" t="str">
            <v>------------------</v>
          </cell>
          <cell r="F618" t="str">
            <v>------------------ -</v>
          </cell>
          <cell r="G618" t="str">
            <v>-----------------</v>
          </cell>
        </row>
        <row r="619">
          <cell r="D619" t="str">
            <v>17.121587.45800.000.00.00.000000.00000</v>
          </cell>
          <cell r="E619">
            <v>0</v>
          </cell>
          <cell r="F619">
            <v>887.59</v>
          </cell>
          <cell r="G619">
            <v>887.59</v>
          </cell>
        </row>
        <row r="620">
          <cell r="D620" t="str">
            <v>17.121587.45820.000.00.00.000000.00000</v>
          </cell>
          <cell r="E620">
            <v>0</v>
          </cell>
          <cell r="F620">
            <v>1283.26</v>
          </cell>
          <cell r="G620">
            <v>1283.26</v>
          </cell>
        </row>
        <row r="621">
          <cell r="D621" t="str">
            <v>17.121587.45890.000.00.00.000000.00000</v>
          </cell>
          <cell r="E621">
            <v>0</v>
          </cell>
          <cell r="F621">
            <v>1343.41</v>
          </cell>
          <cell r="G621">
            <v>1343.41</v>
          </cell>
        </row>
        <row r="622">
          <cell r="D622" t="str">
            <v>17.121587.45910.000.00.00.000000.00000</v>
          </cell>
          <cell r="E622">
            <v>0</v>
          </cell>
          <cell r="F622">
            <v>284.05</v>
          </cell>
          <cell r="G622">
            <v>284.05</v>
          </cell>
        </row>
        <row r="623">
          <cell r="D623" t="str">
            <v>17.121587.45930.000.00.00.000000.00000</v>
          </cell>
          <cell r="E623">
            <v>0</v>
          </cell>
          <cell r="F623">
            <v>599.96</v>
          </cell>
          <cell r="G623">
            <v>599.96</v>
          </cell>
        </row>
        <row r="624">
          <cell r="D624" t="str">
            <v>17.121587.45950.000.00.00.000000.00000</v>
          </cell>
          <cell r="E624">
            <v>0</v>
          </cell>
          <cell r="F624">
            <v>14387.43</v>
          </cell>
          <cell r="G624">
            <v>14387.43</v>
          </cell>
        </row>
        <row r="625">
          <cell r="D625" t="str">
            <v>17.121587.45960.000.00.00.000000.00000</v>
          </cell>
          <cell r="E625">
            <v>0</v>
          </cell>
          <cell r="F625">
            <v>47449.120000000003</v>
          </cell>
          <cell r="G625">
            <v>47449.120000000003</v>
          </cell>
        </row>
        <row r="626">
          <cell r="D626" t="str">
            <v>17.121587.459A0.000.00.00.000000.00000</v>
          </cell>
          <cell r="E626">
            <v>0</v>
          </cell>
          <cell r="F626">
            <v>111316.2</v>
          </cell>
          <cell r="G626">
            <v>111316.2</v>
          </cell>
        </row>
        <row r="627">
          <cell r="D627" t="str">
            <v>17.121588.45850.000.00.00.000000.00000</v>
          </cell>
          <cell r="E627">
            <v>0</v>
          </cell>
          <cell r="F627">
            <v>5575.45</v>
          </cell>
          <cell r="G627">
            <v>5575.45</v>
          </cell>
        </row>
        <row r="628">
          <cell r="D628" t="str">
            <v>17.121588.45860.000.00.00.000000.00000</v>
          </cell>
          <cell r="E628">
            <v>0</v>
          </cell>
          <cell r="F628">
            <v>458.83</v>
          </cell>
          <cell r="G628">
            <v>458.83</v>
          </cell>
        </row>
        <row r="629">
          <cell r="D629" t="str">
            <v>17.121588.45870.000.00.00.000000.00000</v>
          </cell>
          <cell r="E629">
            <v>0</v>
          </cell>
          <cell r="F629">
            <v>11772.95</v>
          </cell>
          <cell r="G629">
            <v>11772.95</v>
          </cell>
        </row>
        <row r="630">
          <cell r="D630" t="str">
            <v>17.121588.45950.000.00.00.000000.00000</v>
          </cell>
          <cell r="E630">
            <v>0</v>
          </cell>
          <cell r="F630">
            <v>-2150.4699999999998</v>
          </cell>
          <cell r="G630">
            <v>-2150.4699999999998</v>
          </cell>
        </row>
        <row r="631">
          <cell r="D631" t="str">
            <v>17.121588.45960.000.00.00.000000.00000</v>
          </cell>
          <cell r="E631">
            <v>0</v>
          </cell>
          <cell r="F631">
            <v>26924.799999999999</v>
          </cell>
          <cell r="G631">
            <v>26924.799999999999</v>
          </cell>
        </row>
        <row r="632">
          <cell r="D632" t="str">
            <v>17.121588.459A0.000.00.00.000000.00000</v>
          </cell>
          <cell r="E632">
            <v>0</v>
          </cell>
          <cell r="F632">
            <v>-12471.56</v>
          </cell>
          <cell r="G632">
            <v>-12471.56</v>
          </cell>
        </row>
        <row r="633">
          <cell r="D633" t="str">
            <v>17.121588.459G0.000.00.00.000000.00000</v>
          </cell>
          <cell r="E633">
            <v>0</v>
          </cell>
          <cell r="F633">
            <v>285.85000000000002</v>
          </cell>
          <cell r="G633">
            <v>285.85000000000002</v>
          </cell>
        </row>
        <row r="634">
          <cell r="D634" t="str">
            <v>17.121590.45940.000.00.00.000000.00000</v>
          </cell>
          <cell r="E634">
            <v>0</v>
          </cell>
          <cell r="F634">
            <v>66.180000000000007</v>
          </cell>
          <cell r="G634">
            <v>66.180000000000007</v>
          </cell>
        </row>
        <row r="635">
          <cell r="D635" t="str">
            <v>17.121592.45800.000.00.00.000000.00000</v>
          </cell>
          <cell r="E635">
            <v>0</v>
          </cell>
          <cell r="F635">
            <v>9265.75</v>
          </cell>
          <cell r="G635">
            <v>9265.75</v>
          </cell>
        </row>
        <row r="636">
          <cell r="D636" t="str">
            <v>17.121592.45820.000.00.00.000000.00000</v>
          </cell>
          <cell r="E636">
            <v>0</v>
          </cell>
          <cell r="F636">
            <v>180.59</v>
          </cell>
          <cell r="G636">
            <v>180.59</v>
          </cell>
        </row>
        <row r="637">
          <cell r="D637" t="str">
            <v>17.121593.45820.000.00.00.000000.00000</v>
          </cell>
          <cell r="E637">
            <v>0</v>
          </cell>
          <cell r="F637">
            <v>414.94</v>
          </cell>
          <cell r="G637">
            <v>414.94</v>
          </cell>
        </row>
        <row r="638">
          <cell r="D638" t="str">
            <v>17.121593.45830.000.00.00.000000.00000</v>
          </cell>
          <cell r="E638">
            <v>0</v>
          </cell>
          <cell r="F638">
            <v>124.5</v>
          </cell>
          <cell r="G638">
            <v>124.5</v>
          </cell>
        </row>
        <row r="639">
          <cell r="D639" t="str">
            <v>17.121595.45910.000.00.00.000000.00000</v>
          </cell>
          <cell r="E639">
            <v>0</v>
          </cell>
          <cell r="F639">
            <v>281921.40999999997</v>
          </cell>
          <cell r="G639">
            <v>281921.40999999997</v>
          </cell>
        </row>
        <row r="640">
          <cell r="D640" t="str">
            <v>17.121595.45960.000.00.00.000000.00000</v>
          </cell>
          <cell r="E640">
            <v>0</v>
          </cell>
          <cell r="F640">
            <v>78.510000000000005</v>
          </cell>
          <cell r="G640">
            <v>78.510000000000005</v>
          </cell>
        </row>
        <row r="641">
          <cell r="D641" t="str">
            <v>17.121663.45800.000.00.00.000000.00000</v>
          </cell>
          <cell r="E641">
            <v>0</v>
          </cell>
          <cell r="F641">
            <v>1347.25</v>
          </cell>
          <cell r="G641">
            <v>1347.25</v>
          </cell>
        </row>
        <row r="642">
          <cell r="D642" t="str">
            <v>17.121663.45810.000.00.00.000000.00000</v>
          </cell>
          <cell r="E642">
            <v>0</v>
          </cell>
          <cell r="F642">
            <v>473.4</v>
          </cell>
          <cell r="G642">
            <v>473.4</v>
          </cell>
        </row>
        <row r="643">
          <cell r="D643" t="str">
            <v>17.121663.45820.000.00.00.000000.00000</v>
          </cell>
          <cell r="E643">
            <v>0</v>
          </cell>
          <cell r="F643">
            <v>534.92999999999995</v>
          </cell>
          <cell r="G643">
            <v>534.92999999999995</v>
          </cell>
        </row>
        <row r="644">
          <cell r="D644" t="str">
            <v>17.121663.45830.000.00.00.000000.00000</v>
          </cell>
          <cell r="E644">
            <v>0</v>
          </cell>
          <cell r="F644">
            <v>786.37</v>
          </cell>
          <cell r="G644">
            <v>786.37</v>
          </cell>
        </row>
        <row r="645">
          <cell r="D645" t="str">
            <v>17.121663.45840.000.00.00.000000.00000</v>
          </cell>
          <cell r="E645">
            <v>0</v>
          </cell>
          <cell r="F645">
            <v>449.66</v>
          </cell>
          <cell r="G645">
            <v>449.66</v>
          </cell>
        </row>
        <row r="646">
          <cell r="D646" t="str">
            <v>17.121663.45860.000.00.00.000000.00000</v>
          </cell>
          <cell r="E646">
            <v>0</v>
          </cell>
          <cell r="F646">
            <v>510.88</v>
          </cell>
          <cell r="G646">
            <v>510.88</v>
          </cell>
        </row>
        <row r="647">
          <cell r="D647" t="str">
            <v>17.121663.45870.000.00.00.000000.00000</v>
          </cell>
          <cell r="E647">
            <v>0</v>
          </cell>
          <cell r="F647">
            <v>182.94</v>
          </cell>
          <cell r="G647">
            <v>182.94</v>
          </cell>
        </row>
        <row r="648">
          <cell r="D648" t="str">
            <v>17.121663.45910.000.00.00.000000.00000</v>
          </cell>
          <cell r="E648">
            <v>0</v>
          </cell>
          <cell r="F648">
            <v>27.66</v>
          </cell>
          <cell r="G648">
            <v>27.66</v>
          </cell>
        </row>
        <row r="649">
          <cell r="D649" t="str">
            <v>17.121663.45940.000.00.00.000000.00000</v>
          </cell>
          <cell r="E649">
            <v>0</v>
          </cell>
          <cell r="F649">
            <v>269.02</v>
          </cell>
          <cell r="G649">
            <v>269.02</v>
          </cell>
        </row>
        <row r="650">
          <cell r="D650" t="str">
            <v>17.121663.45960.000.00.00.000000.00000</v>
          </cell>
          <cell r="E650">
            <v>0</v>
          </cell>
          <cell r="F650">
            <v>367.92</v>
          </cell>
          <cell r="G650">
            <v>367.92</v>
          </cell>
        </row>
        <row r="651">
          <cell r="D651" t="str">
            <v>17.121663.459A0.000.00.00.000000.00000</v>
          </cell>
          <cell r="E651">
            <v>0</v>
          </cell>
          <cell r="F651">
            <v>790.78</v>
          </cell>
          <cell r="G651">
            <v>790.78</v>
          </cell>
        </row>
        <row r="652">
          <cell r="D652" t="str">
            <v>17.121668.45800.000.00.00.000000.00000</v>
          </cell>
          <cell r="E652">
            <v>0</v>
          </cell>
          <cell r="F652">
            <v>-258.38</v>
          </cell>
          <cell r="G652">
            <v>-258.38</v>
          </cell>
        </row>
        <row r="653">
          <cell r="D653" t="str">
            <v>17.121668.45810.000.00.00.000000.00000</v>
          </cell>
          <cell r="E653">
            <v>0</v>
          </cell>
          <cell r="F653">
            <v>7470.77</v>
          </cell>
          <cell r="G653">
            <v>7470.77</v>
          </cell>
        </row>
        <row r="654">
          <cell r="D654" t="str">
            <v>17.121668.45820.000.00.00.000000.00000</v>
          </cell>
          <cell r="E654">
            <v>0</v>
          </cell>
          <cell r="F654">
            <v>33.729999999999997</v>
          </cell>
          <cell r="G654">
            <v>33.729999999999997</v>
          </cell>
        </row>
        <row r="655">
          <cell r="D655" t="str">
            <v>17.121668.45830.000.00.00.000000.00000</v>
          </cell>
          <cell r="E655">
            <v>0</v>
          </cell>
          <cell r="F655">
            <v>937.72</v>
          </cell>
          <cell r="G655">
            <v>937.72</v>
          </cell>
        </row>
        <row r="656">
          <cell r="D656" t="str">
            <v>17.121668.45860.000.00.00.000000.00000</v>
          </cell>
          <cell r="E656">
            <v>0</v>
          </cell>
          <cell r="F656">
            <v>161.22999999999999</v>
          </cell>
          <cell r="G656">
            <v>161.22999999999999</v>
          </cell>
        </row>
        <row r="657">
          <cell r="D657" t="str">
            <v>17.121668.45960.000.00.00.000000.00000</v>
          </cell>
          <cell r="E657">
            <v>0</v>
          </cell>
          <cell r="F657">
            <v>198650.22</v>
          </cell>
          <cell r="G657">
            <v>198650.22</v>
          </cell>
        </row>
        <row r="658">
          <cell r="D658" t="str">
            <v>17.121670.45800.000.00.00.000000.00000</v>
          </cell>
          <cell r="E658">
            <v>0</v>
          </cell>
          <cell r="F658">
            <v>4477.08</v>
          </cell>
          <cell r="G658">
            <v>4477.08</v>
          </cell>
        </row>
        <row r="659">
          <cell r="D659" t="str">
            <v>17.121670.45810.000.00.00.000000.00000</v>
          </cell>
          <cell r="E659">
            <v>0</v>
          </cell>
          <cell r="F659">
            <v>6783.2</v>
          </cell>
          <cell r="G659">
            <v>6783.2</v>
          </cell>
        </row>
        <row r="660">
          <cell r="D660" t="str">
            <v>17.121670.45960.000.00.00.000000.00000</v>
          </cell>
          <cell r="E660">
            <v>0</v>
          </cell>
          <cell r="F660">
            <v>75574</v>
          </cell>
          <cell r="G660">
            <v>75574</v>
          </cell>
        </row>
        <row r="661">
          <cell r="D661" t="str">
            <v>17.121675.45800.000.00.00.000000.00000</v>
          </cell>
          <cell r="E661">
            <v>0</v>
          </cell>
          <cell r="F661">
            <v>-76760.960000000006</v>
          </cell>
          <cell r="G661">
            <v>-76760.960000000006</v>
          </cell>
        </row>
        <row r="666">
          <cell r="D666" t="str">
            <v>Detail Trial Balance</v>
          </cell>
          <cell r="F666" t="str">
            <v>Report Date:</v>
          </cell>
          <cell r="G666">
            <v>37448.761805555558</v>
          </cell>
        </row>
        <row r="667">
          <cell r="D667" t="str">
            <v>Year to date as of JUN-</v>
          </cell>
          <cell r="E667">
            <v>2</v>
          </cell>
          <cell r="F667" t="str">
            <v>Page:</v>
          </cell>
          <cell r="G667" t="str">
            <v>13 of       16</v>
          </cell>
        </row>
        <row r="669">
          <cell r="D669">
            <v>17</v>
          </cell>
        </row>
        <row r="671">
          <cell r="D671" t="str">
            <v>Engine Services - Hungary</v>
          </cell>
        </row>
        <row r="673">
          <cell r="D673" t="str">
            <v>Accounting Flexfield</v>
          </cell>
          <cell r="E673" t="str">
            <v>Beginning Balance</v>
          </cell>
          <cell r="F673" t="str">
            <v>Period Activity</v>
          </cell>
          <cell r="G673" t="str">
            <v>Ending Balance</v>
          </cell>
        </row>
        <row r="674">
          <cell r="D674" t="str">
            <v>----------------------------------------</v>
          </cell>
          <cell r="E674" t="str">
            <v>------------------</v>
          </cell>
          <cell r="F674" t="str">
            <v>------------------ -</v>
          </cell>
          <cell r="G674" t="str">
            <v>-----------------</v>
          </cell>
        </row>
        <row r="675">
          <cell r="D675" t="str">
            <v>17.121675.45840.000.00.00.000000.00000</v>
          </cell>
          <cell r="E675">
            <v>0</v>
          </cell>
          <cell r="F675">
            <v>11.12</v>
          </cell>
          <cell r="G675">
            <v>11.12</v>
          </cell>
        </row>
        <row r="676">
          <cell r="D676" t="str">
            <v>17.121675.45960.000.00.00.000000.00000</v>
          </cell>
          <cell r="E676">
            <v>0</v>
          </cell>
          <cell r="F676">
            <v>5341.97</v>
          </cell>
          <cell r="G676">
            <v>5341.97</v>
          </cell>
        </row>
        <row r="677">
          <cell r="D677" t="str">
            <v>17.121944.45960.000.00.00.000000.00000</v>
          </cell>
          <cell r="E677">
            <v>0</v>
          </cell>
          <cell r="F677">
            <v>-106672.21</v>
          </cell>
          <cell r="G677">
            <v>-106672.21</v>
          </cell>
        </row>
        <row r="678">
          <cell r="D678" t="str">
            <v>17.121C40.45860.000.00.00.000000.00000</v>
          </cell>
          <cell r="E678">
            <v>0</v>
          </cell>
          <cell r="F678">
            <v>171.48</v>
          </cell>
          <cell r="G678">
            <v>171.48</v>
          </cell>
        </row>
        <row r="679">
          <cell r="D679" t="str">
            <v>17.121E64.45800.000.00.00.000000.00000</v>
          </cell>
          <cell r="E679">
            <v>0</v>
          </cell>
          <cell r="F679">
            <v>1148.53</v>
          </cell>
          <cell r="G679">
            <v>1148.53</v>
          </cell>
        </row>
        <row r="680">
          <cell r="D680" t="str">
            <v>17.121E64.45860.000.00.00.000000.00000</v>
          </cell>
          <cell r="E680">
            <v>0</v>
          </cell>
          <cell r="F680">
            <v>1232.33</v>
          </cell>
          <cell r="G680">
            <v>1232.33</v>
          </cell>
        </row>
        <row r="681">
          <cell r="D681" t="str">
            <v>17.121E65.45800.000.00.00.000000.00000</v>
          </cell>
          <cell r="E681">
            <v>0</v>
          </cell>
          <cell r="F681">
            <v>27.38</v>
          </cell>
          <cell r="G681">
            <v>27.38</v>
          </cell>
        </row>
        <row r="682">
          <cell r="D682" t="str">
            <v>17.121E65.45960.000.00.00.000000.00000</v>
          </cell>
          <cell r="E682">
            <v>0</v>
          </cell>
          <cell r="F682">
            <v>180.25</v>
          </cell>
          <cell r="G682">
            <v>180.25</v>
          </cell>
        </row>
        <row r="683">
          <cell r="D683" t="str">
            <v>17.125999.00000.000.00.00.ERRDEF.00000</v>
          </cell>
          <cell r="E683">
            <v>0</v>
          </cell>
          <cell r="F683">
            <v>0.03</v>
          </cell>
          <cell r="G683">
            <v>0.03</v>
          </cell>
        </row>
        <row r="684">
          <cell r="D684" t="str">
            <v>17.126900.00000.QV2.00.00.000000.00000</v>
          </cell>
          <cell r="E684">
            <v>0</v>
          </cell>
          <cell r="F684">
            <v>510</v>
          </cell>
          <cell r="G684">
            <v>510</v>
          </cell>
        </row>
        <row r="685">
          <cell r="D685" t="str">
            <v>17.140000.00000.QV1.00.00.000000.00000</v>
          </cell>
          <cell r="E685">
            <v>2921.67</v>
          </cell>
          <cell r="F685">
            <v>3108.97</v>
          </cell>
          <cell r="G685">
            <v>6030.64</v>
          </cell>
        </row>
        <row r="686">
          <cell r="D686" t="str">
            <v>17.200100.00000.000.00.00.000000.00000</v>
          </cell>
          <cell r="E686">
            <v>1617179.46</v>
          </cell>
          <cell r="F686">
            <v>-1617179.46</v>
          </cell>
          <cell r="G686">
            <v>0</v>
          </cell>
        </row>
        <row r="687">
          <cell r="D687" t="str">
            <v>17.200100.00000.QV1.00.00.000000.00000</v>
          </cell>
          <cell r="E687">
            <v>51276.62</v>
          </cell>
          <cell r="F687">
            <v>-51276.62</v>
          </cell>
          <cell r="G687">
            <v>0</v>
          </cell>
        </row>
        <row r="688">
          <cell r="D688" t="str">
            <v>17.201230.45800.000.00.00.000000.00000</v>
          </cell>
          <cell r="E688">
            <v>0</v>
          </cell>
          <cell r="F688">
            <v>1035960.85</v>
          </cell>
          <cell r="G688">
            <v>1035960.85</v>
          </cell>
        </row>
        <row r="689">
          <cell r="D689" t="str">
            <v>17.201250.45800.000.00.00.000000.00000</v>
          </cell>
          <cell r="E689">
            <v>0</v>
          </cell>
          <cell r="F689">
            <v>830540.24</v>
          </cell>
          <cell r="G689">
            <v>830540.24</v>
          </cell>
        </row>
        <row r="690">
          <cell r="D690" t="str">
            <v>17.201270.45800.000.00.00.000000.00000</v>
          </cell>
          <cell r="E690">
            <v>0</v>
          </cell>
          <cell r="F690">
            <v>15897.66</v>
          </cell>
          <cell r="G690">
            <v>15897.66</v>
          </cell>
        </row>
        <row r="691">
          <cell r="D691" t="str">
            <v>17.201310.45800.000.00.00.000000.00000</v>
          </cell>
          <cell r="E691">
            <v>0</v>
          </cell>
          <cell r="F691">
            <v>3100.59</v>
          </cell>
          <cell r="G691">
            <v>3100.59</v>
          </cell>
        </row>
        <row r="692">
          <cell r="D692" t="str">
            <v>17.201351.45800.000.00.00.000000.00000</v>
          </cell>
          <cell r="E692">
            <v>0</v>
          </cell>
          <cell r="F692">
            <v>33752.39</v>
          </cell>
          <cell r="G692">
            <v>33752.39</v>
          </cell>
        </row>
        <row r="693">
          <cell r="D693" t="str">
            <v>17.201390.45800.000.00.00.000000.00000</v>
          </cell>
          <cell r="E693">
            <v>0</v>
          </cell>
          <cell r="F693">
            <v>5081.45</v>
          </cell>
          <cell r="G693">
            <v>5081.45</v>
          </cell>
        </row>
        <row r="694">
          <cell r="D694" t="str">
            <v>17.201430.45800.000.00.00.000000.00000</v>
          </cell>
          <cell r="E694">
            <v>0</v>
          </cell>
          <cell r="F694">
            <v>29216.66</v>
          </cell>
          <cell r="G694">
            <v>29216.66</v>
          </cell>
        </row>
        <row r="695">
          <cell r="D695" t="str">
            <v>17.201833.45800.000.00.00.000000.00000</v>
          </cell>
          <cell r="E695">
            <v>0</v>
          </cell>
          <cell r="F695">
            <v>156156.18</v>
          </cell>
          <cell r="G695">
            <v>156156.18</v>
          </cell>
        </row>
        <row r="696">
          <cell r="D696" t="str">
            <v>17.201834.45800.000.00.00.000000.00000</v>
          </cell>
          <cell r="E696">
            <v>0</v>
          </cell>
          <cell r="F696">
            <v>23403</v>
          </cell>
          <cell r="G696">
            <v>23403</v>
          </cell>
        </row>
        <row r="697">
          <cell r="D697" t="str">
            <v>17.201890.45800.000.00.00.000000.00000</v>
          </cell>
          <cell r="E697">
            <v>0</v>
          </cell>
          <cell r="F697">
            <v>-2405820.81</v>
          </cell>
          <cell r="G697">
            <v>-2405820.81</v>
          </cell>
        </row>
        <row r="698">
          <cell r="D698" t="str">
            <v>17.201890.45860.000.00.00.000000.00000</v>
          </cell>
          <cell r="E698">
            <v>0</v>
          </cell>
          <cell r="F698">
            <v>2624.04</v>
          </cell>
          <cell r="G698">
            <v>2624.04</v>
          </cell>
        </row>
        <row r="699">
          <cell r="D699" t="str">
            <v>17.201890.45870.000.00.00.000000.00000</v>
          </cell>
          <cell r="E699">
            <v>0</v>
          </cell>
          <cell r="F699">
            <v>3548.66</v>
          </cell>
          <cell r="G699">
            <v>3548.66</v>
          </cell>
        </row>
        <row r="700">
          <cell r="D700" t="str">
            <v>17.201890.45890.000.00.00.000000.00000</v>
          </cell>
          <cell r="E700">
            <v>0</v>
          </cell>
          <cell r="F700">
            <v>200145.15</v>
          </cell>
          <cell r="G700">
            <v>200145.15</v>
          </cell>
        </row>
        <row r="701">
          <cell r="D701" t="str">
            <v>17.201890.45950.000.00.00.000000.00000</v>
          </cell>
          <cell r="E701">
            <v>0</v>
          </cell>
          <cell r="F701">
            <v>2447.9899999999998</v>
          </cell>
          <cell r="G701">
            <v>2447.9899999999998</v>
          </cell>
        </row>
        <row r="702">
          <cell r="D702" t="str">
            <v>17.201890.45960.000.00.00.000000.00000</v>
          </cell>
          <cell r="E702">
            <v>0</v>
          </cell>
          <cell r="F702">
            <v>1924586.2</v>
          </cell>
          <cell r="G702">
            <v>1924586.2</v>
          </cell>
        </row>
        <row r="703">
          <cell r="D703" t="str">
            <v>17.201890.459A0.000.00.00.000000.00000</v>
          </cell>
          <cell r="E703">
            <v>0</v>
          </cell>
          <cell r="F703">
            <v>215728.44</v>
          </cell>
          <cell r="G703">
            <v>215728.44</v>
          </cell>
        </row>
        <row r="704">
          <cell r="D704" t="str">
            <v>17.201910.45800.000.00.00.000000.00000</v>
          </cell>
          <cell r="E704">
            <v>0</v>
          </cell>
          <cell r="F704">
            <v>269553.89</v>
          </cell>
          <cell r="G704">
            <v>269553.89</v>
          </cell>
        </row>
        <row r="705">
          <cell r="D705" t="str">
            <v>17.291110.00000.QV1.00.00.000000.00000</v>
          </cell>
          <cell r="E705">
            <v>121069.42</v>
          </cell>
          <cell r="F705">
            <v>0</v>
          </cell>
          <cell r="G705">
            <v>121069.42</v>
          </cell>
        </row>
        <row r="706">
          <cell r="D706" t="str">
            <v>17.291120.00000.QV1.00.00.000000.00000</v>
          </cell>
          <cell r="E706">
            <v>0</v>
          </cell>
          <cell r="F706">
            <v>3157.9</v>
          </cell>
          <cell r="G706">
            <v>3157.9</v>
          </cell>
        </row>
        <row r="707">
          <cell r="D707" t="str">
            <v>17.291220.00000.QV1.00.00.000000.00000</v>
          </cell>
          <cell r="E707">
            <v>0</v>
          </cell>
          <cell r="F707">
            <v>-13950.73</v>
          </cell>
          <cell r="G707">
            <v>-13950.73</v>
          </cell>
        </row>
        <row r="708">
          <cell r="D708" t="str">
            <v>17.293100.00000.QV1.00.00.000000.00000</v>
          </cell>
          <cell r="E708">
            <v>0</v>
          </cell>
          <cell r="F708">
            <v>-277105.06</v>
          </cell>
          <cell r="G708">
            <v>-277105.06</v>
          </cell>
        </row>
        <row r="709">
          <cell r="D709" t="str">
            <v>17.311000.00000.000.00.00.000000.00000</v>
          </cell>
          <cell r="E709">
            <v>-0.01</v>
          </cell>
          <cell r="F709">
            <v>0.01</v>
          </cell>
          <cell r="G709">
            <v>0</v>
          </cell>
        </row>
        <row r="710">
          <cell r="D710" t="str">
            <v>17.311000.00000.QV1.00.00.000000.00000</v>
          </cell>
          <cell r="E710">
            <v>-70581.17</v>
          </cell>
          <cell r="F710">
            <v>-565680.28</v>
          </cell>
          <cell r="G710">
            <v>-636261.44999999995</v>
          </cell>
        </row>
        <row r="711">
          <cell r="D711" t="str">
            <v>17.311100.00000.QV1.00.00.000000.00000</v>
          </cell>
          <cell r="E711">
            <v>-100008.77</v>
          </cell>
          <cell r="F711">
            <v>2460.14</v>
          </cell>
          <cell r="G711">
            <v>-97548.63</v>
          </cell>
        </row>
        <row r="712">
          <cell r="D712" t="str">
            <v>17.311500.00000.000.00.00.000000.00000</v>
          </cell>
          <cell r="E712">
            <v>-275.99</v>
          </cell>
          <cell r="F712">
            <v>275.99</v>
          </cell>
          <cell r="G712">
            <v>0</v>
          </cell>
        </row>
        <row r="713">
          <cell r="D713" t="str">
            <v>17.313071.00000.QV1.00.00.F00219.00000</v>
          </cell>
          <cell r="E713">
            <v>0</v>
          </cell>
          <cell r="F713">
            <v>1964300.92</v>
          </cell>
          <cell r="G713">
            <v>1964300.92</v>
          </cell>
        </row>
        <row r="714">
          <cell r="D714" t="str">
            <v>17.313071.00000.QV1.00.00.I00170.00000</v>
          </cell>
          <cell r="E714">
            <v>-117719.21</v>
          </cell>
          <cell r="F714">
            <v>-736861.81</v>
          </cell>
          <cell r="G714">
            <v>-854581.02</v>
          </cell>
        </row>
        <row r="715">
          <cell r="D715" t="str">
            <v>17.313072.00000.000.00.00.000000.00000</v>
          </cell>
          <cell r="E715">
            <v>-1</v>
          </cell>
          <cell r="F715">
            <v>1</v>
          </cell>
          <cell r="G715">
            <v>0</v>
          </cell>
        </row>
        <row r="716">
          <cell r="D716" t="str">
            <v>17.313072.00000.QV1.00.00.000000.00000</v>
          </cell>
          <cell r="E716">
            <v>-0.52</v>
          </cell>
          <cell r="F716">
            <v>0.52</v>
          </cell>
          <cell r="G716">
            <v>0</v>
          </cell>
        </row>
        <row r="717">
          <cell r="D717" t="str">
            <v>17.313072.00000.QV5.00.00.000000.00000</v>
          </cell>
          <cell r="E717">
            <v>-0.15</v>
          </cell>
          <cell r="F717">
            <v>0.15</v>
          </cell>
          <cell r="G717">
            <v>0</v>
          </cell>
        </row>
        <row r="722">
          <cell r="D722" t="str">
            <v>Detail Trial Balance</v>
          </cell>
          <cell r="F722" t="str">
            <v>Report Date:</v>
          </cell>
          <cell r="G722">
            <v>37448.761805555558</v>
          </cell>
        </row>
        <row r="723">
          <cell r="D723" t="str">
            <v>Year to date as of JUN-</v>
          </cell>
          <cell r="E723">
            <v>2</v>
          </cell>
          <cell r="F723" t="str">
            <v>Page:</v>
          </cell>
          <cell r="G723" t="str">
            <v>14 of       16</v>
          </cell>
        </row>
        <row r="725">
          <cell r="D725">
            <v>17</v>
          </cell>
        </row>
        <row r="727">
          <cell r="D727" t="str">
            <v>Engine Services - Hungary</v>
          </cell>
        </row>
        <row r="729">
          <cell r="D729" t="str">
            <v>Accounting Flexfield</v>
          </cell>
          <cell r="E729" t="str">
            <v>Beginning Balance</v>
          </cell>
          <cell r="F729" t="str">
            <v>Period Activity</v>
          </cell>
          <cell r="G729" t="str">
            <v>Ending Balance</v>
          </cell>
        </row>
        <row r="730">
          <cell r="D730" t="str">
            <v>----------------------------------------</v>
          </cell>
          <cell r="E730" t="str">
            <v>------------------</v>
          </cell>
          <cell r="F730" t="str">
            <v>------------------ -</v>
          </cell>
          <cell r="G730" t="str">
            <v>-----------------</v>
          </cell>
        </row>
        <row r="731">
          <cell r="D731" t="str">
            <v>17.313073.00000.000.00.00.000000.00000</v>
          </cell>
          <cell r="E731">
            <v>-335081.77</v>
          </cell>
          <cell r="F731">
            <v>335081.77</v>
          </cell>
          <cell r="G731">
            <v>0</v>
          </cell>
        </row>
        <row r="732">
          <cell r="D732" t="str">
            <v>17.313073.00000.QV1.00.00.000000.00000</v>
          </cell>
          <cell r="E732">
            <v>-56885.75</v>
          </cell>
          <cell r="F732">
            <v>-196195.8</v>
          </cell>
          <cell r="G732">
            <v>-253081.55</v>
          </cell>
        </row>
        <row r="733">
          <cell r="D733" t="str">
            <v>17.313074.00000.000.00.00.000000.00000</v>
          </cell>
          <cell r="E733">
            <v>-1283215.6499999999</v>
          </cell>
          <cell r="F733">
            <v>-1824527.01</v>
          </cell>
          <cell r="G733">
            <v>-3107742.66</v>
          </cell>
        </row>
        <row r="734">
          <cell r="D734" t="str">
            <v>17.313074.00000.QV1.00.00.000000.00000</v>
          </cell>
          <cell r="E734">
            <v>7577157.5</v>
          </cell>
          <cell r="F734">
            <v>-5226987.9400000004</v>
          </cell>
          <cell r="G734">
            <v>2350169.56</v>
          </cell>
        </row>
        <row r="735">
          <cell r="D735" t="str">
            <v>17.313074.00000.QV2.00.00.000000.00000</v>
          </cell>
          <cell r="E735">
            <v>-175086.01</v>
          </cell>
          <cell r="F735">
            <v>1853142.31</v>
          </cell>
          <cell r="G735">
            <v>1678056.3</v>
          </cell>
        </row>
        <row r="736">
          <cell r="D736" t="str">
            <v>17.313074.00000.QV3.00.00.000000.00000</v>
          </cell>
          <cell r="E736">
            <v>-491858.48</v>
          </cell>
          <cell r="F736">
            <v>87761.68</v>
          </cell>
          <cell r="G736">
            <v>-404096.8</v>
          </cell>
        </row>
        <row r="737">
          <cell r="D737" t="str">
            <v>17.313074.00000.QV4.00.00.000000.00000</v>
          </cell>
          <cell r="E737">
            <v>-847517.61</v>
          </cell>
          <cell r="F737">
            <v>960615.03</v>
          </cell>
          <cell r="G737">
            <v>113097.42</v>
          </cell>
        </row>
        <row r="738">
          <cell r="D738" t="str">
            <v>17.313074.00000.QV5.00.00.000000.00000</v>
          </cell>
          <cell r="E738">
            <v>-3893059.47</v>
          </cell>
          <cell r="F738">
            <v>4045837.17</v>
          </cell>
          <cell r="G738">
            <v>152777.70000000001</v>
          </cell>
        </row>
        <row r="739">
          <cell r="D739" t="str">
            <v>17.313074.00000.QV6.00.00.000000.00000</v>
          </cell>
          <cell r="E739">
            <v>0</v>
          </cell>
          <cell r="F739">
            <v>15705.36</v>
          </cell>
          <cell r="G739">
            <v>15705.36</v>
          </cell>
        </row>
        <row r="740">
          <cell r="D740" t="str">
            <v>17.313074.00000.QV7.00.00.000000.00000</v>
          </cell>
          <cell r="E740">
            <v>-851651.67</v>
          </cell>
          <cell r="F740">
            <v>162978.23000000001</v>
          </cell>
          <cell r="G740">
            <v>-688673.44</v>
          </cell>
        </row>
        <row r="741">
          <cell r="D741" t="str">
            <v>17.313074.00000.QV8.00.00.000000.00000</v>
          </cell>
          <cell r="E741">
            <v>-34768.61</v>
          </cell>
          <cell r="F741">
            <v>-72017.16</v>
          </cell>
          <cell r="G741">
            <v>-106785.77</v>
          </cell>
        </row>
        <row r="742">
          <cell r="D742" t="str">
            <v>17.313074.00000.QV9.00.00.000000.00000</v>
          </cell>
          <cell r="E742">
            <v>0</v>
          </cell>
          <cell r="F742">
            <v>-2507.67</v>
          </cell>
          <cell r="G742">
            <v>-2507.67</v>
          </cell>
        </row>
        <row r="743">
          <cell r="D743" t="str">
            <v>17.313730.00000.000.00.00.000000.00000</v>
          </cell>
          <cell r="E743">
            <v>1</v>
          </cell>
          <cell r="F743">
            <v>-1</v>
          </cell>
          <cell r="G743">
            <v>0</v>
          </cell>
        </row>
        <row r="744">
          <cell r="D744" t="str">
            <v>17.313730.00000.QV1.00.00.000000.00000</v>
          </cell>
          <cell r="E744">
            <v>-13799990.619999999</v>
          </cell>
          <cell r="F744">
            <v>1845603</v>
          </cell>
          <cell r="G744">
            <v>-11954387.619999999</v>
          </cell>
        </row>
        <row r="745">
          <cell r="D745" t="str">
            <v>17.313730.00000.QV2.00.00.000000.00000</v>
          </cell>
          <cell r="E745">
            <v>0</v>
          </cell>
          <cell r="F745">
            <v>-242432.84</v>
          </cell>
          <cell r="G745">
            <v>-242432.84</v>
          </cell>
        </row>
        <row r="746">
          <cell r="D746" t="str">
            <v>17.313730.00000.QV5.00.00.000000.00000</v>
          </cell>
          <cell r="E746">
            <v>1516180.62</v>
          </cell>
          <cell r="F746">
            <v>-2138622.71</v>
          </cell>
          <cell r="G746">
            <v>-622442.09</v>
          </cell>
        </row>
        <row r="747">
          <cell r="D747" t="str">
            <v>17.313730.00000.QV6.00.00.000000.00000</v>
          </cell>
          <cell r="E747">
            <v>0</v>
          </cell>
          <cell r="F747">
            <v>-9056.52</v>
          </cell>
          <cell r="G747">
            <v>-9056.52</v>
          </cell>
        </row>
        <row r="748">
          <cell r="D748" t="str">
            <v>17.331100.00000.QV1.00.00.F00219.00000</v>
          </cell>
          <cell r="E748">
            <v>0</v>
          </cell>
          <cell r="F748">
            <v>191398.34</v>
          </cell>
          <cell r="G748">
            <v>191398.34</v>
          </cell>
        </row>
        <row r="749">
          <cell r="D749" t="str">
            <v>17.331100.00000.QV1.00.00.I00170.00000</v>
          </cell>
          <cell r="E749">
            <v>-1562087.24</v>
          </cell>
          <cell r="F749">
            <v>0</v>
          </cell>
          <cell r="G749">
            <v>-1562087.24</v>
          </cell>
        </row>
        <row r="750">
          <cell r="D750" t="str">
            <v>17.331100.00000.QV1.00.00.I17GL0.00000</v>
          </cell>
          <cell r="E750">
            <v>2588</v>
          </cell>
          <cell r="F750">
            <v>-2588</v>
          </cell>
          <cell r="G750">
            <v>0</v>
          </cell>
        </row>
        <row r="751">
          <cell r="D751" t="str">
            <v>17.331100.00000.QV1.00.00.I17H00.00000</v>
          </cell>
          <cell r="E751">
            <v>-2588</v>
          </cell>
          <cell r="F751">
            <v>2588</v>
          </cell>
          <cell r="G751">
            <v>0</v>
          </cell>
        </row>
        <row r="752">
          <cell r="D752" t="str">
            <v>17.331200.00000.QV1.00.00.000000.00000</v>
          </cell>
          <cell r="E752">
            <v>0</v>
          </cell>
          <cell r="F752">
            <v>-39267.56</v>
          </cell>
          <cell r="G752">
            <v>-39267.56</v>
          </cell>
        </row>
        <row r="753">
          <cell r="D753" t="str">
            <v>17.341111.00000.QV1.00.00.000000.00000</v>
          </cell>
          <cell r="E753">
            <v>-26711.69</v>
          </cell>
          <cell r="F753">
            <v>-1052.3699999999999</v>
          </cell>
          <cell r="G753">
            <v>-27764.06</v>
          </cell>
        </row>
        <row r="754">
          <cell r="D754" t="str">
            <v>17.341160.00000.QV1.00.00.000000.00000</v>
          </cell>
          <cell r="E754">
            <v>-1297.33</v>
          </cell>
          <cell r="F754">
            <v>-148.88999999999999</v>
          </cell>
          <cell r="G754">
            <v>-1446.22</v>
          </cell>
        </row>
        <row r="755">
          <cell r="D755" t="str">
            <v>17.341250.00000.QV5.00.00.000000.00000</v>
          </cell>
          <cell r="E755">
            <v>0</v>
          </cell>
          <cell r="F755">
            <v>0.19</v>
          </cell>
          <cell r="G755">
            <v>0.19</v>
          </cell>
        </row>
        <row r="756">
          <cell r="D756" t="str">
            <v>17.341510.00000.QV1.00.00.000000.00000</v>
          </cell>
          <cell r="E756">
            <v>-1162.5</v>
          </cell>
          <cell r="F756">
            <v>98.56</v>
          </cell>
          <cell r="G756">
            <v>-1063.94</v>
          </cell>
        </row>
        <row r="757">
          <cell r="D757" t="str">
            <v>17.375000.00000.QV1.00.00.000000.00000</v>
          </cell>
          <cell r="E757">
            <v>420149.32</v>
          </cell>
          <cell r="F757">
            <v>308590.96000000002</v>
          </cell>
          <cell r="G757">
            <v>728740.28</v>
          </cell>
        </row>
        <row r="758">
          <cell r="D758" t="str">
            <v>17.375000.00000.QV1.00.00.MI1701.00000</v>
          </cell>
          <cell r="E758">
            <v>-463030.47</v>
          </cell>
          <cell r="F758">
            <v>-307721.94</v>
          </cell>
          <cell r="G758">
            <v>-770752.41</v>
          </cell>
        </row>
        <row r="759">
          <cell r="D759" t="str">
            <v>17.379020.00000.QV1.00.00.000000.00000</v>
          </cell>
          <cell r="E759">
            <v>-2131.2199999999998</v>
          </cell>
          <cell r="F759">
            <v>-211.05</v>
          </cell>
          <cell r="G759">
            <v>-2342.27</v>
          </cell>
        </row>
        <row r="760">
          <cell r="D760" t="str">
            <v>17.381289.00000.QV1.00.00.000000.00000</v>
          </cell>
          <cell r="E760">
            <v>1231822.9099999999</v>
          </cell>
          <cell r="F760">
            <v>3284300.4</v>
          </cell>
          <cell r="G760">
            <v>4516123.3099999996</v>
          </cell>
        </row>
        <row r="761">
          <cell r="D761" t="str">
            <v>17.381289.00000.QV1.00.00.MI1701.00000</v>
          </cell>
          <cell r="E761">
            <v>-1266173.31</v>
          </cell>
          <cell r="F761">
            <v>-99974.67</v>
          </cell>
          <cell r="G761">
            <v>-1366147.98</v>
          </cell>
        </row>
        <row r="762">
          <cell r="D762" t="str">
            <v>17.381289.00000.QV1.00.00.MI1702.00000</v>
          </cell>
          <cell r="E762">
            <v>-3605566.42</v>
          </cell>
          <cell r="F762">
            <v>-638863.59</v>
          </cell>
          <cell r="G762">
            <v>-4244430.01</v>
          </cell>
        </row>
        <row r="763">
          <cell r="D763" t="str">
            <v>17.381289.00000.QV1.00.00.MI1703.00000</v>
          </cell>
          <cell r="E763">
            <v>-73571.89</v>
          </cell>
          <cell r="F763">
            <v>-6925.32</v>
          </cell>
          <cell r="G763">
            <v>-80497.210000000006</v>
          </cell>
        </row>
        <row r="764">
          <cell r="D764" t="str">
            <v>17.381290.00000.QV1.00.00.000000.00000</v>
          </cell>
          <cell r="E764">
            <v>7725.02</v>
          </cell>
          <cell r="F764">
            <v>586.9</v>
          </cell>
          <cell r="G764">
            <v>8311.92</v>
          </cell>
        </row>
        <row r="765">
          <cell r="D765" t="str">
            <v>17.381290.00000.QV1.00.00.MI1701.00000</v>
          </cell>
          <cell r="E765">
            <v>-21067.77</v>
          </cell>
          <cell r="F765">
            <v>-8433.9500000000007</v>
          </cell>
          <cell r="G765">
            <v>-29501.72</v>
          </cell>
        </row>
        <row r="766">
          <cell r="D766" t="str">
            <v>17.381290.00000.QV1.00.00.MI1702.00000</v>
          </cell>
          <cell r="E766">
            <v>0</v>
          </cell>
          <cell r="F766">
            <v>14328.12</v>
          </cell>
          <cell r="G766">
            <v>14328.12</v>
          </cell>
        </row>
        <row r="767">
          <cell r="D767" t="str">
            <v>17.383032.00000.QV1.00.00.000000.00000</v>
          </cell>
          <cell r="E767">
            <v>-2705.44</v>
          </cell>
          <cell r="F767">
            <v>-3779.4</v>
          </cell>
          <cell r="G767">
            <v>-6484.84</v>
          </cell>
        </row>
        <row r="768">
          <cell r="D768" t="str">
            <v>17.391030.00000.QV1.00.00.000000.00000</v>
          </cell>
          <cell r="E768">
            <v>13105.87</v>
          </cell>
          <cell r="F768">
            <v>-261253.18</v>
          </cell>
          <cell r="G768">
            <v>-248147.31</v>
          </cell>
        </row>
        <row r="769">
          <cell r="D769" t="str">
            <v>17.391120.00000.QV1.00.00.000000.00000</v>
          </cell>
          <cell r="E769">
            <v>0.7</v>
          </cell>
          <cell r="F769">
            <v>-0.7</v>
          </cell>
          <cell r="G769">
            <v>0</v>
          </cell>
        </row>
        <row r="770">
          <cell r="D770" t="str">
            <v>17.391200.00000.QV1.00.00.000000.00000</v>
          </cell>
          <cell r="E770">
            <v>198440.49</v>
          </cell>
          <cell r="F770">
            <v>-201039.51</v>
          </cell>
          <cell r="G770">
            <v>-2599.02</v>
          </cell>
        </row>
        <row r="771">
          <cell r="D771" t="str">
            <v>17.391360.00000.QV1.00.00.000000.00000</v>
          </cell>
          <cell r="E771">
            <v>-220022.51</v>
          </cell>
          <cell r="F771">
            <v>220022.51</v>
          </cell>
          <cell r="G771">
            <v>0</v>
          </cell>
        </row>
        <row r="772">
          <cell r="D772" t="str">
            <v>17.391360.00000.QV5.00.00.000000.00000</v>
          </cell>
          <cell r="E772">
            <v>-26445.81</v>
          </cell>
          <cell r="F772">
            <v>26445.81</v>
          </cell>
          <cell r="G772">
            <v>0</v>
          </cell>
        </row>
        <row r="773">
          <cell r="D773" t="str">
            <v>17.391500.00000.QV1.00.00.000000.00000</v>
          </cell>
          <cell r="E773">
            <v>-412.03</v>
          </cell>
          <cell r="F773">
            <v>30.84</v>
          </cell>
          <cell r="G773">
            <v>-381.19</v>
          </cell>
        </row>
        <row r="778">
          <cell r="D778" t="str">
            <v>Detail Trial Balance</v>
          </cell>
          <cell r="F778" t="str">
            <v>Report Date:</v>
          </cell>
          <cell r="G778">
            <v>37448.761805555558</v>
          </cell>
        </row>
        <row r="779">
          <cell r="D779" t="str">
            <v>Year to date as of JUN-</v>
          </cell>
          <cell r="E779">
            <v>2</v>
          </cell>
          <cell r="F779" t="str">
            <v>Page:</v>
          </cell>
          <cell r="G779" t="str">
            <v>15 of       16</v>
          </cell>
        </row>
        <row r="781">
          <cell r="D781">
            <v>17</v>
          </cell>
        </row>
        <row r="783">
          <cell r="D783" t="str">
            <v>Engine Services - Hungary</v>
          </cell>
        </row>
        <row r="785">
          <cell r="D785" t="str">
            <v>Accounting Flexfield</v>
          </cell>
          <cell r="E785" t="str">
            <v>Beginning Balance</v>
          </cell>
          <cell r="F785" t="str">
            <v>Period Activity</v>
          </cell>
          <cell r="G785" t="str">
            <v>Ending Balance</v>
          </cell>
        </row>
        <row r="786">
          <cell r="D786" t="str">
            <v>----------------------------------------</v>
          </cell>
          <cell r="E786" t="str">
            <v>------------------</v>
          </cell>
          <cell r="F786" t="str">
            <v>------------------ -</v>
          </cell>
          <cell r="G786" t="str">
            <v>-----------------</v>
          </cell>
        </row>
        <row r="787">
          <cell r="D787" t="str">
            <v>17.391500.00000.QV1.00.00.MI1701.00000</v>
          </cell>
          <cell r="E787">
            <v>46.53</v>
          </cell>
          <cell r="F787">
            <v>3.65</v>
          </cell>
          <cell r="G787">
            <v>50.18</v>
          </cell>
        </row>
        <row r="788">
          <cell r="D788" t="str">
            <v>17.391503.00000.QV1.00.00.000000.00000</v>
          </cell>
          <cell r="E788">
            <v>-237680.42</v>
          </cell>
          <cell r="F788">
            <v>212212.46</v>
          </cell>
          <cell r="G788">
            <v>-25467.96</v>
          </cell>
        </row>
        <row r="789">
          <cell r="D789" t="str">
            <v>17.472300.00000.QV1.00.00.000000.00000</v>
          </cell>
          <cell r="E789">
            <v>5.05</v>
          </cell>
          <cell r="F789">
            <v>-89.78</v>
          </cell>
          <cell r="G789">
            <v>-84.73</v>
          </cell>
        </row>
        <row r="790">
          <cell r="D790" t="str">
            <v>17.472300.00000.QV2.00.00.000000.00000</v>
          </cell>
          <cell r="E790">
            <v>-5.05</v>
          </cell>
          <cell r="F790">
            <v>0</v>
          </cell>
          <cell r="G790">
            <v>-5.05</v>
          </cell>
        </row>
        <row r="791">
          <cell r="D791" t="str">
            <v>17.472300.00000.QV5.00.00.000000.00000</v>
          </cell>
          <cell r="E791">
            <v>0</v>
          </cell>
          <cell r="F791">
            <v>89.78</v>
          </cell>
          <cell r="G791">
            <v>89.78</v>
          </cell>
        </row>
        <row r="792">
          <cell r="D792" t="str">
            <v>17.481000.00000.000.00.00.000000.00000</v>
          </cell>
          <cell r="E792">
            <v>-15.44</v>
          </cell>
          <cell r="F792">
            <v>15.44</v>
          </cell>
          <cell r="G792">
            <v>0</v>
          </cell>
        </row>
        <row r="793">
          <cell r="D793" t="str">
            <v>17.481000.00000.QV1.00.00.000000.00000</v>
          </cell>
          <cell r="E793">
            <v>7342197.3700000001</v>
          </cell>
          <cell r="F793">
            <v>-15.44</v>
          </cell>
          <cell r="G793">
            <v>7342181.9299999997</v>
          </cell>
        </row>
        <row r="794">
          <cell r="D794" t="str">
            <v>17.481000.00000.QV2.00.00.000000.00000</v>
          </cell>
          <cell r="E794">
            <v>19475.490000000002</v>
          </cell>
          <cell r="F794">
            <v>0</v>
          </cell>
          <cell r="G794">
            <v>19475.490000000002</v>
          </cell>
        </row>
        <row r="795">
          <cell r="D795" t="str">
            <v>17.481000.00000.QV3.00.00.000000.00000</v>
          </cell>
          <cell r="E795">
            <v>4771.83</v>
          </cell>
          <cell r="F795">
            <v>0</v>
          </cell>
          <cell r="G795">
            <v>4771.83</v>
          </cell>
        </row>
        <row r="796">
          <cell r="D796" t="str">
            <v>17.481000.00000.QV4.00.00.000000.00000</v>
          </cell>
          <cell r="E796">
            <v>189099.44</v>
          </cell>
          <cell r="F796">
            <v>0</v>
          </cell>
          <cell r="G796">
            <v>189099.44</v>
          </cell>
        </row>
        <row r="797">
          <cell r="D797" t="str">
            <v>17.481000.00000.QV5.00.00.000000.00000</v>
          </cell>
          <cell r="E797">
            <v>93512.75</v>
          </cell>
          <cell r="F797">
            <v>0</v>
          </cell>
          <cell r="G797">
            <v>93512.75</v>
          </cell>
        </row>
        <row r="798">
          <cell r="D798" t="str">
            <v>17.481000.00000.QV7.00.00.000000.00000</v>
          </cell>
          <cell r="E798">
            <v>45152.94</v>
          </cell>
          <cell r="F798">
            <v>0</v>
          </cell>
          <cell r="G798">
            <v>45152.94</v>
          </cell>
        </row>
        <row r="799">
          <cell r="D799" t="str">
            <v>17.481000.00000.QV8.00.00.000000.00000</v>
          </cell>
          <cell r="E799">
            <v>4613.82</v>
          </cell>
          <cell r="F799">
            <v>0</v>
          </cell>
          <cell r="G799">
            <v>4613.82</v>
          </cell>
        </row>
        <row r="800">
          <cell r="D800" t="str">
            <v>17.R02100.00000.QV1.00.00.000000.00000</v>
          </cell>
          <cell r="E800">
            <v>0</v>
          </cell>
          <cell r="F800">
            <v>-2156</v>
          </cell>
          <cell r="G800">
            <v>-2156</v>
          </cell>
        </row>
        <row r="801">
          <cell r="D801" t="str">
            <v>17.R02100.00000.QV2.00.00.000000.00000</v>
          </cell>
          <cell r="E801">
            <v>0</v>
          </cell>
          <cell r="F801">
            <v>-2340</v>
          </cell>
          <cell r="G801">
            <v>-2340</v>
          </cell>
        </row>
        <row r="802">
          <cell r="D802" t="str">
            <v>17.R02100.00000.QV3.00.00.000000.00000</v>
          </cell>
          <cell r="E802">
            <v>0</v>
          </cell>
          <cell r="F802">
            <v>-179767.03</v>
          </cell>
          <cell r="G802">
            <v>-179767.03</v>
          </cell>
        </row>
        <row r="803">
          <cell r="D803" t="str">
            <v>17.R02100.00000.QV4.00.00.000000.00000</v>
          </cell>
          <cell r="E803">
            <v>0</v>
          </cell>
          <cell r="F803">
            <v>-19942.62</v>
          </cell>
          <cell r="G803">
            <v>-19942.62</v>
          </cell>
        </row>
        <row r="804">
          <cell r="D804" t="str">
            <v>17.R02100.00000.QV7.00.00.000000.00000</v>
          </cell>
          <cell r="E804">
            <v>0</v>
          </cell>
          <cell r="F804">
            <v>-4449</v>
          </cell>
          <cell r="G804">
            <v>-4449</v>
          </cell>
        </row>
        <row r="805">
          <cell r="D805" t="str">
            <v>17.R02100.00000.QV9.00.00.000000.00000</v>
          </cell>
          <cell r="E805">
            <v>0</v>
          </cell>
          <cell r="F805">
            <v>-4412.8999999999996</v>
          </cell>
          <cell r="G805">
            <v>-4412.8999999999996</v>
          </cell>
        </row>
        <row r="806">
          <cell r="D806" t="str">
            <v>17.R02330.00000.QV1.00.00.000000.00000</v>
          </cell>
          <cell r="E806">
            <v>0</v>
          </cell>
          <cell r="F806">
            <v>-353744.2</v>
          </cell>
          <cell r="G806">
            <v>-353744.2</v>
          </cell>
        </row>
        <row r="807">
          <cell r="D807" t="str">
            <v>17.R02330.00000.QV1.00.M0.000000.00000</v>
          </cell>
          <cell r="E807">
            <v>0</v>
          </cell>
          <cell r="F807">
            <v>22865</v>
          </cell>
          <cell r="G807">
            <v>22865</v>
          </cell>
        </row>
        <row r="808">
          <cell r="D808" t="str">
            <v>17.R02330.00000.QV2.00.00.000000.00000</v>
          </cell>
          <cell r="E808">
            <v>0</v>
          </cell>
          <cell r="F808">
            <v>-2583417.83</v>
          </cell>
          <cell r="G808">
            <v>-2583417.83</v>
          </cell>
        </row>
        <row r="809">
          <cell r="D809" t="str">
            <v>17.R02330.00000.QV3.00.00.000000.00000</v>
          </cell>
          <cell r="E809">
            <v>0</v>
          </cell>
          <cell r="F809">
            <v>-108343.31</v>
          </cell>
          <cell r="G809">
            <v>-108343.31</v>
          </cell>
        </row>
        <row r="810">
          <cell r="D810" t="str">
            <v>17.R02330.00000.QV4.00.00.000000.00000</v>
          </cell>
          <cell r="E810">
            <v>0</v>
          </cell>
          <cell r="F810">
            <v>-1914632.19</v>
          </cell>
          <cell r="G810">
            <v>-1914632.19</v>
          </cell>
        </row>
        <row r="811">
          <cell r="D811" t="str">
            <v>17.R02330.00000.QV6.00.00.000000.00000</v>
          </cell>
          <cell r="E811">
            <v>0</v>
          </cell>
          <cell r="F811">
            <v>-6646.5</v>
          </cell>
          <cell r="G811">
            <v>-6646.5</v>
          </cell>
        </row>
        <row r="812">
          <cell r="D812" t="str">
            <v>17.R02330.00000.QV7.00.00.000000.00000</v>
          </cell>
          <cell r="E812">
            <v>0</v>
          </cell>
          <cell r="F812">
            <v>-451083.99</v>
          </cell>
          <cell r="G812">
            <v>-451083.99</v>
          </cell>
        </row>
        <row r="813">
          <cell r="D813" t="str">
            <v>17.R12110.00000.QV1.00.00.000000.00000</v>
          </cell>
          <cell r="E813">
            <v>0</v>
          </cell>
          <cell r="F813">
            <v>-230832.44</v>
          </cell>
          <cell r="G813">
            <v>-230832.44</v>
          </cell>
        </row>
        <row r="814">
          <cell r="D814" t="str">
            <v>17.R12110.00000.QV1.M0.00.000000.00000</v>
          </cell>
          <cell r="E814">
            <v>0</v>
          </cell>
          <cell r="F814">
            <v>63144.15</v>
          </cell>
          <cell r="G814">
            <v>63144.15</v>
          </cell>
        </row>
        <row r="815">
          <cell r="D815" t="str">
            <v>17.R12110.00000.QV2.00.00.000000.00000</v>
          </cell>
          <cell r="E815">
            <v>0</v>
          </cell>
          <cell r="F815">
            <v>341648.51</v>
          </cell>
          <cell r="G815">
            <v>341648.51</v>
          </cell>
        </row>
        <row r="816">
          <cell r="D816" t="str">
            <v>17.R12110.00000.QV3.00.00.000000.00000</v>
          </cell>
          <cell r="E816">
            <v>0</v>
          </cell>
          <cell r="F816">
            <v>232137.94</v>
          </cell>
          <cell r="G816">
            <v>232137.94</v>
          </cell>
        </row>
        <row r="817">
          <cell r="D817" t="str">
            <v>17.R12110.00000.QV4.00.00.000000.00000</v>
          </cell>
          <cell r="E817">
            <v>0</v>
          </cell>
          <cell r="F817">
            <v>538770.38</v>
          </cell>
          <cell r="G817">
            <v>538770.38</v>
          </cell>
        </row>
        <row r="818">
          <cell r="D818" t="str">
            <v>17.R12110.00000.QV7.00.00.000000.00000</v>
          </cell>
          <cell r="E818">
            <v>0</v>
          </cell>
          <cell r="F818">
            <v>209128.06</v>
          </cell>
          <cell r="G818">
            <v>209128.06</v>
          </cell>
        </row>
        <row r="819">
          <cell r="D819" t="str">
            <v>17.R17100.00000.QV1.00.00.000000.00000</v>
          </cell>
          <cell r="E819">
            <v>0</v>
          </cell>
          <cell r="F819">
            <v>132.6</v>
          </cell>
          <cell r="G819">
            <v>132.6</v>
          </cell>
        </row>
        <row r="820">
          <cell r="D820" t="str">
            <v>17.R17100.00000.QV2.00.00.000000.00000</v>
          </cell>
          <cell r="E820">
            <v>0</v>
          </cell>
          <cell r="F820">
            <v>-4875</v>
          </cell>
          <cell r="G820">
            <v>-4875</v>
          </cell>
        </row>
        <row r="821">
          <cell r="D821" t="str">
            <v>17.R17100.00000.QV3.00.00.000000.00000</v>
          </cell>
          <cell r="E821">
            <v>0</v>
          </cell>
          <cell r="F821">
            <v>4548.5</v>
          </cell>
          <cell r="G821">
            <v>4548.5</v>
          </cell>
        </row>
        <row r="822">
          <cell r="D822" t="str">
            <v>17.R17100.00000.QV4.00.00.000000.00000</v>
          </cell>
          <cell r="E822">
            <v>0</v>
          </cell>
          <cell r="F822">
            <v>23125.99</v>
          </cell>
          <cell r="G822">
            <v>23125.99</v>
          </cell>
        </row>
        <row r="823">
          <cell r="D823" t="str">
            <v>17.R17100.00000.QV7.00.00.000000.00000</v>
          </cell>
          <cell r="E823">
            <v>0</v>
          </cell>
          <cell r="F823">
            <v>545.78</v>
          </cell>
          <cell r="G823">
            <v>545.78</v>
          </cell>
        </row>
        <row r="824">
          <cell r="D824" t="str">
            <v>17.R17110.00000.QV1.M0.00.000000.00000</v>
          </cell>
          <cell r="E824">
            <v>0</v>
          </cell>
          <cell r="F824">
            <v>115628</v>
          </cell>
          <cell r="G824">
            <v>115628</v>
          </cell>
        </row>
        <row r="825">
          <cell r="D825" t="str">
            <v>17.R17110.00000.QV4.00.00.000000.00000</v>
          </cell>
          <cell r="E825">
            <v>0</v>
          </cell>
          <cell r="F825">
            <v>510</v>
          </cell>
          <cell r="G825">
            <v>510</v>
          </cell>
        </row>
        <row r="826">
          <cell r="D826" t="str">
            <v>17.R22350.00000.QV1.00.00.000000.00000</v>
          </cell>
          <cell r="E826">
            <v>0</v>
          </cell>
          <cell r="F826">
            <v>-49327.56</v>
          </cell>
          <cell r="G826">
            <v>-49327.56</v>
          </cell>
        </row>
        <row r="827">
          <cell r="D827" t="str">
            <v>17.R22350.00000.QV1.M0.00.000000.00000</v>
          </cell>
          <cell r="E827">
            <v>0</v>
          </cell>
          <cell r="F827">
            <v>48933</v>
          </cell>
          <cell r="G827">
            <v>48933</v>
          </cell>
        </row>
        <row r="828">
          <cell r="D828" t="str">
            <v>17.R22350.00000.QV2.00.00.000000.00000</v>
          </cell>
          <cell r="E828">
            <v>0</v>
          </cell>
          <cell r="F828">
            <v>58648.06</v>
          </cell>
          <cell r="G828">
            <v>58648.06</v>
          </cell>
        </row>
        <row r="829">
          <cell r="D829" t="str">
            <v>17.R22350.00000.QV3.00.00.000000.00000</v>
          </cell>
          <cell r="E829">
            <v>0</v>
          </cell>
          <cell r="F829">
            <v>-9703.8799999999992</v>
          </cell>
          <cell r="G829">
            <v>-9703.8799999999992</v>
          </cell>
        </row>
        <row r="830">
          <cell r="D830" t="str">
            <v>17.R22350.00000.QV4.00.00.000000.00000</v>
          </cell>
          <cell r="E830">
            <v>0</v>
          </cell>
          <cell r="F830">
            <v>21215.5</v>
          </cell>
          <cell r="G830">
            <v>21215.5</v>
          </cell>
        </row>
        <row r="831">
          <cell r="D831" t="str">
            <v>17.R22350.00000.QV7.00.00.000000.00000</v>
          </cell>
          <cell r="E831">
            <v>0</v>
          </cell>
          <cell r="F831">
            <v>33174.410000000003</v>
          </cell>
          <cell r="G831">
            <v>33174.410000000003</v>
          </cell>
        </row>
        <row r="832">
          <cell r="D832" t="str">
            <v>17.R22350.00000.QV9.00.00.000000.00000</v>
          </cell>
          <cell r="E832">
            <v>0</v>
          </cell>
          <cell r="F832">
            <v>1289.79</v>
          </cell>
          <cell r="G832">
            <v>1289.79</v>
          </cell>
        </row>
        <row r="833">
          <cell r="D833" t="str">
            <v>17.R22370.00000.QV1.00.00.000000.00000</v>
          </cell>
          <cell r="E833">
            <v>0</v>
          </cell>
          <cell r="F833">
            <v>-139314.04999999999</v>
          </cell>
          <cell r="G833">
            <v>-139314.04999999999</v>
          </cell>
        </row>
        <row r="834">
          <cell r="D834" t="str">
            <v>17.R22370.00000.QV2.00.00.000000.00000</v>
          </cell>
          <cell r="E834">
            <v>0</v>
          </cell>
          <cell r="F834">
            <v>175944.54</v>
          </cell>
          <cell r="G834">
            <v>175944.54</v>
          </cell>
        </row>
        <row r="835">
          <cell r="D835" t="str">
            <v>17.R22370.00000.QV3.00.00.000000.00000</v>
          </cell>
          <cell r="E835">
            <v>0</v>
          </cell>
          <cell r="F835">
            <v>-29111.599999999999</v>
          </cell>
          <cell r="G835">
            <v>-29111.599999999999</v>
          </cell>
        </row>
        <row r="836">
          <cell r="D836" t="str">
            <v>17.R22370.00000.QV4.00.00.000000.00000</v>
          </cell>
          <cell r="E836">
            <v>0</v>
          </cell>
          <cell r="F836">
            <v>63645.73</v>
          </cell>
          <cell r="G836">
            <v>63645.73</v>
          </cell>
        </row>
        <row r="837">
          <cell r="D837" t="str">
            <v>17.R22370.00000.QV7.00.00.000000.00000</v>
          </cell>
          <cell r="E837">
            <v>0</v>
          </cell>
          <cell r="F837">
            <v>99521.48</v>
          </cell>
          <cell r="G837">
            <v>99521.48</v>
          </cell>
        </row>
        <row r="838">
          <cell r="D838" t="str">
            <v>17.R22370.00000.QV9.00.00.000000.00000</v>
          </cell>
          <cell r="E838">
            <v>0</v>
          </cell>
          <cell r="F838">
            <v>3869.35</v>
          </cell>
          <cell r="G838">
            <v>3869.35</v>
          </cell>
        </row>
        <row r="839">
          <cell r="D839" t="str">
            <v>17.R22390.00000.QV1.00.00.000000.00000</v>
          </cell>
          <cell r="E839">
            <v>0</v>
          </cell>
          <cell r="F839">
            <v>810672.15</v>
          </cell>
          <cell r="G839">
            <v>810672.15</v>
          </cell>
        </row>
        <row r="840">
          <cell r="D840" t="str">
            <v>17.R22390.00000.QV1.M0.00.000000.00000</v>
          </cell>
          <cell r="E840">
            <v>0</v>
          </cell>
          <cell r="F840">
            <v>1817841.75</v>
          </cell>
          <cell r="G840">
            <v>1817841.75</v>
          </cell>
        </row>
        <row r="841">
          <cell r="D841" t="str">
            <v>17.R22510.00000.QV1.00.00.000000.00000</v>
          </cell>
          <cell r="E841">
            <v>0</v>
          </cell>
          <cell r="F841">
            <v>75460</v>
          </cell>
          <cell r="G841">
            <v>75460</v>
          </cell>
        </row>
        <row r="842">
          <cell r="D842" t="str">
            <v>17.R32090.00000.QV1.00.00.000000.00000</v>
          </cell>
          <cell r="E842">
            <v>0</v>
          </cell>
          <cell r="F842">
            <v>839241.56</v>
          </cell>
          <cell r="G842">
            <v>839241.56</v>
          </cell>
        </row>
        <row r="843">
          <cell r="D843" t="str">
            <v>17.R32090.00000.QV1.M0.00.000000.00000</v>
          </cell>
          <cell r="E843">
            <v>0</v>
          </cell>
          <cell r="F843">
            <v>-2141.0100000000002</v>
          </cell>
          <cell r="G843">
            <v>-2141.0100000000002</v>
          </cell>
        </row>
        <row r="844">
          <cell r="D844" t="str">
            <v>17.R43400.00000.QV1.00.00.000000.00000</v>
          </cell>
          <cell r="E844">
            <v>0</v>
          </cell>
          <cell r="F844">
            <v>-228.6</v>
          </cell>
          <cell r="G844">
            <v>-228.6</v>
          </cell>
        </row>
        <row r="845">
          <cell r="D845" t="str">
            <v>17.R43700.00000.QV1.00.00.000000.00000</v>
          </cell>
          <cell r="E845">
            <v>0</v>
          </cell>
          <cell r="F845">
            <v>-159.06</v>
          </cell>
          <cell r="G845">
            <v>-159.06</v>
          </cell>
        </row>
        <row r="846">
          <cell r="D846" t="str">
            <v>17.T61030.00000.QV1.00.00.000000.00000</v>
          </cell>
          <cell r="E846">
            <v>0</v>
          </cell>
          <cell r="F846">
            <v>-7371.53</v>
          </cell>
          <cell r="G846">
            <v>-7371.53</v>
          </cell>
        </row>
        <row r="847">
          <cell r="D847" t="str">
            <v>17.T70030.00000.QV1.00.00.000000.00000</v>
          </cell>
          <cell r="E847">
            <v>0</v>
          </cell>
          <cell r="F847">
            <v>460708.36</v>
          </cell>
          <cell r="G847">
            <v>460708.36</v>
          </cell>
        </row>
        <row r="848">
          <cell r="D848" t="str">
            <v>17.T70030.00000.QV5.00.00.000000.00000</v>
          </cell>
          <cell r="E848">
            <v>0</v>
          </cell>
          <cell r="F848">
            <v>28410.33</v>
          </cell>
          <cell r="G848">
            <v>28410.33</v>
          </cell>
        </row>
      </sheetData>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Data"/>
      <sheetName val="Sheet1"/>
      <sheetName val="Troubleshooter"/>
      <sheetName val="Variations Register"/>
      <sheetName val="Variations Status"/>
      <sheetName val="Change Categories"/>
      <sheetName val=" Data source for Dashboard"/>
      <sheetName val="VO Tracker"/>
    </sheetNames>
    <sheetDataSet>
      <sheetData sheetId="0">
        <row r="10">
          <cell r="F10" t="str">
            <v>Cancelled</v>
          </cell>
        </row>
        <row r="11">
          <cell r="B11" t="str">
            <v>Pending</v>
          </cell>
          <cell r="E11" t="str">
            <v>Approved</v>
          </cell>
        </row>
        <row r="12">
          <cell r="B12" t="str">
            <v>Agreed</v>
          </cell>
          <cell r="F12" t="str">
            <v>Disapproved</v>
          </cell>
        </row>
        <row r="13">
          <cell r="B13" t="str">
            <v>Cancelled</v>
          </cell>
        </row>
      </sheetData>
      <sheetData sheetId="1">
        <row r="6">
          <cell r="B6">
            <v>42539</v>
          </cell>
        </row>
        <row r="7">
          <cell r="B7">
            <v>14</v>
          </cell>
        </row>
        <row r="8">
          <cell r="B8">
            <v>14</v>
          </cell>
        </row>
      </sheetData>
      <sheetData sheetId="2"/>
      <sheetData sheetId="3"/>
      <sheetData sheetId="4"/>
      <sheetData sheetId="5">
        <row r="15">
          <cell r="A15" t="str">
            <v>SC 13.1(a) Change to the Quantities</v>
          </cell>
        </row>
      </sheetData>
      <sheetData sheetId="6"/>
      <sheetData sheetId="7"/>
      <sheetData sheetId="8"/>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PCm KUSA"/>
      <sheetName val="EPCm MEC"/>
      <sheetName val="Equip"/>
      <sheetName val="Piping"/>
      <sheetName val="Electrical"/>
      <sheetName val="Earth"/>
      <sheetName val="Instruments"/>
      <sheetName val="Civil &amp; Struct"/>
      <sheetName val="M &amp; P erection"/>
      <sheetName val="Scaff HL"/>
      <sheetName val="Fire F"/>
      <sheetName val="P &amp; I"/>
      <sheetName val="Data Management"/>
    </sheetNames>
    <sheetDataSet>
      <sheetData sheetId="0" refreshError="1">
        <row r="6">
          <cell r="J6" t="str">
            <v>13-2000-010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rect Items"/>
    </sheetNames>
    <sheetDataSet>
      <sheetData sheetId="0"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rect Items"/>
    </sheetNames>
    <sheetDataSet>
      <sheetData sheetId="0"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d Manpower Requirements"/>
      <sheetName val="Rates and Ratios"/>
    </sheetNames>
    <sheetDataSet>
      <sheetData sheetId="0" refreshError="1"/>
      <sheetData sheetId="1" refreshError="1">
        <row r="1">
          <cell r="B1">
            <v>1.25</v>
          </cell>
        </row>
        <row r="3">
          <cell r="B3">
            <v>0.77272727272727271</v>
          </cell>
        </row>
        <row r="4">
          <cell r="B4">
            <v>0.8571428571428571</v>
          </cell>
        </row>
      </sheetData>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Report_Definition"/>
      <sheetName val="_CopyFormulas"/>
      <sheetName val="Feuil1"/>
      <sheetName val="Feuil2"/>
      <sheetName val="Feuil3"/>
      <sheetName val="KKS LV003"/>
      <sheetName val="SPList_Definition"/>
      <sheetName val="SP_Parameters"/>
      <sheetName val="SP_ColsDef"/>
    </sheetNames>
    <sheetDataSet>
      <sheetData sheetId="0" refreshError="1"/>
      <sheetData sheetId="1" refreshError="1"/>
      <sheetData sheetId="2" refreshError="1"/>
      <sheetData sheetId="3" refreshError="1"/>
      <sheetData sheetId="4"/>
      <sheetData sheetId="5"/>
      <sheetData sheetId="6">
        <row r="3">
          <cell r="A3" t="str">
            <v>Yes</v>
          </cell>
        </row>
      </sheetData>
      <sheetData sheetId="7" refreshError="1"/>
      <sheetData sheetId="8"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CASE &amp; REV"/>
      <sheetName val="MAIN EQUIPMENT"/>
      <sheetName val="SUPPLEMENTAL EQUIP"/>
      <sheetName val="ABSORBER"/>
      <sheetName val="PROCESS EQUIP"/>
      <sheetName val="TANKS"/>
      <sheetName val="PUMPS"/>
      <sheetName val="FANS"/>
      <sheetName val="POWER"/>
      <sheetName val="MATL"/>
      <sheetName val="PL POWER"/>
      <sheetName val="ABSORBER dP"/>
      <sheetName val="lookup"/>
      <sheetName val="SPList_Definition"/>
      <sheetName val="Workings"/>
      <sheetName val="Summary"/>
      <sheetName val="MechPipe EM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List_Definition"/>
      <sheetName val="Workings"/>
    </sheetNames>
    <sheetDataSet>
      <sheetData sheetId="0" refreshError="1"/>
      <sheetData sheetId="1"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List_Definition"/>
      <sheetName val="Workings"/>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x Total Inventories"/>
      <sheetName val="future fuel capex"/>
      <sheetName val="Primary Energy "/>
      <sheetName val="Dx CapexWUC"/>
      <sheetName val="gx capital expenditure 25Nov09"/>
      <sheetName val="gx capital expenditure"/>
      <sheetName val="Gx Asset Base as at 31 March 09"/>
      <sheetName val="Existing Projects in Aug 09"/>
      <sheetName val="Menu"/>
      <sheetName val="GTD Rate base summary"/>
      <sheetName val="Gx Rate base summary"/>
      <sheetName val="Tx Rate base summary"/>
      <sheetName val="Dx Rate base summary"/>
      <sheetName val="Generation"/>
      <sheetName val="Generation DRC Rev 6"/>
      <sheetName val="Ratios (2)"/>
      <sheetName val="Ratios"/>
      <sheetName val="Gx10YearProductionPlanAnualised"/>
      <sheetName val="DxKSACS Local Monthly0910"/>
      <sheetName val="Wheel Diagram Input - 09BUDGET"/>
      <sheetName val="WACC 2009"/>
      <sheetName val="Gx Depr Calc"/>
      <sheetName val="Tx Depr Calc"/>
      <sheetName val="Sheet1"/>
      <sheetName val="Dx Depr Calc"/>
      <sheetName val="GxTxDx Asset Values"/>
      <sheetName val="Assumptions"/>
      <sheetName val="Methodology GTD Replacement"/>
      <sheetName val="FY2010 E&amp;Y Valuation"/>
      <sheetName val="Operating Costs Recon"/>
      <sheetName val="Building blocks"/>
      <sheetName val="Methodology Tx Replacement"/>
      <sheetName val="Methodology Gx Replacement"/>
      <sheetName val="Asset-dep-01"/>
      <sheetName val="MethodologyDxcombineReplacement"/>
      <sheetName val="tx"/>
      <sheetName val="Graph data tx"/>
      <sheetName val="Graph data gx"/>
      <sheetName val="Graph data dcx"/>
      <sheetName val="tx_Summary"/>
      <sheetName val="Key Cust data"/>
      <sheetName val="Key Customers"/>
      <sheetName val="Trader"/>
      <sheetName val="Trader summary"/>
      <sheetName val="Tx&amp;Ksacs data"/>
      <sheetName val="Tx&amp;Ksacs"/>
      <sheetName val="Methodology Tx "/>
      <sheetName val="gx"/>
      <sheetName val="gx_Summary"/>
      <sheetName val="Methodology Gx "/>
      <sheetName val="dx"/>
      <sheetName val="dx_Summary"/>
      <sheetName val="2-Environmental levy"/>
      <sheetName val="dxcombined "/>
      <sheetName val="dxcombined_Summary"/>
      <sheetName val="GTD"/>
      <sheetName val="GTD_Summary"/>
      <sheetName val="Methodology dxcombined "/>
      <sheetName val="Graph data GTD"/>
      <sheetName val="corporate"/>
      <sheetName val="Treasury"/>
      <sheetName val="DSM"/>
      <sheetName val="externalRevenueDerived"/>
      <sheetName val="Interest &amp; Base debt"/>
      <sheetName val="holdings "/>
      <sheetName val="Eskom Holdings Summary"/>
      <sheetName val="Presentation summary "/>
      <sheetName val="Divisional Revenue"/>
      <sheetName val="Going Concern"/>
      <sheetName val="Going Concern (2)"/>
      <sheetName val="Simulated interest model"/>
      <sheetName val="Treasury Requirement"/>
      <sheetName val="Current Revenue %"/>
      <sheetName val="MYPD 1 revenue balancing"/>
      <sheetName val="EPP revenue balancing"/>
      <sheetName val="Formula"/>
      <sheetName val="Debtors"/>
      <sheetName val="Arrear Debt"/>
      <sheetName val="Graph dataHoldings"/>
      <sheetName val="Methodology dx"/>
      <sheetName val="Methodology dxlocal"/>
      <sheetName val="Mine cost data (2005 Mines) (2)"/>
      <sheetName val="Progress Tables"/>
      <sheetName val="Progress Curve"/>
      <sheetName val="1"/>
      <sheetName val="2"/>
      <sheetName val="3"/>
      <sheetName val="4"/>
      <sheetName val="5"/>
      <sheetName val="6"/>
      <sheetName val="7"/>
      <sheetName val="8"/>
      <sheetName val="9"/>
      <sheetName val="10"/>
      <sheetName val="Ein"/>
      <sheetName val="E"/>
      <sheetName val="M"/>
      <sheetName v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plit"/>
    </sheetNames>
    <sheetDataSet>
      <sheetData sheetId="0"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plit"/>
    </sheetNames>
    <sheetDataSet>
      <sheetData sheetId="0"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s>
    <sheetDataSet>
      <sheetData sheetId="0"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s>
    <sheetDataSet>
      <sheetData sheetId="0"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tmutato"/>
      <sheetName val="Merlegstruktura"/>
      <sheetName val="Osszktg"/>
      <sheetName val="Kategoria"/>
      <sheetName val="NEW GCOA"/>
      <sheetName val="DYN PP"/>
      <sheetName val="Capital"/>
    </sheetNames>
    <sheetDataSet>
      <sheetData sheetId="0" refreshError="1"/>
      <sheetData sheetId="1" refreshError="1">
        <row r="6">
          <cell r="A6" t="str">
            <v>M Összegző sor 2001</v>
          </cell>
          <cell r="B6" t="str">
            <v>M sorszám</v>
          </cell>
          <cell r="C6" t="str">
            <v>M Mérlegcsoport</v>
          </cell>
          <cell r="D6" t="str">
            <v>M Mérleg alcsoport</v>
          </cell>
          <cell r="E6" t="str">
            <v>M Mérlegsor</v>
          </cell>
        </row>
        <row r="7">
          <cell r="A7" t="str">
            <v>A./I.1</v>
          </cell>
          <cell r="B7">
            <v>101</v>
          </cell>
          <cell r="C7" t="str">
            <v>Befektetett eszközök</v>
          </cell>
          <cell r="D7" t="str">
            <v>Immateriális javak</v>
          </cell>
          <cell r="E7" t="str">
            <v>1. Alapítás-átszervezés aktivált értéke</v>
          </cell>
        </row>
        <row r="8">
          <cell r="A8" t="str">
            <v>A./I.2</v>
          </cell>
          <cell r="B8">
            <v>102</v>
          </cell>
          <cell r="C8" t="str">
            <v>Befektetett eszközök</v>
          </cell>
          <cell r="D8" t="str">
            <v>Immateriális javak</v>
          </cell>
          <cell r="E8" t="str">
            <v>2. Kísérleti fejlesztés aktivált értéke</v>
          </cell>
        </row>
        <row r="9">
          <cell r="A9" t="str">
            <v>A./I.3</v>
          </cell>
          <cell r="B9">
            <v>103</v>
          </cell>
          <cell r="C9" t="str">
            <v>Befektetett eszközök</v>
          </cell>
          <cell r="D9" t="str">
            <v>Immateriális javak</v>
          </cell>
          <cell r="E9" t="str">
            <v xml:space="preserve">3. Vagyoni értékû jogok </v>
          </cell>
        </row>
        <row r="10">
          <cell r="A10" t="str">
            <v>A./I.4</v>
          </cell>
          <cell r="B10">
            <v>104</v>
          </cell>
          <cell r="C10" t="str">
            <v>Befektetett eszközök</v>
          </cell>
          <cell r="D10" t="str">
            <v>Immateriális javak</v>
          </cell>
          <cell r="E10" t="str">
            <v xml:space="preserve">4. Szellemi termékek </v>
          </cell>
        </row>
        <row r="11">
          <cell r="A11" t="str">
            <v>A./I.5</v>
          </cell>
          <cell r="B11">
            <v>105</v>
          </cell>
          <cell r="C11" t="str">
            <v>Befektetett eszközök</v>
          </cell>
          <cell r="D11" t="str">
            <v>Immateriális javak</v>
          </cell>
          <cell r="E11" t="str">
            <v>5. Üzleti vagy cégérték</v>
          </cell>
        </row>
        <row r="12">
          <cell r="A12" t="str">
            <v>A./I.6</v>
          </cell>
          <cell r="B12">
            <v>106</v>
          </cell>
          <cell r="C12" t="str">
            <v>Befektetett eszközök</v>
          </cell>
          <cell r="D12" t="str">
            <v>Immateriális javak</v>
          </cell>
          <cell r="E12" t="str">
            <v>6. Immateriális javakra adott előlegek</v>
          </cell>
        </row>
        <row r="13">
          <cell r="A13" t="str">
            <v>A./I.7</v>
          </cell>
          <cell r="B13">
            <v>107</v>
          </cell>
          <cell r="C13" t="str">
            <v>Befektetett eszközök</v>
          </cell>
          <cell r="D13" t="str">
            <v>Immateriális javak</v>
          </cell>
          <cell r="E13" t="str">
            <v>7. Immateriális javak értékhelyesbítése</v>
          </cell>
        </row>
        <row r="14">
          <cell r="A14" t="str">
            <v>A./II.1.</v>
          </cell>
          <cell r="B14">
            <v>108</v>
          </cell>
          <cell r="C14" t="str">
            <v>Befektetett eszközök</v>
          </cell>
          <cell r="D14" t="str">
            <v>Tárgyi eszközök</v>
          </cell>
          <cell r="E14" t="str">
            <v xml:space="preserve">1. Ingatlanok és a kapcsolódó vagyoni értékû jogok </v>
          </cell>
        </row>
        <row r="15">
          <cell r="A15" t="str">
            <v>A./II.2.</v>
          </cell>
          <cell r="B15">
            <v>109</v>
          </cell>
          <cell r="C15" t="str">
            <v>Befektetett eszközök</v>
          </cell>
          <cell r="D15" t="str">
            <v>Tárgyi eszközök</v>
          </cell>
          <cell r="E15" t="str">
            <v xml:space="preserve">2. Mûszaki berendezések, gépek, jármûvek </v>
          </cell>
        </row>
        <row r="16">
          <cell r="A16" t="str">
            <v>A./II.3.</v>
          </cell>
          <cell r="B16">
            <v>110</v>
          </cell>
          <cell r="C16" t="str">
            <v>Befektetett eszközök</v>
          </cell>
          <cell r="D16" t="str">
            <v>Tárgyi eszközök</v>
          </cell>
          <cell r="E16" t="str">
            <v xml:space="preserve">3. Egyéb berendezések, felszerelések, jármûvek </v>
          </cell>
        </row>
        <row r="17">
          <cell r="A17" t="str">
            <v>A./II.5</v>
          </cell>
          <cell r="B17">
            <v>111</v>
          </cell>
          <cell r="C17" t="str">
            <v>Befektetett eszközök</v>
          </cell>
          <cell r="D17" t="str">
            <v>Tárgyi eszközök</v>
          </cell>
          <cell r="E17" t="str">
            <v xml:space="preserve">5. Beruházások, felújítások </v>
          </cell>
        </row>
        <row r="18">
          <cell r="A18" t="str">
            <v>A./II.6</v>
          </cell>
          <cell r="B18">
            <v>112</v>
          </cell>
          <cell r="C18" t="str">
            <v>Befektetett eszközök</v>
          </cell>
          <cell r="D18" t="str">
            <v>Tárgyi eszközök</v>
          </cell>
          <cell r="E18" t="str">
            <v>6. Beruházásokra adott előlegek</v>
          </cell>
        </row>
        <row r="19">
          <cell r="A19" t="str">
            <v>A./II.7</v>
          </cell>
          <cell r="B19">
            <v>113</v>
          </cell>
          <cell r="C19" t="str">
            <v>Befektetett eszközök</v>
          </cell>
          <cell r="D19" t="str">
            <v>Tárgyi eszközök</v>
          </cell>
          <cell r="E19" t="str">
            <v>7. Tárgyi eszközök értékhelyesbítése</v>
          </cell>
        </row>
        <row r="20">
          <cell r="A20" t="str">
            <v>A./III.1</v>
          </cell>
          <cell r="B20">
            <v>114</v>
          </cell>
          <cell r="C20" t="str">
            <v>Befektetett eszközök</v>
          </cell>
          <cell r="D20" t="str">
            <v>Befektetett pénzügyi eszközök</v>
          </cell>
          <cell r="E20" t="str">
            <v xml:space="preserve">1. Tartós részesedés kapcsolt vállalkozásban </v>
          </cell>
        </row>
        <row r="21">
          <cell r="A21" t="str">
            <v>A./III.2</v>
          </cell>
          <cell r="B21">
            <v>115</v>
          </cell>
          <cell r="C21" t="str">
            <v>Befektetett eszközök</v>
          </cell>
          <cell r="D21" t="str">
            <v>Befektetett pénzügyi eszközök</v>
          </cell>
          <cell r="E21" t="str">
            <v>2. Tartósan adott kölcsön (és tartós bankbetétek) kapcsolt vállalkozásban</v>
          </cell>
        </row>
        <row r="22">
          <cell r="A22" t="str">
            <v>A./III.3</v>
          </cell>
          <cell r="B22">
            <v>116</v>
          </cell>
          <cell r="C22" t="str">
            <v>Befektetett eszközök</v>
          </cell>
          <cell r="D22" t="str">
            <v>Befektetett pénzügyi eszközök</v>
          </cell>
          <cell r="E22" t="str">
            <v xml:space="preserve">3. Egyéb tartós részesedés </v>
          </cell>
        </row>
        <row r="23">
          <cell r="A23" t="str">
            <v>A./III.4</v>
          </cell>
          <cell r="B23">
            <v>117</v>
          </cell>
          <cell r="C23" t="str">
            <v>Befektetett eszközök</v>
          </cell>
          <cell r="D23" t="str">
            <v>Befektetett pénzügyi eszközök</v>
          </cell>
          <cell r="E23" t="str">
            <v>4. Tartósan adott kölcsön (és tartós bankbetétek) egyéb rész.visz.álló vállalkozásban</v>
          </cell>
        </row>
        <row r="24">
          <cell r="A24" t="str">
            <v>A./III.5</v>
          </cell>
          <cell r="B24">
            <v>118</v>
          </cell>
          <cell r="C24" t="str">
            <v>Befektetett eszközök</v>
          </cell>
          <cell r="D24" t="str">
            <v>Befektetett pénzügyi eszközök</v>
          </cell>
          <cell r="E24" t="str">
            <v>5. Egyéb tartósan adott kölcsön (és tartós bankbetétek)</v>
          </cell>
        </row>
        <row r="25">
          <cell r="A25" t="str">
            <v>A./III.6</v>
          </cell>
          <cell r="B25">
            <v>119</v>
          </cell>
          <cell r="C25" t="str">
            <v>Befektetett eszközök</v>
          </cell>
          <cell r="D25" t="str">
            <v>Befektetett pénzügyi eszközök</v>
          </cell>
          <cell r="E25" t="str">
            <v>6. Tartós hitelviszonyt megtestesítö értékpapír</v>
          </cell>
        </row>
        <row r="26">
          <cell r="A26" t="str">
            <v>A./III.7</v>
          </cell>
          <cell r="B26">
            <v>120</v>
          </cell>
          <cell r="C26" t="str">
            <v>Befektetett eszközök</v>
          </cell>
          <cell r="D26" t="str">
            <v>Befektetett pénzügyi eszközök</v>
          </cell>
          <cell r="E26" t="str">
            <v>7. Befektetett pénzügyi eszközök értékhelyesbítése</v>
          </cell>
        </row>
        <row r="27">
          <cell r="A27" t="str">
            <v>B./I.1.</v>
          </cell>
          <cell r="B27">
            <v>121</v>
          </cell>
          <cell r="C27" t="str">
            <v>Forgóeszközök</v>
          </cell>
          <cell r="D27" t="str">
            <v>Készletek</v>
          </cell>
          <cell r="E27" t="str">
            <v xml:space="preserve">1. Anyagok </v>
          </cell>
        </row>
        <row r="28">
          <cell r="A28" t="str">
            <v>B./I.2</v>
          </cell>
          <cell r="B28">
            <v>122</v>
          </cell>
          <cell r="C28" t="str">
            <v>Forgóeszközök</v>
          </cell>
          <cell r="D28" t="str">
            <v>Készletek</v>
          </cell>
          <cell r="E28" t="str">
            <v xml:space="preserve">2. Befejezetlen termelés és félkész termékek </v>
          </cell>
        </row>
        <row r="29">
          <cell r="A29" t="str">
            <v>B./I.3</v>
          </cell>
          <cell r="B29">
            <v>123</v>
          </cell>
          <cell r="C29" t="str">
            <v>Forgóeszközök</v>
          </cell>
          <cell r="D29" t="str">
            <v>Készletek</v>
          </cell>
          <cell r="E29" t="str">
            <v>3. Növendék-, hízó- és egyéb állatok</v>
          </cell>
        </row>
        <row r="30">
          <cell r="A30" t="str">
            <v>B./I.4</v>
          </cell>
          <cell r="B30">
            <v>124</v>
          </cell>
          <cell r="C30" t="str">
            <v>Forgóeszközök</v>
          </cell>
          <cell r="D30" t="str">
            <v>Készletek</v>
          </cell>
          <cell r="E30" t="str">
            <v xml:space="preserve">4. Késztermékek </v>
          </cell>
        </row>
        <row r="31">
          <cell r="A31" t="str">
            <v>B./I.5</v>
          </cell>
          <cell r="B31">
            <v>125</v>
          </cell>
          <cell r="C31" t="str">
            <v>Forgóeszközök</v>
          </cell>
          <cell r="D31" t="str">
            <v>Készletek</v>
          </cell>
          <cell r="E31" t="str">
            <v xml:space="preserve">5. Áruk </v>
          </cell>
        </row>
        <row r="32">
          <cell r="A32" t="str">
            <v>B./I.6.</v>
          </cell>
          <cell r="B32">
            <v>126</v>
          </cell>
          <cell r="C32" t="str">
            <v>Forgóeszközök</v>
          </cell>
          <cell r="D32" t="str">
            <v>Készletek</v>
          </cell>
          <cell r="E32" t="str">
            <v>6. Készletekre adott előlegek</v>
          </cell>
        </row>
        <row r="33">
          <cell r="A33" t="str">
            <v>B./II.1</v>
          </cell>
          <cell r="B33">
            <v>127</v>
          </cell>
          <cell r="C33" t="str">
            <v>Forgóeszközök</v>
          </cell>
          <cell r="D33" t="str">
            <v>Követelések</v>
          </cell>
          <cell r="E33" t="str">
            <v xml:space="preserve">1. Követelések áruszállításból és szolgáltatásból (vevôk) </v>
          </cell>
        </row>
        <row r="34">
          <cell r="A34" t="str">
            <v>B./II.2</v>
          </cell>
          <cell r="B34">
            <v>128</v>
          </cell>
          <cell r="C34" t="str">
            <v>Forgóeszközök</v>
          </cell>
          <cell r="D34" t="str">
            <v>Követelések</v>
          </cell>
          <cell r="E34" t="str">
            <v>2. Követelések kapcsolt vállalkozással szemben</v>
          </cell>
        </row>
        <row r="35">
          <cell r="A35" t="str">
            <v>B./II.3</v>
          </cell>
          <cell r="B35">
            <v>129</v>
          </cell>
          <cell r="C35" t="str">
            <v>Forgóeszközök</v>
          </cell>
          <cell r="D35" t="str">
            <v>Követelések</v>
          </cell>
          <cell r="E35" t="str">
            <v>3. Követelések egyéb részesedési viszonyban lévő vállalkozással szemben</v>
          </cell>
        </row>
        <row r="36">
          <cell r="A36" t="str">
            <v>B./II.4</v>
          </cell>
          <cell r="B36">
            <v>130</v>
          </cell>
          <cell r="C36" t="str">
            <v>Forgóeszközök</v>
          </cell>
          <cell r="D36" t="str">
            <v>Követelések</v>
          </cell>
          <cell r="E36" t="str">
            <v xml:space="preserve">4. Váltókövetelések </v>
          </cell>
        </row>
        <row r="37">
          <cell r="A37" t="str">
            <v>B./II.5</v>
          </cell>
          <cell r="B37">
            <v>131</v>
          </cell>
          <cell r="C37" t="str">
            <v>Forgóeszközök</v>
          </cell>
          <cell r="D37" t="str">
            <v>Követelések</v>
          </cell>
          <cell r="E37" t="str">
            <v xml:space="preserve">5. Egyéb követelések </v>
          </cell>
        </row>
        <row r="38">
          <cell r="A38" t="str">
            <v>B./III.1</v>
          </cell>
          <cell r="B38">
            <v>132</v>
          </cell>
          <cell r="C38" t="str">
            <v>Forgóeszközök</v>
          </cell>
          <cell r="D38" t="str">
            <v>Értékpapírok</v>
          </cell>
          <cell r="E38" t="str">
            <v>1. Részesedés kapcsolt vállalkozásban</v>
          </cell>
        </row>
        <row r="39">
          <cell r="A39" t="str">
            <v>B./III.2</v>
          </cell>
          <cell r="B39">
            <v>133</v>
          </cell>
          <cell r="C39" t="str">
            <v>Forgóeszközök</v>
          </cell>
          <cell r="D39" t="str">
            <v>Értékpapírok</v>
          </cell>
          <cell r="E39" t="str">
            <v>2. Egyéb részesedés</v>
          </cell>
        </row>
        <row r="40">
          <cell r="A40" t="str">
            <v>B./III.3</v>
          </cell>
          <cell r="B40">
            <v>134</v>
          </cell>
          <cell r="C40" t="str">
            <v>Forgóeszközök</v>
          </cell>
          <cell r="D40" t="str">
            <v>Értékpapírok</v>
          </cell>
          <cell r="E40" t="str">
            <v>3. Saját részvények, saját üzletrészek</v>
          </cell>
        </row>
        <row r="41">
          <cell r="A41" t="str">
            <v>B./III.4</v>
          </cell>
          <cell r="B41">
            <v>135</v>
          </cell>
          <cell r="C41" t="str">
            <v>Forgóeszközök</v>
          </cell>
          <cell r="D41" t="str">
            <v>Értékpapírok</v>
          </cell>
          <cell r="E41" t="str">
            <v>4. Forgatási célú hitelviszonyt megtestesítő értékpapírok</v>
          </cell>
        </row>
        <row r="42">
          <cell r="A42" t="str">
            <v>B./IV.1</v>
          </cell>
          <cell r="B42">
            <v>136</v>
          </cell>
          <cell r="C42" t="str">
            <v>Forgóeszközök</v>
          </cell>
          <cell r="D42" t="str">
            <v>Pénzeszközök</v>
          </cell>
          <cell r="E42" t="str">
            <v xml:space="preserve">1. Pénztár, csekkek </v>
          </cell>
        </row>
        <row r="43">
          <cell r="A43" t="str">
            <v>B./IV.2</v>
          </cell>
          <cell r="B43">
            <v>137</v>
          </cell>
          <cell r="C43" t="str">
            <v>Forgóeszközök</v>
          </cell>
          <cell r="D43" t="str">
            <v>Pénzeszközök</v>
          </cell>
          <cell r="E43" t="str">
            <v xml:space="preserve">2. Bankbetétek </v>
          </cell>
        </row>
        <row r="44">
          <cell r="A44" t="str">
            <v>C./1</v>
          </cell>
          <cell r="B44">
            <v>138</v>
          </cell>
          <cell r="C44" t="str">
            <v>Aktív időbeli elhatárolások</v>
          </cell>
          <cell r="D44" t="str">
            <v>Aktív időbeli elhatárolások</v>
          </cell>
          <cell r="E44" t="str">
            <v xml:space="preserve">1. Bevételek aktív idôbeli elhatárolása </v>
          </cell>
        </row>
        <row r="45">
          <cell r="A45" t="str">
            <v>C./2</v>
          </cell>
          <cell r="B45">
            <v>139</v>
          </cell>
          <cell r="C45" t="str">
            <v>Aktív időbeli elhatárolások</v>
          </cell>
          <cell r="D45" t="str">
            <v>Aktív időbeli elhatárolások</v>
          </cell>
          <cell r="E45" t="str">
            <v xml:space="preserve">2. Költségek, ráfordítások aktív idôbeli elhatárolása </v>
          </cell>
        </row>
        <row r="46">
          <cell r="A46" t="str">
            <v>C./3</v>
          </cell>
          <cell r="B46">
            <v>140</v>
          </cell>
          <cell r="C46" t="str">
            <v>Aktív időbeli elhatárolások</v>
          </cell>
          <cell r="D46" t="str">
            <v>Aktív időbeli elhatárolások</v>
          </cell>
          <cell r="E46" t="str">
            <v>3. Halasztott ráfordítások</v>
          </cell>
        </row>
        <row r="47">
          <cell r="A47" t="str">
            <v xml:space="preserve">D./I. </v>
          </cell>
          <cell r="B47">
            <v>141</v>
          </cell>
          <cell r="C47" t="str">
            <v>Saját töke</v>
          </cell>
          <cell r="D47" t="str">
            <v>Jegyzett töke</v>
          </cell>
          <cell r="E47" t="str">
            <v xml:space="preserve">I. Jegyzett tôke </v>
          </cell>
        </row>
        <row r="48">
          <cell r="A48" t="str">
            <v>D./II.</v>
          </cell>
          <cell r="B48">
            <v>142</v>
          </cell>
          <cell r="C48" t="str">
            <v>Saját töke</v>
          </cell>
          <cell r="D48" t="str">
            <v>Jegyzett, de be nem fizetett töke</v>
          </cell>
          <cell r="E48" t="str">
            <v>II. Jegyzett, de be nem fizetett töke</v>
          </cell>
        </row>
        <row r="49">
          <cell r="A49" t="str">
            <v>D./III.</v>
          </cell>
          <cell r="B49">
            <v>143</v>
          </cell>
          <cell r="C49" t="str">
            <v>Saját töke</v>
          </cell>
          <cell r="D49" t="str">
            <v>Töketartalék</v>
          </cell>
          <cell r="E49" t="str">
            <v xml:space="preserve">III. Tôketartalék </v>
          </cell>
        </row>
        <row r="50">
          <cell r="A50" t="str">
            <v>D./IV.</v>
          </cell>
          <cell r="B50">
            <v>144</v>
          </cell>
          <cell r="C50" t="str">
            <v>Saját töke</v>
          </cell>
          <cell r="D50" t="str">
            <v>Eredménytartalék</v>
          </cell>
          <cell r="E50" t="str">
            <v xml:space="preserve">IV. Eredménytartalék </v>
          </cell>
        </row>
        <row r="51">
          <cell r="A51" t="str">
            <v>D./V.</v>
          </cell>
          <cell r="B51">
            <v>145</v>
          </cell>
          <cell r="C51" t="str">
            <v>Saját töke</v>
          </cell>
          <cell r="D51" t="str">
            <v>Lekötött tartalék</v>
          </cell>
          <cell r="E51" t="str">
            <v>V. Lekötött tartalék</v>
          </cell>
        </row>
        <row r="52">
          <cell r="A52" t="str">
            <v>D./VI.</v>
          </cell>
          <cell r="B52">
            <v>146</v>
          </cell>
          <cell r="C52" t="str">
            <v>Saját töke</v>
          </cell>
          <cell r="D52" t="str">
            <v>Értékelési tartalék</v>
          </cell>
          <cell r="E52" t="str">
            <v>VI. Értékelési tartalék</v>
          </cell>
        </row>
        <row r="53">
          <cell r="A53" t="str">
            <v>D./VII.</v>
          </cell>
          <cell r="B53">
            <v>147</v>
          </cell>
          <cell r="C53" t="str">
            <v>Saját töke</v>
          </cell>
          <cell r="D53" t="str">
            <v>Mérleg szerinti eredmény</v>
          </cell>
          <cell r="E53" t="str">
            <v xml:space="preserve">VII. Mérleg szerinti eredmény </v>
          </cell>
        </row>
        <row r="54">
          <cell r="A54" t="str">
            <v>E./1</v>
          </cell>
          <cell r="B54">
            <v>148</v>
          </cell>
          <cell r="C54" t="str">
            <v>Céltartalékok</v>
          </cell>
          <cell r="D54" t="str">
            <v>Céltartalék várható kötelezettségekre</v>
          </cell>
          <cell r="E54" t="str">
            <v xml:space="preserve">1. Céltartalék a várható kötelezettségekre </v>
          </cell>
        </row>
        <row r="55">
          <cell r="A55" t="str">
            <v>E./2</v>
          </cell>
          <cell r="B55">
            <v>149</v>
          </cell>
          <cell r="C55" t="str">
            <v>Céltartalékok</v>
          </cell>
          <cell r="D55" t="str">
            <v>Céltartalék a jövöbeni költségekre</v>
          </cell>
          <cell r="E55" t="str">
            <v>2. Céltartalék a jövöbeni költségekre</v>
          </cell>
        </row>
        <row r="56">
          <cell r="A56" t="str">
            <v>E./3</v>
          </cell>
          <cell r="B56">
            <v>150</v>
          </cell>
          <cell r="C56" t="str">
            <v>Céltartalékok</v>
          </cell>
          <cell r="D56" t="str">
            <v>Egyéb céltartalék</v>
          </cell>
          <cell r="E56" t="str">
            <v>3. Egyéb céltartalék</v>
          </cell>
        </row>
        <row r="57">
          <cell r="A57" t="str">
            <v>F./I.1</v>
          </cell>
          <cell r="B57">
            <v>151</v>
          </cell>
          <cell r="C57" t="str">
            <v>Kötelezettségek</v>
          </cell>
          <cell r="D57" t="str">
            <v>Hátrasorolt kötelezettségek</v>
          </cell>
          <cell r="E57" t="str">
            <v xml:space="preserve">1. Hátrasorolt kötelezettségek kapcsolt vállalkozással szemben </v>
          </cell>
        </row>
        <row r="58">
          <cell r="A58" t="str">
            <v>F./I.2</v>
          </cell>
          <cell r="B58">
            <v>152</v>
          </cell>
          <cell r="C58" t="str">
            <v>Kötelezettségek</v>
          </cell>
          <cell r="D58" t="str">
            <v>Hátrasorolt kötelezettségek</v>
          </cell>
          <cell r="E58" t="str">
            <v xml:space="preserve">2. Hátrasorolt kötelezettségek egyéb részesedési viszonyban lévô vállalkozással szemben </v>
          </cell>
        </row>
        <row r="59">
          <cell r="A59" t="str">
            <v>F./I.3</v>
          </cell>
          <cell r="B59">
            <v>153</v>
          </cell>
          <cell r="C59" t="str">
            <v>Kötelezettségek</v>
          </cell>
          <cell r="D59" t="str">
            <v>Hátrasorolt kötelezettségek</v>
          </cell>
          <cell r="E59" t="str">
            <v xml:space="preserve">3. Hátrasorolt kötelezettségek egyéb gazdálkodóval szemben </v>
          </cell>
        </row>
        <row r="60">
          <cell r="A60" t="str">
            <v>F./II.1</v>
          </cell>
          <cell r="B60">
            <v>154</v>
          </cell>
          <cell r="C60" t="str">
            <v>Kötelezettségek</v>
          </cell>
          <cell r="D60" t="str">
            <v>Hosszú lejáratú kötelezettségek</v>
          </cell>
          <cell r="E60" t="str">
            <v xml:space="preserve">1. Hosszú lejáratra kapott kölcsönök </v>
          </cell>
        </row>
        <row r="61">
          <cell r="A61" t="str">
            <v>F./II.2</v>
          </cell>
          <cell r="B61">
            <v>155</v>
          </cell>
          <cell r="C61" t="str">
            <v>Kötelezettségek</v>
          </cell>
          <cell r="D61" t="str">
            <v>Hosszú lejáratú kötelezettségek</v>
          </cell>
          <cell r="E61" t="str">
            <v>2. Átváltaztatható kötvények</v>
          </cell>
        </row>
        <row r="62">
          <cell r="A62" t="str">
            <v>F./II.3</v>
          </cell>
          <cell r="B62">
            <v>156</v>
          </cell>
          <cell r="C62" t="str">
            <v>Kötelezettségek</v>
          </cell>
          <cell r="D62" t="str">
            <v>Hosszú lejáratú kötelezettségek</v>
          </cell>
          <cell r="E62" t="str">
            <v>3. Tartozások kötvénykibocsátásból</v>
          </cell>
        </row>
        <row r="63">
          <cell r="A63" t="str">
            <v>F./II.4</v>
          </cell>
          <cell r="B63">
            <v>157</v>
          </cell>
          <cell r="C63" t="str">
            <v>Kötelezettségek</v>
          </cell>
          <cell r="D63" t="str">
            <v>Hosszú lejáratú kötelezettségek</v>
          </cell>
          <cell r="E63" t="str">
            <v xml:space="preserve">4. Beruházási és fejlesztési hitelek </v>
          </cell>
        </row>
        <row r="64">
          <cell r="A64" t="str">
            <v>F./II.5</v>
          </cell>
          <cell r="B64">
            <v>158</v>
          </cell>
          <cell r="C64" t="str">
            <v>Kötelezettségek</v>
          </cell>
          <cell r="D64" t="str">
            <v>Hosszú lejáratú kötelezettségek</v>
          </cell>
          <cell r="E64" t="str">
            <v xml:space="preserve">5. Egyéb hosszú lejáratú hitelek </v>
          </cell>
        </row>
        <row r="65">
          <cell r="A65" t="str">
            <v>F./II.6</v>
          </cell>
          <cell r="B65">
            <v>159</v>
          </cell>
          <cell r="C65" t="str">
            <v>Kötelezettségek</v>
          </cell>
          <cell r="D65" t="str">
            <v>Hosszú lejáratú kötelezettségek</v>
          </cell>
          <cell r="E65" t="str">
            <v>6. Tartós kötelezettségek kapcsolt vállalkozással szemben</v>
          </cell>
        </row>
        <row r="66">
          <cell r="A66" t="str">
            <v>F./II.7</v>
          </cell>
          <cell r="B66">
            <v>160</v>
          </cell>
          <cell r="C66" t="str">
            <v>Kötelezettségek</v>
          </cell>
          <cell r="D66" t="str">
            <v>Hosszú lejáratú kötelezettségek</v>
          </cell>
          <cell r="E66" t="str">
            <v>7. Tartós kötelezettségek egyéb részesedési viszonyban levö vállalkozással szemben</v>
          </cell>
        </row>
        <row r="67">
          <cell r="A67" t="str">
            <v>F./II.8</v>
          </cell>
          <cell r="B67">
            <v>161</v>
          </cell>
          <cell r="C67" t="str">
            <v>Kötelezettségek</v>
          </cell>
          <cell r="D67" t="str">
            <v>Hosszú lejáratú kötelezettségek</v>
          </cell>
          <cell r="E67" t="str">
            <v xml:space="preserve">8. Egyéb hosszú lejáratú kötelezettségek </v>
          </cell>
        </row>
        <row r="68">
          <cell r="A68" t="str">
            <v>F./III.1</v>
          </cell>
          <cell r="B68">
            <v>162</v>
          </cell>
          <cell r="C68" t="str">
            <v>Kötelezettségek</v>
          </cell>
          <cell r="D68" t="str">
            <v>Rövid lejáratú kötelezettségek</v>
          </cell>
          <cell r="E68" t="str">
            <v>1. Rövid lejáratú kölcsönök</v>
          </cell>
        </row>
        <row r="69">
          <cell r="A69" t="str">
            <v>F./III.1b</v>
          </cell>
          <cell r="B69">
            <v>163</v>
          </cell>
          <cell r="C69" t="str">
            <v>Kötelezettségek</v>
          </cell>
          <cell r="D69" t="str">
            <v>Rövid lejáratú kötelezettségek</v>
          </cell>
          <cell r="E69" t="str">
            <v>Rövid lejáratú kölcsönökböl az átváltoztatható kötvények</v>
          </cell>
        </row>
        <row r="70">
          <cell r="A70" t="str">
            <v>F./III.2</v>
          </cell>
          <cell r="B70">
            <v>164</v>
          </cell>
          <cell r="C70" t="str">
            <v>Kötelezettségek</v>
          </cell>
          <cell r="D70" t="str">
            <v>Rövid lejáratú kötelezettségek</v>
          </cell>
          <cell r="E70" t="str">
            <v xml:space="preserve">2. Rövid lejáratú hitelek </v>
          </cell>
        </row>
        <row r="71">
          <cell r="A71" t="str">
            <v>F./III.3</v>
          </cell>
          <cell r="B71">
            <v>165</v>
          </cell>
          <cell r="C71" t="str">
            <v>Kötelezettségek</v>
          </cell>
          <cell r="D71" t="str">
            <v>Rövid lejáratú kötelezettségek</v>
          </cell>
          <cell r="E71" t="str">
            <v xml:space="preserve">3. Vevôktôl kapott elôlegek </v>
          </cell>
        </row>
        <row r="72">
          <cell r="A72" t="str">
            <v>F./III.4</v>
          </cell>
          <cell r="B72">
            <v>166</v>
          </cell>
          <cell r="C72" t="str">
            <v>Kötelezettségek</v>
          </cell>
          <cell r="D72" t="str">
            <v>Rövid lejáratú kötelezettségek</v>
          </cell>
          <cell r="E72" t="str">
            <v xml:space="preserve">4. Kötelezettségek áruszállításból és szolgáltatásból (szállítók) </v>
          </cell>
        </row>
        <row r="73">
          <cell r="A73" t="str">
            <v>F./III.5</v>
          </cell>
          <cell r="B73">
            <v>167</v>
          </cell>
          <cell r="C73" t="str">
            <v>Kötelezettségek</v>
          </cell>
          <cell r="D73" t="str">
            <v>Rövid lejáratú kötelezettségek</v>
          </cell>
          <cell r="E73" t="str">
            <v xml:space="preserve">5. Váltótartozások </v>
          </cell>
        </row>
        <row r="74">
          <cell r="A74" t="str">
            <v>F./III.6</v>
          </cell>
          <cell r="B74">
            <v>168</v>
          </cell>
          <cell r="C74" t="str">
            <v>Kötelezettségek</v>
          </cell>
          <cell r="D74" t="str">
            <v>Rövid lejáratú kötelezettségek</v>
          </cell>
          <cell r="E74" t="str">
            <v>6. Rövid lejáratú kötelezettségek kapcsolt vállalkozással szemben</v>
          </cell>
        </row>
        <row r="75">
          <cell r="A75" t="str">
            <v>F./III.7</v>
          </cell>
          <cell r="B75">
            <v>169</v>
          </cell>
          <cell r="C75" t="str">
            <v>Kötelezettségek</v>
          </cell>
          <cell r="D75" t="str">
            <v>Rövid lejáratú kötelezettségek</v>
          </cell>
          <cell r="E75" t="str">
            <v>7. Rövid lejáratú kötelezettségek egyéb részesedési viszonyban levő vállalkozásal szemben</v>
          </cell>
        </row>
        <row r="76">
          <cell r="A76" t="str">
            <v>F./III.8</v>
          </cell>
          <cell r="B76">
            <v>170</v>
          </cell>
          <cell r="C76" t="str">
            <v>Kötelezettségek</v>
          </cell>
          <cell r="D76" t="str">
            <v>Rövid lejáratú kötelezettségek</v>
          </cell>
          <cell r="E76" t="str">
            <v xml:space="preserve">8. Egyéb rövid lejáratú kötelezettségek </v>
          </cell>
        </row>
        <row r="77">
          <cell r="A77" t="str">
            <v>G./1</v>
          </cell>
          <cell r="B77">
            <v>171</v>
          </cell>
          <cell r="C77" t="str">
            <v>Passzív időbeli elhatárolás</v>
          </cell>
          <cell r="D77" t="str">
            <v xml:space="preserve">Bevételek passzív idôbeli elhatárolása </v>
          </cell>
          <cell r="E77" t="str">
            <v xml:space="preserve">1. Bevételek passzív idôbeli elhatárolása </v>
          </cell>
        </row>
        <row r="78">
          <cell r="A78" t="str">
            <v>G./2</v>
          </cell>
          <cell r="B78">
            <v>172</v>
          </cell>
          <cell r="C78" t="str">
            <v>Passzív időbeli elhatárolás</v>
          </cell>
          <cell r="D78" t="str">
            <v xml:space="preserve">Költségek, ráfordítások passzív idôbeli elhatárolása </v>
          </cell>
          <cell r="E78" t="str">
            <v xml:space="preserve">2. Költségek, ráfordítások passzív idôbeli elhatárolása </v>
          </cell>
        </row>
        <row r="79">
          <cell r="A79" t="str">
            <v>G./3</v>
          </cell>
          <cell r="B79">
            <v>173</v>
          </cell>
          <cell r="C79" t="str">
            <v>Passzív időbeli elhatárolás</v>
          </cell>
          <cell r="D79" t="str">
            <v xml:space="preserve">Halasztott bevételek </v>
          </cell>
          <cell r="E79" t="str">
            <v xml:space="preserve">3. Halasztott bevételek </v>
          </cell>
        </row>
        <row r="80">
          <cell r="A80" t="str">
            <v>I./01</v>
          </cell>
          <cell r="B80">
            <v>201</v>
          </cell>
          <cell r="C80" t="str">
            <v>Ereménykimutatás</v>
          </cell>
          <cell r="D80" t="str">
            <v>Értékesítés nettó árbevétele</v>
          </cell>
          <cell r="E80" t="str">
            <v xml:space="preserve">01. Belföldi értékesítés nettó árbevétele </v>
          </cell>
        </row>
        <row r="81">
          <cell r="A81" t="str">
            <v>I./02</v>
          </cell>
          <cell r="B81">
            <v>202</v>
          </cell>
          <cell r="C81" t="str">
            <v>Ereménykimutatás</v>
          </cell>
          <cell r="D81" t="str">
            <v>Értékesítés nettó árbevétele</v>
          </cell>
          <cell r="E81" t="str">
            <v xml:space="preserve">02. Exportértékesítés nettó árbevétele </v>
          </cell>
        </row>
        <row r="82">
          <cell r="A82" t="str">
            <v>II./03</v>
          </cell>
          <cell r="B82">
            <v>203</v>
          </cell>
          <cell r="C82" t="str">
            <v>Ereménykimutatás</v>
          </cell>
          <cell r="D82" t="str">
            <v>Értékesítés közvetlen költségei</v>
          </cell>
          <cell r="E82" t="str">
            <v xml:space="preserve">03. Értékesítés elszámolt közvetlen önköltsége </v>
          </cell>
        </row>
        <row r="83">
          <cell r="A83" t="str">
            <v>II./04</v>
          </cell>
          <cell r="B83">
            <v>204</v>
          </cell>
          <cell r="C83" t="str">
            <v>Ereménykimutatás</v>
          </cell>
          <cell r="D83" t="str">
            <v>Értékesítés közvetlen költségei</v>
          </cell>
          <cell r="E83" t="str">
            <v xml:space="preserve">04. Eladott áruk beszerzési értéke </v>
          </cell>
        </row>
        <row r="84">
          <cell r="A84" t="str">
            <v>II./05</v>
          </cell>
          <cell r="B84">
            <v>205</v>
          </cell>
          <cell r="C84" t="str">
            <v>Ereménykimutatás</v>
          </cell>
          <cell r="D84" t="str">
            <v>Értékesítés közvetlen költségei</v>
          </cell>
          <cell r="E84" t="str">
            <v xml:space="preserve">05. Eladott (közvetített) szolgáltatások értéke </v>
          </cell>
        </row>
        <row r="85">
          <cell r="A85" t="str">
            <v>IV./6</v>
          </cell>
          <cell r="B85">
            <v>206</v>
          </cell>
          <cell r="C85" t="str">
            <v>Ereménykimutatás</v>
          </cell>
          <cell r="D85" t="str">
            <v>Értékesítés közvetett költségei</v>
          </cell>
          <cell r="E85" t="str">
            <v xml:space="preserve">06. Értékesítési, forgalmazási költségek </v>
          </cell>
        </row>
        <row r="86">
          <cell r="A86" t="str">
            <v>IV./7</v>
          </cell>
          <cell r="B86">
            <v>207</v>
          </cell>
          <cell r="C86" t="str">
            <v>Ereménykimutatás</v>
          </cell>
          <cell r="D86" t="str">
            <v>Értékesítés közvetett költségei</v>
          </cell>
          <cell r="E86" t="str">
            <v xml:space="preserve">07. Igazgatási költségek </v>
          </cell>
        </row>
        <row r="87">
          <cell r="A87" t="str">
            <v>IV./8</v>
          </cell>
          <cell r="B87">
            <v>208</v>
          </cell>
          <cell r="C87" t="str">
            <v>Ereménykimutatás</v>
          </cell>
          <cell r="D87" t="str">
            <v>Értékesítés közvetett költségei</v>
          </cell>
          <cell r="E87" t="str">
            <v xml:space="preserve">08. Egyéb általános költségek </v>
          </cell>
        </row>
        <row r="88">
          <cell r="A88" t="str">
            <v>V.</v>
          </cell>
          <cell r="B88">
            <v>210</v>
          </cell>
          <cell r="C88" t="str">
            <v>Ereménykimutatás</v>
          </cell>
          <cell r="D88" t="str">
            <v>Egyéb bevételek</v>
          </cell>
          <cell r="E88" t="str">
            <v xml:space="preserve">V. Egyéb bevételek </v>
          </cell>
        </row>
        <row r="89">
          <cell r="A89" t="str">
            <v>V./a</v>
          </cell>
          <cell r="B89">
            <v>211</v>
          </cell>
          <cell r="C89" t="str">
            <v>Ereménykimutatás</v>
          </cell>
          <cell r="D89" t="str">
            <v>Egyéb bevételek</v>
          </cell>
          <cell r="E89" t="str">
            <v>V./a Egyéb bevételek visszaírt értékvesztés</v>
          </cell>
        </row>
        <row r="90">
          <cell r="A90" t="str">
            <v>VI.</v>
          </cell>
          <cell r="B90">
            <v>212</v>
          </cell>
          <cell r="C90" t="str">
            <v>Ereménykimutatás</v>
          </cell>
          <cell r="D90" t="str">
            <v>Egyéb ráfordítások</v>
          </cell>
          <cell r="E90" t="str">
            <v xml:space="preserve">VI. Egyéb ráfordítások </v>
          </cell>
        </row>
        <row r="91">
          <cell r="A91" t="str">
            <v>VI./a</v>
          </cell>
          <cell r="B91">
            <v>213</v>
          </cell>
          <cell r="C91" t="str">
            <v>Ereménykimutatás</v>
          </cell>
          <cell r="D91" t="str">
            <v>Egyéb ráfordítások</v>
          </cell>
          <cell r="E91" t="str">
            <v>VI./a Egyéb ráfordítások visszaírt értékvesztés</v>
          </cell>
        </row>
        <row r="92">
          <cell r="A92" t="str">
            <v>VII./09</v>
          </cell>
          <cell r="B92">
            <v>214</v>
          </cell>
          <cell r="C92" t="str">
            <v>Ereménykimutatás</v>
          </cell>
          <cell r="D92" t="str">
            <v>Pénzügyi müveletek bevételei</v>
          </cell>
          <cell r="E92" t="str">
            <v xml:space="preserve">9. Kapott (járó) osztalék és részesedés </v>
          </cell>
        </row>
        <row r="93">
          <cell r="A93" t="str">
            <v>VII./09a</v>
          </cell>
          <cell r="B93">
            <v>215</v>
          </cell>
          <cell r="C93" t="str">
            <v>Ereménykimutatás</v>
          </cell>
          <cell r="D93" t="str">
            <v>Pénzügyi müveletek bevételei</v>
          </cell>
          <cell r="E93" t="str">
            <v>9. Kapott (járó) osztalék és részesedés - kapcsolt vállalkozástól kapott</v>
          </cell>
        </row>
        <row r="94">
          <cell r="A94" t="str">
            <v>VII./10</v>
          </cell>
          <cell r="B94">
            <v>216</v>
          </cell>
          <cell r="C94" t="str">
            <v>Ereménykimutatás</v>
          </cell>
          <cell r="D94" t="str">
            <v>Pénzügyi müveletek bevételei</v>
          </cell>
          <cell r="E94" t="str">
            <v>10. Részesedések értékesitésének érfolamnyeresége</v>
          </cell>
        </row>
        <row r="95">
          <cell r="A95" t="str">
            <v>VII./10a</v>
          </cell>
          <cell r="B95">
            <v>217</v>
          </cell>
          <cell r="C95" t="str">
            <v>Ereménykimutatás</v>
          </cell>
          <cell r="D95" t="str">
            <v>Pénzügyi müveletek bevételei</v>
          </cell>
          <cell r="E95" t="str">
            <v>10. Részesedések értékesitésének érfolamnyeresége - kapcsolt vállalkozástól kapott</v>
          </cell>
        </row>
        <row r="96">
          <cell r="A96" t="str">
            <v>VII./11</v>
          </cell>
          <cell r="B96">
            <v>218</v>
          </cell>
          <cell r="C96" t="str">
            <v>Ereménykimutatás</v>
          </cell>
          <cell r="D96" t="str">
            <v>Pénzügyi müveletek bevételei</v>
          </cell>
          <cell r="E96" t="str">
            <v xml:space="preserve">11. Befektetett pénzügyi eszközök kamatai, árfolyamnyeresége </v>
          </cell>
        </row>
        <row r="97">
          <cell r="A97" t="str">
            <v>VII./11a</v>
          </cell>
          <cell r="B97">
            <v>219</v>
          </cell>
          <cell r="C97" t="str">
            <v>Ereménykimutatás</v>
          </cell>
          <cell r="D97" t="str">
            <v>Pénzügyi müveletek bevételei</v>
          </cell>
          <cell r="E97" t="str">
            <v>11. Befektetett pénzügyi eszközök kamatai, árfolyamnyeresége - kapcsolt vállalkozástól kapott</v>
          </cell>
        </row>
        <row r="98">
          <cell r="A98" t="str">
            <v>VII./12</v>
          </cell>
          <cell r="B98">
            <v>220</v>
          </cell>
          <cell r="C98" t="str">
            <v>Ereménykimutatás</v>
          </cell>
          <cell r="D98" t="str">
            <v>Pénzügyi müveletek bevételei</v>
          </cell>
          <cell r="E98" t="str">
            <v xml:space="preserve">12. Egyéb kapott (járó) kamatok és kamatjellegû bevételek </v>
          </cell>
        </row>
        <row r="99">
          <cell r="A99" t="str">
            <v>VII./12a</v>
          </cell>
          <cell r="B99">
            <v>221</v>
          </cell>
          <cell r="C99" t="str">
            <v>Ereménykimutatás</v>
          </cell>
          <cell r="D99" t="str">
            <v>Pénzügyi müveletek bevételei</v>
          </cell>
          <cell r="E99" t="str">
            <v>12. Egyéb kapott (járó) kamatok és kamatjellegû bevételek - kapcsolt válallkozástól kapott</v>
          </cell>
        </row>
        <row r="100">
          <cell r="A100" t="str">
            <v>VII./13</v>
          </cell>
          <cell r="B100">
            <v>222</v>
          </cell>
          <cell r="C100" t="str">
            <v>Ereménykimutatás</v>
          </cell>
          <cell r="D100" t="str">
            <v>Pénzügyi müveletek bevételei</v>
          </cell>
          <cell r="E100" t="str">
            <v>13. Pénzügyi műveletek egyéb bevételei</v>
          </cell>
        </row>
        <row r="101">
          <cell r="A101" t="str">
            <v>VIII./14</v>
          </cell>
          <cell r="B101">
            <v>223</v>
          </cell>
          <cell r="C101" t="str">
            <v>Ereménykimutatás</v>
          </cell>
          <cell r="D101" t="str">
            <v>Pénzügyi müveletek ráfordításai</v>
          </cell>
          <cell r="E101" t="str">
            <v>14. Befektetett pénzügyi eszközök árfolyamvesztesége</v>
          </cell>
        </row>
        <row r="102">
          <cell r="A102" t="str">
            <v>VIII./14a</v>
          </cell>
          <cell r="B102">
            <v>224</v>
          </cell>
          <cell r="C102" t="str">
            <v>Ereménykimutatás</v>
          </cell>
          <cell r="D102" t="str">
            <v>Pénzügyi müveletek ráfordításai</v>
          </cell>
          <cell r="E102" t="str">
            <v>14. Befektetett pénzügyi eszközök árfolyamvesztesége - kapcsolt vállalkozásnak adott</v>
          </cell>
        </row>
        <row r="103">
          <cell r="A103" t="str">
            <v>VIII./15</v>
          </cell>
          <cell r="B103">
            <v>225</v>
          </cell>
          <cell r="C103" t="str">
            <v>Ereménykimutatás</v>
          </cell>
          <cell r="D103" t="str">
            <v>Pénzügyi müveletek ráfordításai</v>
          </cell>
          <cell r="E103" t="str">
            <v xml:space="preserve">15. Fizetendô kamatok és kamatjellegû ráfordítások </v>
          </cell>
        </row>
        <row r="104">
          <cell r="A104" t="str">
            <v>VIII./15a</v>
          </cell>
          <cell r="B104">
            <v>226</v>
          </cell>
          <cell r="C104" t="str">
            <v>Ereménykimutatás</v>
          </cell>
          <cell r="D104" t="str">
            <v>Pénzügyi müveletek ráfordításai</v>
          </cell>
          <cell r="E104" t="str">
            <v>15. Fizetendô kamatok és kamatjellegû ráfordítások - kapcsolt vállalkozásnak adott</v>
          </cell>
        </row>
        <row r="105">
          <cell r="A105" t="str">
            <v>VIII./16</v>
          </cell>
          <cell r="B105">
            <v>227</v>
          </cell>
          <cell r="C105" t="str">
            <v>Ereménykimutatás</v>
          </cell>
          <cell r="D105" t="str">
            <v>Pénzügyi müveletek ráfordításai</v>
          </cell>
          <cell r="E105" t="str">
            <v>16. Részesedések, értékpapirok, bankbetétek értékvesztése</v>
          </cell>
        </row>
        <row r="106">
          <cell r="A106" t="str">
            <v>VIII./17</v>
          </cell>
          <cell r="B106">
            <v>228</v>
          </cell>
          <cell r="C106" t="str">
            <v>Ereménykimutatás</v>
          </cell>
          <cell r="D106" t="str">
            <v>Pénzügyi müveletek ráfordításai</v>
          </cell>
          <cell r="E106" t="str">
            <v>17. Pénzügyi müveletek egyéb ráfordításai</v>
          </cell>
        </row>
        <row r="107">
          <cell r="A107" t="str">
            <v>IX.</v>
          </cell>
          <cell r="B107">
            <v>229</v>
          </cell>
          <cell r="C107" t="str">
            <v>Ereménykimutatás</v>
          </cell>
          <cell r="D107" t="str">
            <v>Rendkivüli bevételek</v>
          </cell>
          <cell r="E107" t="str">
            <v xml:space="preserve">IX. Rendkívüli bevételek </v>
          </cell>
        </row>
        <row r="108">
          <cell r="A108" t="str">
            <v>X.</v>
          </cell>
          <cell r="B108">
            <v>230</v>
          </cell>
          <cell r="C108" t="str">
            <v>Ereménykimutatás</v>
          </cell>
          <cell r="D108" t="str">
            <v>Rendkivüli ráfordítások</v>
          </cell>
          <cell r="E108" t="str">
            <v xml:space="preserve">X. Rendkívüli ráfordítások </v>
          </cell>
        </row>
        <row r="109">
          <cell r="A109" t="str">
            <v>XII.</v>
          </cell>
          <cell r="B109">
            <v>231</v>
          </cell>
          <cell r="C109" t="str">
            <v>Ereménykimutatás</v>
          </cell>
          <cell r="D109" t="str">
            <v>Adófizetési kötelezettség</v>
          </cell>
          <cell r="E109" t="str">
            <v>XII. Adófizetési kötelezettség</v>
          </cell>
        </row>
        <row r="110">
          <cell r="B110">
            <v>231</v>
          </cell>
        </row>
        <row r="111">
          <cell r="B111">
            <v>232</v>
          </cell>
        </row>
      </sheetData>
      <sheetData sheetId="2" refreshError="1">
        <row r="6">
          <cell r="A6" t="str">
            <v>O Összegző sor 2001</v>
          </cell>
          <cell r="B6" t="str">
            <v>O sorszám</v>
          </cell>
          <cell r="C6" t="str">
            <v>O Mérlegcsoport</v>
          </cell>
          <cell r="D6" t="str">
            <v>O Mérleg alcsoport</v>
          </cell>
          <cell r="E6" t="str">
            <v>O Mérlegsor</v>
          </cell>
        </row>
        <row r="7">
          <cell r="A7" t="str">
            <v>A./I.1</v>
          </cell>
          <cell r="B7">
            <v>101</v>
          </cell>
          <cell r="C7" t="str">
            <v>Befektetett eszközök</v>
          </cell>
          <cell r="D7" t="str">
            <v>Immateriális javak</v>
          </cell>
          <cell r="E7" t="str">
            <v>1. Alapítás-átszervezés aktivált értéke</v>
          </cell>
        </row>
        <row r="8">
          <cell r="A8" t="str">
            <v>A./I.2</v>
          </cell>
          <cell r="B8">
            <v>102</v>
          </cell>
          <cell r="C8" t="str">
            <v>Befektetett eszközök</v>
          </cell>
          <cell r="D8" t="str">
            <v>Immateriális javak</v>
          </cell>
          <cell r="E8" t="str">
            <v>2. Kísérleti fejlesztés aktivált értéke</v>
          </cell>
        </row>
        <row r="9">
          <cell r="A9" t="str">
            <v>A./I.3</v>
          </cell>
          <cell r="B9">
            <v>103</v>
          </cell>
          <cell r="C9" t="str">
            <v>Befektetett eszközök</v>
          </cell>
          <cell r="D9" t="str">
            <v>Immateriális javak</v>
          </cell>
          <cell r="E9" t="str">
            <v xml:space="preserve">3. Vagyoni értékû jogok </v>
          </cell>
        </row>
        <row r="10">
          <cell r="A10" t="str">
            <v>A./I.4</v>
          </cell>
          <cell r="B10">
            <v>104</v>
          </cell>
          <cell r="C10" t="str">
            <v>Befektetett eszközök</v>
          </cell>
          <cell r="D10" t="str">
            <v>Immateriális javak</v>
          </cell>
          <cell r="E10" t="str">
            <v xml:space="preserve">4. Szellemi termékek </v>
          </cell>
        </row>
        <row r="11">
          <cell r="A11" t="str">
            <v>A./I.5</v>
          </cell>
          <cell r="B11">
            <v>105</v>
          </cell>
          <cell r="C11" t="str">
            <v>Befektetett eszközök</v>
          </cell>
          <cell r="D11" t="str">
            <v>Immateriális javak</v>
          </cell>
          <cell r="E11" t="str">
            <v>5. Üzleti vagy cégérték</v>
          </cell>
        </row>
        <row r="12">
          <cell r="A12" t="str">
            <v>A./I.6</v>
          </cell>
          <cell r="B12">
            <v>106</v>
          </cell>
          <cell r="C12" t="str">
            <v>Befektetett eszközök</v>
          </cell>
          <cell r="D12" t="str">
            <v>Immateriális javak</v>
          </cell>
          <cell r="E12" t="str">
            <v>6. Immateriális javakra adott előlegek</v>
          </cell>
        </row>
        <row r="13">
          <cell r="A13" t="str">
            <v>A./I.7</v>
          </cell>
          <cell r="B13">
            <v>107</v>
          </cell>
          <cell r="C13" t="str">
            <v>Befektetett eszközök</v>
          </cell>
          <cell r="D13" t="str">
            <v>Immateriális javak</v>
          </cell>
          <cell r="E13" t="str">
            <v>7. Immateriális javak értékhelyesbítése</v>
          </cell>
        </row>
        <row r="14">
          <cell r="A14" t="str">
            <v>A./II.1.</v>
          </cell>
          <cell r="B14">
            <v>108</v>
          </cell>
          <cell r="C14" t="str">
            <v>Befektetett eszközök</v>
          </cell>
          <cell r="D14" t="str">
            <v>Tárgyi eszközök</v>
          </cell>
          <cell r="E14" t="str">
            <v xml:space="preserve">1. Ingatlanok és a kapcsolódó vagyoni értékû jogok </v>
          </cell>
        </row>
        <row r="15">
          <cell r="A15" t="str">
            <v>A./II.2.</v>
          </cell>
          <cell r="B15">
            <v>109</v>
          </cell>
          <cell r="C15" t="str">
            <v>Befektetett eszközök</v>
          </cell>
          <cell r="D15" t="str">
            <v>Tárgyi eszközök</v>
          </cell>
          <cell r="E15" t="str">
            <v xml:space="preserve">2. Mûszaki berendezések, gépek, jármûvek </v>
          </cell>
        </row>
        <row r="16">
          <cell r="A16" t="str">
            <v>A./II.3.</v>
          </cell>
          <cell r="B16">
            <v>110</v>
          </cell>
          <cell r="C16" t="str">
            <v>Befektetett eszközök</v>
          </cell>
          <cell r="D16" t="str">
            <v>Tárgyi eszközök</v>
          </cell>
          <cell r="E16" t="str">
            <v xml:space="preserve">3. Egyéb berendezések, felszerelések, jármûvek </v>
          </cell>
        </row>
        <row r="17">
          <cell r="A17" t="str">
            <v>A./II.5</v>
          </cell>
          <cell r="B17">
            <v>111</v>
          </cell>
          <cell r="C17" t="str">
            <v>Befektetett eszközök</v>
          </cell>
          <cell r="D17" t="str">
            <v>Tárgyi eszközök</v>
          </cell>
          <cell r="E17" t="str">
            <v xml:space="preserve">5. Beruházások, felújítások </v>
          </cell>
        </row>
        <row r="18">
          <cell r="A18" t="str">
            <v>A./II.6</v>
          </cell>
          <cell r="B18">
            <v>112</v>
          </cell>
          <cell r="C18" t="str">
            <v>Befektetett eszközök</v>
          </cell>
          <cell r="D18" t="str">
            <v>Tárgyi eszközök</v>
          </cell>
          <cell r="E18" t="str">
            <v>6. Beruházásokra adott előlegek</v>
          </cell>
        </row>
        <row r="19">
          <cell r="A19" t="str">
            <v>A./II.7</v>
          </cell>
          <cell r="B19">
            <v>113</v>
          </cell>
          <cell r="C19" t="str">
            <v>Befektetett eszközök</v>
          </cell>
          <cell r="D19" t="str">
            <v>Tárgyi eszközök</v>
          </cell>
          <cell r="E19" t="str">
            <v>7. Tárgyi eszközök értékhelyesbítése</v>
          </cell>
        </row>
        <row r="20">
          <cell r="A20" t="str">
            <v>A./III.1</v>
          </cell>
          <cell r="B20">
            <v>114</v>
          </cell>
          <cell r="C20" t="str">
            <v>Befektetett eszközök</v>
          </cell>
          <cell r="D20" t="str">
            <v>Befektetett pénzügyi eszközök</v>
          </cell>
          <cell r="E20" t="str">
            <v xml:space="preserve">1. Tartós részesedés kapcsolt vállalkozásban </v>
          </cell>
        </row>
        <row r="21">
          <cell r="A21" t="str">
            <v>A./III.2</v>
          </cell>
          <cell r="B21">
            <v>115</v>
          </cell>
          <cell r="C21" t="str">
            <v>Befektetett eszközök</v>
          </cell>
          <cell r="D21" t="str">
            <v>Befektetett pénzügyi eszközök</v>
          </cell>
          <cell r="E21" t="str">
            <v>2. Tartósan adott kölcsön (és tartós bankbetétek) kapcsolt vállalkozásban</v>
          </cell>
        </row>
        <row r="22">
          <cell r="A22" t="str">
            <v>A./III.3</v>
          </cell>
          <cell r="B22">
            <v>116</v>
          </cell>
          <cell r="C22" t="str">
            <v>Befektetett eszközök</v>
          </cell>
          <cell r="D22" t="str">
            <v>Befektetett pénzügyi eszközök</v>
          </cell>
          <cell r="E22" t="str">
            <v xml:space="preserve">3. Egyéb tartós részesedés </v>
          </cell>
        </row>
        <row r="23">
          <cell r="A23" t="str">
            <v>A./III.4</v>
          </cell>
          <cell r="B23">
            <v>117</v>
          </cell>
          <cell r="C23" t="str">
            <v>Befektetett eszközök</v>
          </cell>
          <cell r="D23" t="str">
            <v>Befektetett pénzügyi eszközök</v>
          </cell>
          <cell r="E23" t="str">
            <v>4. Tartósan adott kölcsön (és tartós bankbetétek) egyéb rész.visz.álló vállalkozásban</v>
          </cell>
        </row>
        <row r="24">
          <cell r="A24" t="str">
            <v>A./III.5</v>
          </cell>
          <cell r="B24">
            <v>118</v>
          </cell>
          <cell r="C24" t="str">
            <v>Befektetett eszközök</v>
          </cell>
          <cell r="D24" t="str">
            <v>Befektetett pénzügyi eszközök</v>
          </cell>
          <cell r="E24" t="str">
            <v>5. Egyéb tartósan adott kölcsön (és tartós bankbetétek)</v>
          </cell>
        </row>
        <row r="25">
          <cell r="A25" t="str">
            <v>A./III.6</v>
          </cell>
          <cell r="B25">
            <v>119</v>
          </cell>
          <cell r="C25" t="str">
            <v>Befektetett eszközök</v>
          </cell>
          <cell r="D25" t="str">
            <v>Befektetett pénzügyi eszközök</v>
          </cell>
          <cell r="E25" t="str">
            <v>6. Tartós hitelviszonyt megtestesítö értékpapír</v>
          </cell>
        </row>
        <row r="26">
          <cell r="A26" t="str">
            <v>A./III.7</v>
          </cell>
          <cell r="B26">
            <v>120</v>
          </cell>
          <cell r="C26" t="str">
            <v>Befektetett eszközök</v>
          </cell>
          <cell r="D26" t="str">
            <v>Befektetett pénzügyi eszközök</v>
          </cell>
          <cell r="E26" t="str">
            <v>7. Befektetett pénzügyi eszközök értékhelyesbítése</v>
          </cell>
        </row>
        <row r="27">
          <cell r="A27" t="str">
            <v>B./I.1.</v>
          </cell>
          <cell r="B27">
            <v>121</v>
          </cell>
          <cell r="C27" t="str">
            <v>Forgóeszközök</v>
          </cell>
          <cell r="D27" t="str">
            <v>Készletek</v>
          </cell>
          <cell r="E27" t="str">
            <v xml:space="preserve">1. Anyagok </v>
          </cell>
        </row>
        <row r="28">
          <cell r="A28" t="str">
            <v>B./I.2</v>
          </cell>
          <cell r="B28">
            <v>122</v>
          </cell>
          <cell r="C28" t="str">
            <v>Forgóeszközök</v>
          </cell>
          <cell r="D28" t="str">
            <v>Készletek</v>
          </cell>
          <cell r="E28" t="str">
            <v xml:space="preserve">2. Befejezetlen termelés és félkész termékek </v>
          </cell>
        </row>
        <row r="29">
          <cell r="A29" t="str">
            <v>B./I.3</v>
          </cell>
          <cell r="B29">
            <v>123</v>
          </cell>
          <cell r="C29" t="str">
            <v>Forgóeszközök</v>
          </cell>
          <cell r="D29" t="str">
            <v>Készletek</v>
          </cell>
          <cell r="E29" t="str">
            <v>3. Növendék-, hízó- és egyéb állatok</v>
          </cell>
        </row>
        <row r="30">
          <cell r="A30" t="str">
            <v>B./I.4</v>
          </cell>
          <cell r="B30">
            <v>124</v>
          </cell>
          <cell r="C30" t="str">
            <v>Forgóeszközök</v>
          </cell>
          <cell r="D30" t="str">
            <v>Készletek</v>
          </cell>
          <cell r="E30" t="str">
            <v xml:space="preserve">4. Késztermékek </v>
          </cell>
        </row>
        <row r="31">
          <cell r="A31" t="str">
            <v>B./I.5</v>
          </cell>
          <cell r="B31">
            <v>125</v>
          </cell>
          <cell r="C31" t="str">
            <v>Forgóeszközök</v>
          </cell>
          <cell r="D31" t="str">
            <v>Készletek</v>
          </cell>
          <cell r="E31" t="str">
            <v xml:space="preserve">5. Áruk </v>
          </cell>
        </row>
        <row r="32">
          <cell r="A32" t="str">
            <v>B./I.6.</v>
          </cell>
          <cell r="B32">
            <v>126</v>
          </cell>
          <cell r="C32" t="str">
            <v>Forgóeszközök</v>
          </cell>
          <cell r="D32" t="str">
            <v>Készletek</v>
          </cell>
          <cell r="E32" t="str">
            <v>6. Készletekre adott előlegek</v>
          </cell>
        </row>
        <row r="33">
          <cell r="A33" t="str">
            <v>B./II.1</v>
          </cell>
          <cell r="B33">
            <v>127</v>
          </cell>
          <cell r="C33" t="str">
            <v>Forgóeszközök</v>
          </cell>
          <cell r="D33" t="str">
            <v>Követelések</v>
          </cell>
          <cell r="E33" t="str">
            <v xml:space="preserve">1. Követelések áruszállításból és szolgáltatásból (vevôk) </v>
          </cell>
        </row>
        <row r="34">
          <cell r="A34" t="str">
            <v>B./II.2</v>
          </cell>
          <cell r="B34">
            <v>128</v>
          </cell>
          <cell r="C34" t="str">
            <v>Forgóeszközök</v>
          </cell>
          <cell r="D34" t="str">
            <v>Követelések</v>
          </cell>
          <cell r="E34" t="str">
            <v>2. Követelések kapcsolt vállalkozással szemben</v>
          </cell>
        </row>
        <row r="35">
          <cell r="A35" t="str">
            <v>B./II.3</v>
          </cell>
          <cell r="B35">
            <v>129</v>
          </cell>
          <cell r="C35" t="str">
            <v>Forgóeszközök</v>
          </cell>
          <cell r="D35" t="str">
            <v>Követelések</v>
          </cell>
          <cell r="E35" t="str">
            <v>3. Követelések egyéb részesedési viszonyban lévő vállalkozással szemben</v>
          </cell>
        </row>
        <row r="36">
          <cell r="A36" t="str">
            <v>B./II.4</v>
          </cell>
          <cell r="B36">
            <v>130</v>
          </cell>
          <cell r="C36" t="str">
            <v>Forgóeszközök</v>
          </cell>
          <cell r="D36" t="str">
            <v>Követelések</v>
          </cell>
          <cell r="E36" t="str">
            <v xml:space="preserve">4. Váltókövetelések </v>
          </cell>
        </row>
        <row r="37">
          <cell r="A37" t="str">
            <v>B./II.5</v>
          </cell>
          <cell r="B37">
            <v>131</v>
          </cell>
          <cell r="C37" t="str">
            <v>Forgóeszközök</v>
          </cell>
          <cell r="D37" t="str">
            <v>Követelések</v>
          </cell>
          <cell r="E37" t="str">
            <v xml:space="preserve">5. Egyéb követelések </v>
          </cell>
        </row>
        <row r="38">
          <cell r="A38" t="str">
            <v>B./III.1</v>
          </cell>
          <cell r="B38">
            <v>132</v>
          </cell>
          <cell r="C38" t="str">
            <v>Forgóeszközök</v>
          </cell>
          <cell r="D38" t="str">
            <v>Értékpapírok</v>
          </cell>
          <cell r="E38" t="str">
            <v>1. Részesedés kapcsolt vállalkozásban</v>
          </cell>
        </row>
        <row r="39">
          <cell r="A39" t="str">
            <v>B./III.2</v>
          </cell>
          <cell r="B39">
            <v>133</v>
          </cell>
          <cell r="C39" t="str">
            <v>Forgóeszközök</v>
          </cell>
          <cell r="D39" t="str">
            <v>Értékpapírok</v>
          </cell>
          <cell r="E39" t="str">
            <v>2. Egyéb részesedés</v>
          </cell>
        </row>
        <row r="40">
          <cell r="A40" t="str">
            <v>B./III.3</v>
          </cell>
          <cell r="B40">
            <v>134</v>
          </cell>
          <cell r="C40" t="str">
            <v>Forgóeszközök</v>
          </cell>
          <cell r="D40" t="str">
            <v>Értékpapírok</v>
          </cell>
          <cell r="E40" t="str">
            <v>3. Saját részvények, saját üzletrészek</v>
          </cell>
        </row>
        <row r="41">
          <cell r="A41" t="str">
            <v>B./III.4</v>
          </cell>
          <cell r="B41">
            <v>135</v>
          </cell>
          <cell r="C41" t="str">
            <v>Forgóeszközök</v>
          </cell>
          <cell r="D41" t="str">
            <v>Értékpapírok</v>
          </cell>
          <cell r="E41" t="str">
            <v>4. Forgatási célú hitelviszonyt megtestesítő értékpapírok</v>
          </cell>
        </row>
        <row r="42">
          <cell r="A42" t="str">
            <v>B./IV.1</v>
          </cell>
          <cell r="B42">
            <v>136</v>
          </cell>
          <cell r="C42" t="str">
            <v>Forgóeszközök</v>
          </cell>
          <cell r="D42" t="str">
            <v>Pénzeszközök</v>
          </cell>
          <cell r="E42" t="str">
            <v xml:space="preserve">1. Pénztár, csekkek </v>
          </cell>
        </row>
        <row r="43">
          <cell r="A43" t="str">
            <v>B./IV.2</v>
          </cell>
          <cell r="B43">
            <v>137</v>
          </cell>
          <cell r="C43" t="str">
            <v>Forgóeszközök</v>
          </cell>
          <cell r="D43" t="str">
            <v>Pénzeszközök</v>
          </cell>
          <cell r="E43" t="str">
            <v xml:space="preserve">2. Bankbetétek </v>
          </cell>
        </row>
        <row r="44">
          <cell r="A44" t="str">
            <v>C./1</v>
          </cell>
          <cell r="B44">
            <v>138</v>
          </cell>
          <cell r="C44" t="str">
            <v>Aktív időbeli elhatárolások</v>
          </cell>
          <cell r="D44" t="str">
            <v>Aktív időbeli elhatárolások</v>
          </cell>
          <cell r="E44" t="str">
            <v xml:space="preserve">1. Bevételek aktív idôbeli elhatárolása </v>
          </cell>
        </row>
        <row r="45">
          <cell r="A45" t="str">
            <v>C./2</v>
          </cell>
          <cell r="B45">
            <v>139</v>
          </cell>
          <cell r="C45" t="str">
            <v>Aktív időbeli elhatárolások</v>
          </cell>
          <cell r="D45" t="str">
            <v>Aktív időbeli elhatárolások</v>
          </cell>
          <cell r="E45" t="str">
            <v xml:space="preserve">2. Költségek, ráfordítások aktív idôbeli elhatárolása </v>
          </cell>
        </row>
        <row r="46">
          <cell r="A46" t="str">
            <v>C./3</v>
          </cell>
          <cell r="B46">
            <v>140</v>
          </cell>
          <cell r="C46" t="str">
            <v>Aktív időbeli elhatárolások</v>
          </cell>
          <cell r="D46" t="str">
            <v>Aktív időbeli elhatárolások</v>
          </cell>
          <cell r="E46" t="str">
            <v>3. Halasztott ráfordítások</v>
          </cell>
        </row>
        <row r="47">
          <cell r="A47" t="str">
            <v xml:space="preserve">D./I. </v>
          </cell>
          <cell r="B47">
            <v>141</v>
          </cell>
          <cell r="C47" t="str">
            <v>Saját töke</v>
          </cell>
          <cell r="D47" t="str">
            <v>Jegyzett töke</v>
          </cell>
          <cell r="E47" t="str">
            <v xml:space="preserve">I. Jegyzett tôke </v>
          </cell>
        </row>
        <row r="48">
          <cell r="A48" t="str">
            <v>D./II.</v>
          </cell>
          <cell r="B48">
            <v>142</v>
          </cell>
          <cell r="C48" t="str">
            <v>Saját töke</v>
          </cell>
          <cell r="D48" t="str">
            <v>Jegyzett, de be nem fizetett töke</v>
          </cell>
          <cell r="E48" t="str">
            <v>II. Jegyzett, de be nem fizetett töke</v>
          </cell>
        </row>
        <row r="49">
          <cell r="A49" t="str">
            <v>D./III.</v>
          </cell>
          <cell r="B49">
            <v>143</v>
          </cell>
          <cell r="C49" t="str">
            <v>Saját töke</v>
          </cell>
          <cell r="D49" t="str">
            <v>Töketartalék</v>
          </cell>
          <cell r="E49" t="str">
            <v xml:space="preserve">III. Tôketartalék </v>
          </cell>
        </row>
        <row r="50">
          <cell r="A50" t="str">
            <v>D./IV.</v>
          </cell>
          <cell r="B50">
            <v>144</v>
          </cell>
          <cell r="C50" t="str">
            <v>Saját töke</v>
          </cell>
          <cell r="D50" t="str">
            <v>Eredménytartalék</v>
          </cell>
          <cell r="E50" t="str">
            <v xml:space="preserve">IV. Eredménytartalék </v>
          </cell>
        </row>
        <row r="51">
          <cell r="A51" t="str">
            <v>D./V.</v>
          </cell>
          <cell r="B51">
            <v>145</v>
          </cell>
          <cell r="C51" t="str">
            <v>Saját töke</v>
          </cell>
          <cell r="D51" t="str">
            <v>Lekötött tartalék</v>
          </cell>
          <cell r="E51" t="str">
            <v>V. Lekötött tartalék</v>
          </cell>
        </row>
        <row r="52">
          <cell r="A52" t="str">
            <v>D./VI.</v>
          </cell>
          <cell r="B52">
            <v>146</v>
          </cell>
          <cell r="C52" t="str">
            <v>Saját töke</v>
          </cell>
          <cell r="D52" t="str">
            <v>Értékelési tartalék</v>
          </cell>
          <cell r="E52" t="str">
            <v>VI. Értékelési tartalék</v>
          </cell>
        </row>
        <row r="53">
          <cell r="A53" t="str">
            <v>D./VII.</v>
          </cell>
          <cell r="B53">
            <v>147</v>
          </cell>
          <cell r="C53" t="str">
            <v>Saját töke</v>
          </cell>
          <cell r="D53" t="str">
            <v>Mérleg szerinti eredmény</v>
          </cell>
          <cell r="E53" t="str">
            <v xml:space="preserve">VII. Mérleg szerinti eredmény </v>
          </cell>
        </row>
        <row r="54">
          <cell r="A54" t="str">
            <v>E./1</v>
          </cell>
          <cell r="B54">
            <v>148</v>
          </cell>
          <cell r="C54" t="str">
            <v>Céltartalékok</v>
          </cell>
          <cell r="D54" t="str">
            <v>Céltartalék várható kötelezettségekre</v>
          </cell>
          <cell r="E54" t="str">
            <v xml:space="preserve">1. Céltartalék a várható kötelezettségekre </v>
          </cell>
        </row>
        <row r="55">
          <cell r="A55" t="str">
            <v>E./2</v>
          </cell>
          <cell r="B55">
            <v>149</v>
          </cell>
          <cell r="C55" t="str">
            <v>Céltartalékok</v>
          </cell>
          <cell r="D55" t="str">
            <v>Céltartalék a jövöbeni költségekre</v>
          </cell>
          <cell r="E55" t="str">
            <v>2. Céltartalék a jövöbeni költségekre</v>
          </cell>
        </row>
        <row r="56">
          <cell r="A56" t="str">
            <v>E./3</v>
          </cell>
          <cell r="B56">
            <v>150</v>
          </cell>
          <cell r="C56" t="str">
            <v>Céltartalékok</v>
          </cell>
          <cell r="D56" t="str">
            <v>Egyéb céltartalék</v>
          </cell>
          <cell r="E56" t="str">
            <v>3. Egyéb céltartalék</v>
          </cell>
        </row>
        <row r="57">
          <cell r="A57" t="str">
            <v>F./I.1</v>
          </cell>
          <cell r="B57">
            <v>151</v>
          </cell>
          <cell r="C57" t="str">
            <v>Kötelezettségek</v>
          </cell>
          <cell r="D57" t="str">
            <v>Hátrasorolt kötelezettségek</v>
          </cell>
          <cell r="E57" t="str">
            <v xml:space="preserve">1. Hátrasorolt kötelezettségek kapcsolt vállalkozással szemben </v>
          </cell>
        </row>
        <row r="58">
          <cell r="A58" t="str">
            <v>F./I.2</v>
          </cell>
          <cell r="B58">
            <v>152</v>
          </cell>
          <cell r="C58" t="str">
            <v>Kötelezettségek</v>
          </cell>
          <cell r="D58" t="str">
            <v>Hátrasorolt kötelezettségek</v>
          </cell>
          <cell r="E58" t="str">
            <v xml:space="preserve">2. Hátrasorolt kötelezettségek egyéb részesedési viszonyban lévô vállalkozással szemben </v>
          </cell>
        </row>
        <row r="59">
          <cell r="A59" t="str">
            <v>F./I.3</v>
          </cell>
          <cell r="B59">
            <v>153</v>
          </cell>
          <cell r="C59" t="str">
            <v>Kötelezettségek</v>
          </cell>
          <cell r="D59" t="str">
            <v>Hátrasorolt kötelezettségek</v>
          </cell>
          <cell r="E59" t="str">
            <v xml:space="preserve">3. Hátrasorolt kötelezettségek egyéb gazdálkodóval szemben </v>
          </cell>
        </row>
        <row r="60">
          <cell r="A60" t="str">
            <v>F./II.1</v>
          </cell>
          <cell r="B60">
            <v>154</v>
          </cell>
          <cell r="C60" t="str">
            <v>Kötelezettségek</v>
          </cell>
          <cell r="D60" t="str">
            <v>Hosszú lejáratú kötelezettségek</v>
          </cell>
          <cell r="E60" t="str">
            <v xml:space="preserve">1. Hosszú lejáratra kapott kölcsönök </v>
          </cell>
        </row>
        <row r="61">
          <cell r="A61" t="str">
            <v>F./II.2</v>
          </cell>
          <cell r="B61">
            <v>155</v>
          </cell>
          <cell r="C61" t="str">
            <v>Kötelezettségek</v>
          </cell>
          <cell r="D61" t="str">
            <v>Hosszú lejáratú kötelezettségek</v>
          </cell>
          <cell r="E61" t="str">
            <v>2. Átváltaztatható kötvények</v>
          </cell>
        </row>
        <row r="62">
          <cell r="A62" t="str">
            <v>F./II.3</v>
          </cell>
          <cell r="B62">
            <v>156</v>
          </cell>
          <cell r="C62" t="str">
            <v>Kötelezettségek</v>
          </cell>
          <cell r="D62" t="str">
            <v>Hosszú lejáratú kötelezettségek</v>
          </cell>
          <cell r="E62" t="str">
            <v>3. Tartozások kötvénykibocsátásból</v>
          </cell>
        </row>
        <row r="63">
          <cell r="A63" t="str">
            <v>F./II.4</v>
          </cell>
          <cell r="B63">
            <v>157</v>
          </cell>
          <cell r="C63" t="str">
            <v>Kötelezettségek</v>
          </cell>
          <cell r="D63" t="str">
            <v>Hosszú lejáratú kötelezettségek</v>
          </cell>
          <cell r="E63" t="str">
            <v xml:space="preserve">4. Beruházási és fejlesztési hitelek </v>
          </cell>
        </row>
        <row r="64">
          <cell r="A64" t="str">
            <v>F./II.5</v>
          </cell>
          <cell r="B64">
            <v>158</v>
          </cell>
          <cell r="C64" t="str">
            <v>Kötelezettségek</v>
          </cell>
          <cell r="D64" t="str">
            <v>Hosszú lejáratú kötelezettségek</v>
          </cell>
          <cell r="E64" t="str">
            <v xml:space="preserve">5. Egyéb hosszú lejáratú hitelek </v>
          </cell>
        </row>
        <row r="65">
          <cell r="A65" t="str">
            <v>F./II.6</v>
          </cell>
          <cell r="B65">
            <v>159</v>
          </cell>
          <cell r="C65" t="str">
            <v>Kötelezettségek</v>
          </cell>
          <cell r="D65" t="str">
            <v>Hosszú lejáratú kötelezettségek</v>
          </cell>
          <cell r="E65" t="str">
            <v>6. Tartós kötelezettségek kapcsolt vállalkozással szemben</v>
          </cell>
        </row>
        <row r="66">
          <cell r="A66" t="str">
            <v>F./II.7</v>
          </cell>
          <cell r="B66">
            <v>160</v>
          </cell>
          <cell r="C66" t="str">
            <v>Kötelezettségek</v>
          </cell>
          <cell r="D66" t="str">
            <v>Hosszú lejáratú kötelezettségek</v>
          </cell>
          <cell r="E66" t="str">
            <v>7. Tartós kötelezettségek egyéb részesedési viszonyban levö vállalkozással szemben</v>
          </cell>
        </row>
        <row r="67">
          <cell r="A67" t="str">
            <v>F./II.8</v>
          </cell>
          <cell r="B67">
            <v>161</v>
          </cell>
          <cell r="C67" t="str">
            <v>Kötelezettségek</v>
          </cell>
          <cell r="D67" t="str">
            <v>Hosszú lejáratú kötelezettségek</v>
          </cell>
          <cell r="E67" t="str">
            <v xml:space="preserve">8. Egyéb hosszú lejáratú kötelezettségek </v>
          </cell>
        </row>
        <row r="68">
          <cell r="A68" t="str">
            <v>F./III.1</v>
          </cell>
          <cell r="B68">
            <v>162</v>
          </cell>
          <cell r="C68" t="str">
            <v>Kötelezettségek</v>
          </cell>
          <cell r="D68" t="str">
            <v>Rövid lejáratú kötelezettségek</v>
          </cell>
          <cell r="E68" t="str">
            <v>1. Rövid lejáratú kölcsönök</v>
          </cell>
        </row>
        <row r="69">
          <cell r="A69" t="str">
            <v>F./III.1b</v>
          </cell>
          <cell r="B69">
            <v>163</v>
          </cell>
          <cell r="C69" t="str">
            <v>Kötelezettségek</v>
          </cell>
          <cell r="D69" t="str">
            <v>Rövid lejáratú kötelezettségek</v>
          </cell>
          <cell r="E69" t="str">
            <v>Rövid lejáratú kölcsönökböl az átváltoztatható kötvények</v>
          </cell>
        </row>
        <row r="70">
          <cell r="A70" t="str">
            <v>F./III.2</v>
          </cell>
          <cell r="B70">
            <v>164</v>
          </cell>
          <cell r="C70" t="str">
            <v>Kötelezettségek</v>
          </cell>
          <cell r="D70" t="str">
            <v>Rövid lejáratú kötelezettségek</v>
          </cell>
          <cell r="E70" t="str">
            <v xml:space="preserve">2. Rövid lejáratú hitelek </v>
          </cell>
        </row>
        <row r="71">
          <cell r="A71" t="str">
            <v>F./III.3</v>
          </cell>
          <cell r="B71">
            <v>165</v>
          </cell>
          <cell r="C71" t="str">
            <v>Kötelezettségek</v>
          </cell>
          <cell r="D71" t="str">
            <v>Rövid lejáratú kötelezettségek</v>
          </cell>
          <cell r="E71" t="str">
            <v xml:space="preserve">3. Vevôktôl kapott elôlegek </v>
          </cell>
        </row>
        <row r="72">
          <cell r="A72" t="str">
            <v>F./III.4</v>
          </cell>
          <cell r="B72">
            <v>166</v>
          </cell>
          <cell r="C72" t="str">
            <v>Kötelezettségek</v>
          </cell>
          <cell r="D72" t="str">
            <v>Rövid lejáratú kötelezettségek</v>
          </cell>
          <cell r="E72" t="str">
            <v xml:space="preserve">4. Kötelezettségek áruszállításból és szolgáltatásból (szállítók) </v>
          </cell>
        </row>
        <row r="73">
          <cell r="A73" t="str">
            <v>F./III.5</v>
          </cell>
          <cell r="B73">
            <v>167</v>
          </cell>
          <cell r="C73" t="str">
            <v>Kötelezettségek</v>
          </cell>
          <cell r="D73" t="str">
            <v>Rövid lejáratú kötelezettségek</v>
          </cell>
          <cell r="E73" t="str">
            <v xml:space="preserve">5. Váltótartozások </v>
          </cell>
        </row>
        <row r="74">
          <cell r="A74" t="str">
            <v>F./III.6</v>
          </cell>
          <cell r="B74">
            <v>168</v>
          </cell>
          <cell r="C74" t="str">
            <v>Kötelezettségek</v>
          </cell>
          <cell r="D74" t="str">
            <v>Rövid lejáratú kötelezettségek</v>
          </cell>
          <cell r="E74" t="str">
            <v>6. Rövid lejáratú kötelezettségek kapcsolt vállalkozással szemben</v>
          </cell>
        </row>
        <row r="75">
          <cell r="A75" t="str">
            <v>F./III.7</v>
          </cell>
          <cell r="B75">
            <v>169</v>
          </cell>
          <cell r="C75" t="str">
            <v>Kötelezettségek</v>
          </cell>
          <cell r="D75" t="str">
            <v>Rövid lejáratú kötelezettségek</v>
          </cell>
          <cell r="E75" t="str">
            <v>7. Rövid lejáratú kötelezettségek egyéb részesedési viszonyban levő vállalkozásal szemben</v>
          </cell>
        </row>
        <row r="76">
          <cell r="A76" t="str">
            <v>F./III.8</v>
          </cell>
          <cell r="B76">
            <v>170</v>
          </cell>
          <cell r="C76" t="str">
            <v>Kötelezettségek</v>
          </cell>
          <cell r="D76" t="str">
            <v>Rövid lejáratú kötelezettségek</v>
          </cell>
          <cell r="E76" t="str">
            <v xml:space="preserve">8. Egyéb rövid lejáratú kötelezettségek </v>
          </cell>
        </row>
        <row r="77">
          <cell r="A77" t="str">
            <v>G./1</v>
          </cell>
          <cell r="B77">
            <v>171</v>
          </cell>
          <cell r="C77" t="str">
            <v>Passzív időbeli elhatárolás</v>
          </cell>
          <cell r="D77" t="str">
            <v xml:space="preserve">Bevételek passzív idôbeli elhatárolása </v>
          </cell>
          <cell r="E77" t="str">
            <v xml:space="preserve">1. Bevételek passzív idôbeli elhatárolása </v>
          </cell>
        </row>
        <row r="78">
          <cell r="A78" t="str">
            <v>G./2</v>
          </cell>
          <cell r="B78">
            <v>172</v>
          </cell>
          <cell r="C78" t="str">
            <v>Passzív időbeli elhatárolás</v>
          </cell>
          <cell r="D78" t="str">
            <v xml:space="preserve">Költségek, ráfordítások passzív idôbeli elhatárolása </v>
          </cell>
          <cell r="E78" t="str">
            <v xml:space="preserve">2. Költségek, ráfordítások passzív idôbeli elhatárolása </v>
          </cell>
        </row>
        <row r="79">
          <cell r="A79" t="str">
            <v>G./3</v>
          </cell>
          <cell r="B79">
            <v>173</v>
          </cell>
          <cell r="C79" t="str">
            <v>Passzív időbeli elhatárolás</v>
          </cell>
          <cell r="D79" t="str">
            <v xml:space="preserve">Halasztott bevételek </v>
          </cell>
          <cell r="E79" t="str">
            <v xml:space="preserve">3. Halasztott bevételek </v>
          </cell>
        </row>
        <row r="80">
          <cell r="A80" t="str">
            <v>I./01</v>
          </cell>
          <cell r="B80">
            <v>201</v>
          </cell>
          <cell r="C80" t="str">
            <v>Eredménykimutatás</v>
          </cell>
          <cell r="D80" t="str">
            <v>Értékesítés nettó árbevétele</v>
          </cell>
          <cell r="E80" t="str">
            <v xml:space="preserve">01. Belföldi értékesítés nettó árbevétele </v>
          </cell>
        </row>
        <row r="81">
          <cell r="A81" t="str">
            <v>I./02</v>
          </cell>
          <cell r="B81">
            <v>202</v>
          </cell>
          <cell r="C81" t="str">
            <v>Eredménykimutatás</v>
          </cell>
          <cell r="D81" t="str">
            <v>Értékesítés nettó árbevétele</v>
          </cell>
          <cell r="E81" t="str">
            <v xml:space="preserve">02. Exportértékesítés nettó árbevétele </v>
          </cell>
        </row>
        <row r="82">
          <cell r="A82" t="str">
            <v>II./03</v>
          </cell>
          <cell r="B82">
            <v>203</v>
          </cell>
          <cell r="C82" t="str">
            <v>Eredménykimutatás</v>
          </cell>
          <cell r="D82" t="str">
            <v>Aktivált saját teljesitmények értéke</v>
          </cell>
          <cell r="E82" t="str">
            <v>03. Saját termelésü készletek állományváltozása</v>
          </cell>
        </row>
        <row r="83">
          <cell r="A83" t="str">
            <v>II./04</v>
          </cell>
          <cell r="B83">
            <v>204</v>
          </cell>
          <cell r="C83" t="str">
            <v>Eredménykimutatás</v>
          </cell>
          <cell r="D83" t="str">
            <v>Aktivált saját teljesitmények értéke</v>
          </cell>
          <cell r="E83" t="str">
            <v>04. Saját elöállitású eszközök aktivált értéke</v>
          </cell>
        </row>
        <row r="84">
          <cell r="A84" t="str">
            <v>III.</v>
          </cell>
          <cell r="B84">
            <v>205</v>
          </cell>
          <cell r="C84" t="str">
            <v>Eredménykimutatás</v>
          </cell>
          <cell r="D84" t="str">
            <v>Egyéb bevételek</v>
          </cell>
          <cell r="E84" t="str">
            <v xml:space="preserve">05. Eladott (közvetített) szolgáltatások értéke </v>
          </cell>
        </row>
        <row r="85">
          <cell r="A85" t="str">
            <v>III.A</v>
          </cell>
          <cell r="B85">
            <v>206</v>
          </cell>
          <cell r="C85" t="str">
            <v>Eredménykimutatás</v>
          </cell>
          <cell r="D85" t="str">
            <v>Egyéb bevételek</v>
          </cell>
          <cell r="E85" t="str">
            <v>Ebböl visszairt értékvesztés</v>
          </cell>
        </row>
        <row r="86">
          <cell r="A86" t="str">
            <v>IV./05</v>
          </cell>
          <cell r="B86">
            <v>207</v>
          </cell>
          <cell r="C86" t="str">
            <v>Eredménykimutatás</v>
          </cell>
          <cell r="D86" t="str">
            <v>Anyagjellegü ráforditások</v>
          </cell>
          <cell r="E86" t="str">
            <v>05. Anyagköltség</v>
          </cell>
        </row>
        <row r="87">
          <cell r="A87" t="str">
            <v>IV./06</v>
          </cell>
          <cell r="B87">
            <v>208</v>
          </cell>
          <cell r="C87" t="str">
            <v>Eredménykimutatás</v>
          </cell>
          <cell r="D87" t="str">
            <v>Anyagjellegü ráforditások</v>
          </cell>
          <cell r="E87" t="str">
            <v>06. Igénybe vett szolgáltatások értéke</v>
          </cell>
        </row>
        <row r="88">
          <cell r="A88" t="str">
            <v>IV./07</v>
          </cell>
          <cell r="B88">
            <v>209</v>
          </cell>
          <cell r="C88" t="str">
            <v>Eredménykimutatás</v>
          </cell>
          <cell r="D88" t="str">
            <v>Anyagjellegü ráforditások</v>
          </cell>
          <cell r="E88" t="str">
            <v>07. Egyéb szolgáltatások értéke</v>
          </cell>
        </row>
        <row r="89">
          <cell r="A89" t="str">
            <v>IV./08</v>
          </cell>
          <cell r="B89">
            <v>210</v>
          </cell>
          <cell r="C89" t="str">
            <v>Eredménykimutatás</v>
          </cell>
          <cell r="D89" t="str">
            <v>Anyagjellegü ráforditások</v>
          </cell>
          <cell r="E89" t="str">
            <v>08. Eladott áruk beszerzési értéke</v>
          </cell>
        </row>
        <row r="90">
          <cell r="A90" t="str">
            <v>IV./09</v>
          </cell>
          <cell r="B90">
            <v>211</v>
          </cell>
          <cell r="C90" t="str">
            <v>Eredménykimutatás</v>
          </cell>
          <cell r="D90" t="str">
            <v>Anyagjellegü ráforditások</v>
          </cell>
          <cell r="E90" t="str">
            <v>09. Eladott/közvetitett szolgáltatások értéke</v>
          </cell>
        </row>
        <row r="91">
          <cell r="A91" t="str">
            <v>V. /10</v>
          </cell>
          <cell r="B91">
            <v>212</v>
          </cell>
          <cell r="C91" t="str">
            <v>Eredménykimutatás</v>
          </cell>
          <cell r="D91" t="str">
            <v>Személyi jellegü ráforditások</v>
          </cell>
          <cell r="E91" t="str">
            <v>10. Bérköltség</v>
          </cell>
        </row>
        <row r="92">
          <cell r="A92" t="str">
            <v>V. /11</v>
          </cell>
          <cell r="B92">
            <v>213</v>
          </cell>
          <cell r="C92" t="str">
            <v>Eredménykimutatás</v>
          </cell>
          <cell r="D92" t="str">
            <v>Személyi jellegü ráforditások</v>
          </cell>
          <cell r="E92" t="str">
            <v>11. Személyi jellegü egyéb kifizetések</v>
          </cell>
        </row>
        <row r="93">
          <cell r="A93" t="str">
            <v>V. /12</v>
          </cell>
          <cell r="B93">
            <v>214</v>
          </cell>
          <cell r="C93" t="str">
            <v>Eredménykimutatás</v>
          </cell>
          <cell r="D93" t="str">
            <v>Személyi jellegü ráforditások</v>
          </cell>
          <cell r="E93" t="str">
            <v>12. Bérjárulékok</v>
          </cell>
        </row>
        <row r="94">
          <cell r="A94" t="str">
            <v>VI.</v>
          </cell>
          <cell r="B94">
            <v>215</v>
          </cell>
          <cell r="C94" t="str">
            <v>Eredménykimutatás</v>
          </cell>
          <cell r="D94" t="str">
            <v>Értékcsökkenési leirás</v>
          </cell>
          <cell r="E94" t="str">
            <v>10. Részesedések értékesitésének érfolamnyeresége</v>
          </cell>
        </row>
        <row r="95">
          <cell r="A95" t="str">
            <v>VII.</v>
          </cell>
          <cell r="B95">
            <v>216</v>
          </cell>
          <cell r="C95" t="str">
            <v>Eredménykimutatás</v>
          </cell>
          <cell r="D95" t="str">
            <v>Egyéb ráforditások</v>
          </cell>
          <cell r="E95" t="str">
            <v>10. Részesedések értékesitésének érfolamnyeresége - kapcsolt vállalkozástól kapott</v>
          </cell>
        </row>
        <row r="96">
          <cell r="A96" t="str">
            <v>VII.a</v>
          </cell>
          <cell r="B96">
            <v>217</v>
          </cell>
          <cell r="C96" t="str">
            <v>Eredménykimutatás</v>
          </cell>
          <cell r="D96" t="str">
            <v>Egyéb ráforditások</v>
          </cell>
          <cell r="E96" t="str">
            <v>Ebböl értékvesztés</v>
          </cell>
        </row>
        <row r="97">
          <cell r="A97" t="str">
            <v>VIII./13</v>
          </cell>
          <cell r="B97">
            <v>218</v>
          </cell>
          <cell r="C97" t="str">
            <v>Ereménykimutatás</v>
          </cell>
          <cell r="D97" t="str">
            <v>Pénzügyi müveletek bevételei</v>
          </cell>
          <cell r="E97" t="str">
            <v xml:space="preserve">13. Kapott (járó) osztalék és részesedés </v>
          </cell>
        </row>
        <row r="98">
          <cell r="A98" t="str">
            <v>VIII./13a</v>
          </cell>
          <cell r="B98">
            <v>219</v>
          </cell>
          <cell r="C98" t="str">
            <v>Ereménykimutatás</v>
          </cell>
          <cell r="D98" t="str">
            <v>Pénzügyi müveletek bevételei</v>
          </cell>
          <cell r="E98" t="str">
            <v>13. Kapott (járó) osztalék és részesedés - kapcsolt vállalkozástól kapott</v>
          </cell>
        </row>
        <row r="99">
          <cell r="A99" t="str">
            <v>VIII./14</v>
          </cell>
          <cell r="B99">
            <v>220</v>
          </cell>
          <cell r="C99" t="str">
            <v>Ereménykimutatás</v>
          </cell>
          <cell r="D99" t="str">
            <v>Pénzügyi müveletek bevételei</v>
          </cell>
          <cell r="E99" t="str">
            <v>14. Részesedések értékesitésének érfolamnyeresége</v>
          </cell>
        </row>
        <row r="100">
          <cell r="A100" t="str">
            <v>VIII./14a</v>
          </cell>
          <cell r="B100">
            <v>221</v>
          </cell>
          <cell r="C100" t="str">
            <v>Ereménykimutatás</v>
          </cell>
          <cell r="D100" t="str">
            <v>Pénzügyi müveletek bevételei</v>
          </cell>
          <cell r="E100" t="str">
            <v>14. Részesedések értékesitésének érfolamnyeresége - kapcsolt vállalkozástól kapott</v>
          </cell>
        </row>
        <row r="101">
          <cell r="A101" t="str">
            <v>VIII./15</v>
          </cell>
          <cell r="B101">
            <v>222</v>
          </cell>
          <cell r="C101" t="str">
            <v>Eredménykimutatás</v>
          </cell>
          <cell r="D101" t="str">
            <v>Pénzügyi müveletek bevételei</v>
          </cell>
          <cell r="E101" t="str">
            <v xml:space="preserve">15. Befektetett pénzügyi eszközök kamatai, árfolyamnyeresége </v>
          </cell>
        </row>
        <row r="102">
          <cell r="A102" t="str">
            <v>VIII./15a</v>
          </cell>
          <cell r="B102">
            <v>223</v>
          </cell>
          <cell r="C102" t="str">
            <v>Eredménykimutatás</v>
          </cell>
          <cell r="D102" t="str">
            <v>Pénzügyi müveletek bevételei</v>
          </cell>
          <cell r="E102" t="str">
            <v>15. Befektetett pénzügyi eszközök kamatai, árfolyamnyeresége - kapcsolt vállalkozástól kapott</v>
          </cell>
        </row>
        <row r="103">
          <cell r="A103" t="str">
            <v>VIII./16</v>
          </cell>
          <cell r="B103">
            <v>224</v>
          </cell>
          <cell r="C103" t="str">
            <v>Eredménykimutatás</v>
          </cell>
          <cell r="D103" t="str">
            <v>Pénzügyi müveletek bevételei</v>
          </cell>
          <cell r="E103" t="str">
            <v xml:space="preserve">16. Egyéb kapott (járó) kamatok és kamatjellegû bevételek </v>
          </cell>
        </row>
        <row r="104">
          <cell r="A104" t="str">
            <v>VIII./16a</v>
          </cell>
          <cell r="B104">
            <v>225</v>
          </cell>
          <cell r="C104" t="str">
            <v>Eredménykimutatás</v>
          </cell>
          <cell r="D104" t="str">
            <v>Pénzügyi müveletek bevételei</v>
          </cell>
          <cell r="E104" t="str">
            <v>16. Egyéb kapott (járó) kamatok és kamatjellegû bevételek - kapcsolt válallkozástól kapott</v>
          </cell>
        </row>
        <row r="105">
          <cell r="A105" t="str">
            <v>VIII./17</v>
          </cell>
          <cell r="B105">
            <v>226</v>
          </cell>
          <cell r="C105" t="str">
            <v>Eredménykimutatás</v>
          </cell>
          <cell r="D105" t="str">
            <v>Pénzügyi müveletek bevételei</v>
          </cell>
          <cell r="E105" t="str">
            <v>17. Pénzügyi műveletek egyéb bevételei</v>
          </cell>
        </row>
        <row r="106">
          <cell r="A106" t="str">
            <v>IX./18</v>
          </cell>
          <cell r="B106">
            <v>227</v>
          </cell>
          <cell r="C106" t="str">
            <v>Eredménykimutatás</v>
          </cell>
          <cell r="D106" t="str">
            <v>Pénzügyi müveletek ráfordításai</v>
          </cell>
          <cell r="E106" t="str">
            <v>18. Befektetett pénzügyi eszközök árfolyamvesztesége</v>
          </cell>
        </row>
        <row r="107">
          <cell r="A107" t="str">
            <v>IX./18a</v>
          </cell>
          <cell r="B107">
            <v>228</v>
          </cell>
          <cell r="C107" t="str">
            <v>Eredménykimutatás</v>
          </cell>
          <cell r="D107" t="str">
            <v>Pénzügyi müveletek ráfordításai</v>
          </cell>
          <cell r="E107" t="str">
            <v>18. Befektetett pénzügyi eszközök árfolyamvesztesége - kapcsolt vállalkozásnak adott</v>
          </cell>
        </row>
        <row r="108">
          <cell r="A108" t="str">
            <v>IX./19</v>
          </cell>
          <cell r="B108">
            <v>229</v>
          </cell>
          <cell r="C108" t="str">
            <v>Eredménykimutatás</v>
          </cell>
          <cell r="D108" t="str">
            <v>Pénzügyi müveletek ráfordításai</v>
          </cell>
          <cell r="E108" t="str">
            <v xml:space="preserve">19. Fizetendô kamatok és kamatjellegû ráfordítások </v>
          </cell>
        </row>
        <row r="109">
          <cell r="A109" t="str">
            <v>IX./19a</v>
          </cell>
          <cell r="B109">
            <v>230</v>
          </cell>
          <cell r="C109" t="str">
            <v>Eredménykimutatás</v>
          </cell>
          <cell r="D109" t="str">
            <v>Pénzügyi müveletek ráfordításai</v>
          </cell>
          <cell r="E109" t="str">
            <v>19. Fizetendô kamatok és kamatjellegû ráfordítások - kapcsolt vállalkozásnak adott</v>
          </cell>
        </row>
        <row r="110">
          <cell r="A110" t="str">
            <v>IX/20</v>
          </cell>
          <cell r="B110">
            <v>231</v>
          </cell>
          <cell r="C110" t="str">
            <v>Eredménykimutatás</v>
          </cell>
          <cell r="D110" t="str">
            <v>Pénzügyi müveletek ráfordításai</v>
          </cell>
          <cell r="E110" t="str">
            <v>20. Részesedések, értékpapirok, bankbetétek értékvesztése</v>
          </cell>
        </row>
        <row r="111">
          <cell r="A111" t="str">
            <v>IX/21</v>
          </cell>
          <cell r="B111">
            <v>232</v>
          </cell>
          <cell r="C111" t="str">
            <v>Eredménykimutatás</v>
          </cell>
          <cell r="D111" t="str">
            <v>Pénzügyi müveletek ráfordításai</v>
          </cell>
          <cell r="E111" t="str">
            <v>21. Pénzügyi müveletek egyéb ráfordításai</v>
          </cell>
        </row>
        <row r="112">
          <cell r="A112" t="str">
            <v>X.</v>
          </cell>
          <cell r="B112">
            <v>233</v>
          </cell>
          <cell r="C112" t="str">
            <v>Eredménykimutatás</v>
          </cell>
          <cell r="D112" t="str">
            <v>Rendkivüli bevételek</v>
          </cell>
          <cell r="E112" t="str">
            <v xml:space="preserve">IX. Rendkívüli bevételek </v>
          </cell>
        </row>
        <row r="113">
          <cell r="A113" t="str">
            <v>XI.</v>
          </cell>
          <cell r="B113">
            <v>234</v>
          </cell>
          <cell r="C113" t="str">
            <v>Eredménykimutatás</v>
          </cell>
          <cell r="D113" t="str">
            <v>Rendkivüli ráfordítások</v>
          </cell>
          <cell r="E113" t="str">
            <v xml:space="preserve">X. Rendkívüli ráfordítások </v>
          </cell>
        </row>
        <row r="114">
          <cell r="A114" t="str">
            <v>XII.</v>
          </cell>
          <cell r="B114">
            <v>235</v>
          </cell>
          <cell r="C114" t="str">
            <v>Eredménykimutatás</v>
          </cell>
          <cell r="D114" t="str">
            <v>Adófizetési kötelezettség</v>
          </cell>
          <cell r="E114" t="str">
            <v>XII. Adófizetési kötelezettség</v>
          </cell>
        </row>
        <row r="115">
          <cell r="B115">
            <v>236</v>
          </cell>
        </row>
        <row r="116">
          <cell r="B116">
            <v>237</v>
          </cell>
        </row>
      </sheetData>
      <sheetData sheetId="3" refreshError="1"/>
      <sheetData sheetId="4" refreshError="1"/>
      <sheetData sheetId="5" refreshError="1"/>
      <sheetData sheetId="6"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R"/>
      <sheetName val="Sum."/>
      <sheetName val="HL"/>
      <sheetName val="5 -KPIs"/>
      <sheetName val="CFS =&gt;"/>
      <sheetName val="7 - P&amp;L"/>
      <sheetName val="8 - BS"/>
      <sheetName val="Sheet14"/>
      <sheetName val="Sheet13"/>
      <sheetName val="Sheet12"/>
      <sheetName val="Sheet11"/>
      <sheetName val="Sheet10"/>
      <sheetName val="Sheet9"/>
      <sheetName val="Sheet8"/>
      <sheetName val="Sheet7"/>
      <sheetName val="Sheet6"/>
      <sheetName val="Sheet5"/>
      <sheetName val="Sheet4"/>
      <sheetName val="Sheet3"/>
      <sheetName val="Sheet2"/>
      <sheetName val="Sheet1"/>
      <sheetName val="9 - CF"/>
      <sheetName val="Fin =&gt;"/>
      <sheetName val="11 - NCF"/>
      <sheetName val="12 -Headroom"/>
      <sheetName val="MMR =&gt;"/>
      <sheetName val="14 - KPIs - Monthly evol by S."/>
      <sheetName val="15 - OiH "/>
      <sheetName val="16 - OiH  - Month"/>
      <sheetName val="17 - O&amp;S"/>
      <sheetName val="18 - Income from Op."/>
      <sheetName val="19 - IO Vol-Marg impr. by S"/>
      <sheetName val="20 - P&amp;L by sector"/>
      <sheetName val="21 - P&amp;L by S - Month"/>
      <sheetName val="22 - Unde rec"/>
      <sheetName val="23 - FCF 1"/>
      <sheetName val="24 - Capex"/>
      <sheetName val="24 - H&amp;O"/>
      <sheetName val="25 - Headcount by sector"/>
      <sheetName val="26 - R&amp;D"/>
      <sheetName val="27 - Overdue"/>
      <sheetName val="Sec PTPE =&gt;"/>
      <sheetName val="29 - PTPE KPIs"/>
      <sheetName val="30 - OiH PTPE"/>
      <sheetName val="31 - OiH PTPE month"/>
      <sheetName val="32 - KPIs Bus PTPE"/>
      <sheetName val="33 - KPIs Bus month"/>
      <sheetName val="34 - H&amp;O PTPE"/>
      <sheetName val="28 - Key Contracts"/>
      <sheetName val="35 - Overdue"/>
      <sheetName val=" Sec PS =&gt;"/>
      <sheetName val="37 - PS KPIs"/>
      <sheetName val="38 - OiH PS"/>
      <sheetName val="39 - OiH PS month"/>
      <sheetName val="40 - Product - Orders"/>
      <sheetName val="41 - Product -Activity"/>
      <sheetName val="42 - KPIs Bus PS"/>
      <sheetName val="43 - KPIs Bus month"/>
      <sheetName val="44 - H&amp;O PS"/>
      <sheetName val="35 - Key Contracts"/>
      <sheetName val="45 - Overdue"/>
      <sheetName val="Sec Transport =&gt;"/>
      <sheetName val="46 - KPIs Transport"/>
      <sheetName val="47 - OiH Transport"/>
      <sheetName val="49 - OiH Transport M"/>
      <sheetName val="50 - KPIs Bus Tspt"/>
      <sheetName val="51 - KPIs Bus Tspt month"/>
      <sheetName val="52 - Key contract awarded"/>
      <sheetName val="53 - Key contracts - Activity"/>
      <sheetName val="41 - Key Contracts"/>
      <sheetName val="54 - Hornell"/>
      <sheetName val="55 - H&amp;O Transport"/>
      <sheetName val="56 - Overdue Transport"/>
      <sheetName val="Sec Corp =&gt;"/>
      <sheetName val="58 - KPIs Corp"/>
      <sheetName val="59 - KPIs Sec Corp"/>
      <sheetName val="60 - H&amp;O Corp"/>
      <sheetName val="Ex Com"/>
      <sheetName val="Présentation ExCom"/>
      <sheetName val="BR"/>
    </sheetNames>
    <sheetDataSet>
      <sheetData sheetId="0" refreshError="1">
        <row r="2">
          <cell r="AB2">
            <v>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 Expat."/>
      <sheetName val="Données Générales"/>
      <sheetName val="Pers. Local"/>
      <sheetName val="Coûts PF"/>
      <sheetName val="Coûts PL"/>
      <sheetName val=" "/>
      <sheetName val="Récap. Détail."/>
      <sheetName val="Récap."/>
      <sheetName val="PGD"/>
      <sheetName val="Part"/>
      <sheetName val="(X)"/>
      <sheetName val="Données Gr."/>
      <sheetName val="Macro"/>
      <sheetName val="Mémo"/>
      <sheetName val="Pers_ Expat_"/>
      <sheetName val="Pers_ Local"/>
      <sheetName val="Link GAP"/>
      <sheetName val="Sheet G"/>
      <sheetName val="ens GSCM"/>
      <sheetName val="Intérim"/>
      <sheetName val="CRITERIA1"/>
      <sheetName val="Rates"/>
      <sheetName val="Model"/>
      <sheetName val="FX rates"/>
      <sheetName val="Data"/>
      <sheetName val="Q4 GAAP Price by Product"/>
      <sheetName val="Q3 GAAP Price by Product"/>
      <sheetName val="Q2 GAAP Price by Product"/>
      <sheetName val="6BPRO"/>
      <sheetName val="Gateway"/>
      <sheetName val="IDL Konsis"/>
    </sheetNames>
    <sheetDataSet>
      <sheetData sheetId="0" refreshError="1">
        <row r="8">
          <cell r="A8" t="str">
            <v>Délégué de Chantier</v>
          </cell>
        </row>
        <row r="114">
          <cell r="A114" t="str">
            <v>Superviseur Génie Civil</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row>
        <row r="115">
          <cell r="A115" t="str">
            <v>-</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row>
      </sheetData>
      <sheetData sheetId="1"/>
      <sheetData sheetId="2" refreshError="1">
        <row r="8">
          <cell r="A8" t="str">
            <v>Coordonnateur Adjoint</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row>
        <row r="9">
          <cell r="A9" t="str">
            <v>Responsable Assurance Qualité</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1</v>
          </cell>
          <cell r="AQ9">
            <v>1</v>
          </cell>
          <cell r="AR9">
            <v>1</v>
          </cell>
          <cell r="AS9">
            <v>1</v>
          </cell>
          <cell r="AT9">
            <v>1</v>
          </cell>
          <cell r="AU9">
            <v>1</v>
          </cell>
          <cell r="AV9">
            <v>1</v>
          </cell>
          <cell r="AW9">
            <v>1</v>
          </cell>
          <cell r="AX9">
            <v>1</v>
          </cell>
          <cell r="AY9">
            <v>1</v>
          </cell>
          <cell r="AZ9">
            <v>1</v>
          </cell>
          <cell r="BA9">
            <v>1</v>
          </cell>
          <cell r="BE9">
            <v>1</v>
          </cell>
          <cell r="BF9">
            <v>1</v>
          </cell>
          <cell r="BG9">
            <v>1</v>
          </cell>
          <cell r="BH9">
            <v>1</v>
          </cell>
          <cell r="BI9">
            <v>1</v>
          </cell>
          <cell r="BJ9">
            <v>1</v>
          </cell>
          <cell r="BK9">
            <v>1</v>
          </cell>
          <cell r="BL9">
            <v>1</v>
          </cell>
          <cell r="BM9">
            <v>1</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row>
        <row r="10">
          <cell r="A10" t="str">
            <v>Suivi Planning</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row>
        <row r="11">
          <cell r="A11" t="str">
            <v>-</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row>
        <row r="12">
          <cell r="A12" t="str">
            <v>-</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row>
        <row r="13">
          <cell r="A13" t="str">
            <v>Secrétaire</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1</v>
          </cell>
          <cell r="AP13">
            <v>1</v>
          </cell>
          <cell r="AQ13">
            <v>1</v>
          </cell>
          <cell r="AR13">
            <v>1</v>
          </cell>
          <cell r="AS13">
            <v>1</v>
          </cell>
          <cell r="AT13">
            <v>1</v>
          </cell>
          <cell r="AU13">
            <v>1</v>
          </cell>
          <cell r="AV13">
            <v>1</v>
          </cell>
          <cell r="AW13">
            <v>1</v>
          </cell>
          <cell r="AX13">
            <v>1</v>
          </cell>
          <cell r="AY13">
            <v>1</v>
          </cell>
          <cell r="AZ13">
            <v>1</v>
          </cell>
          <cell r="BA13">
            <v>1</v>
          </cell>
          <cell r="BE13">
            <v>1</v>
          </cell>
          <cell r="BF13">
            <v>1</v>
          </cell>
          <cell r="BG13">
            <v>1</v>
          </cell>
          <cell r="BH13">
            <v>1</v>
          </cell>
          <cell r="BI13">
            <v>1</v>
          </cell>
          <cell r="BJ13">
            <v>1</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row>
        <row r="14">
          <cell r="A14" t="str">
            <v>Comptable</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row>
        <row r="15">
          <cell r="A15" t="str">
            <v>Chauffeur - Coursier</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row>
        <row r="16">
          <cell r="A16" t="str">
            <v>Aide - Tea Boy</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row>
        <row r="17">
          <cell r="A17" t="str">
            <v>Gardien</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row>
        <row r="18">
          <cell r="A18" t="str">
            <v>-</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row>
        <row r="23">
          <cell r="A23" t="str">
            <v>Superviseur de Montage Mécanique</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row>
        <row r="24">
          <cell r="A24" t="str">
            <v>Superviseur de Montage Filtre à Air</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row>
        <row r="25">
          <cell r="A25" t="str">
            <v>Superviseur de Montage Package Acoustique</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row>
        <row r="26">
          <cell r="A26" t="str">
            <v>-</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row>
        <row r="27">
          <cell r="A27" t="str">
            <v>-</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AT COMPLETION"/>
      <sheetName val="Progress Tables"/>
      <sheetName val="Progress Curve"/>
      <sheetName val="Total Cost"/>
      <sheetName val="IM Project n"/>
      <sheetName val="Turbine Tender 3 Unit base (2)"/>
      <sheetName val="CPA Formulae"/>
      <sheetName val="SUMREP"/>
      <sheetName val=" Unit 1 Summary"/>
      <sheetName val="Net Cash Table"/>
      <sheetName val="Cash Out Table"/>
      <sheetName val="Input Sheet"/>
      <sheetName val="EXTERNAL SERVICES-DISCIPLINE "/>
      <sheetName val="GVL"/>
      <sheetName val="_Unit 1 Summary"/>
      <sheetName val="Qm"/>
      <sheetName val="PROCUREMENT DATA"/>
      <sheetName val="Budget Utilisation"/>
      <sheetName val="Statistics"/>
      <sheetName val="IS"/>
      <sheetName val="Sheet1"/>
      <sheetName val="Consol IS"/>
      <sheetName val="E_PS5"/>
      <sheetName val="E_PS51"/>
      <sheetName val="300-720 HCS 00"/>
      <sheetName val="FRI"/>
      <sheetName val="Delivery"/>
      <sheetName val="Cash Flow"/>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Consol_IS"/>
      <sheetName val="Total_Cost"/>
      <sheetName val="_Unit_1_Summary"/>
      <sheetName val="Net_Cash_Table"/>
      <sheetName val="Cash_Out_Table"/>
      <sheetName val="Turbine_Tender_3_Unit_base_(2)"/>
      <sheetName val="CPA_Formulae"/>
      <sheetName val="Input_Sheet"/>
      <sheetName val="EXTERNAL_SERVICES-DISCIPLINE_"/>
      <sheetName val="IM_Project_n"/>
      <sheetName val="_Unit_1_Summary1"/>
      <sheetName val="Budget_Utilisation"/>
      <sheetName val="PROCUREMENT_DATA"/>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efreshError="1"/>
      <sheetData sheetId="22">
        <row r="13">
          <cell r="F13" t="str">
            <v>.</v>
          </cell>
        </row>
      </sheetData>
      <sheetData sheetId="23">
        <row r="13">
          <cell r="F13" t="str">
            <v>.</v>
          </cell>
        </row>
      </sheetData>
      <sheetData sheetId="24">
        <row r="13">
          <cell r="F13" t="str">
            <v>.</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s>
    <sheetDataSet>
      <sheetData sheetId="0"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Capture Sheet"/>
      <sheetName val="Exco Cover Sheet"/>
      <sheetName val="Notification"/>
      <sheetName val="Project Selection"/>
      <sheetName val="Data Summary"/>
      <sheetName val="Commercial Summary"/>
      <sheetName val="TENDER RISK SUMMARY"/>
      <sheetName val="Tender Approval Shee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traight Pipe"/>
      <sheetName val="Sheet2"/>
      <sheetName val="Sheet3"/>
      <sheetName val="AC Data"/>
      <sheetName val="MechPipe EMEC"/>
      <sheetName val="Matl. Prices"/>
      <sheetName val="TITLE PAGE"/>
      <sheetName val="Summary"/>
      <sheetName val="Costing Sheet"/>
      <sheetName val="Workings"/>
      <sheetName val="TTC BV"/>
    </sheetNames>
    <sheetDataSet>
      <sheetData sheetId="0" refreshError="1"/>
      <sheetData sheetId="1">
        <row r="6">
          <cell r="A6" t="str">
            <v>Nominal
Bore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op Working Hours"/>
      <sheetName val="Site Working Hours"/>
      <sheetName val="Shop Manpower Rates"/>
      <sheetName val="Site Manpower Rates"/>
      <sheetName val="TENSUM"/>
    </sheetNames>
    <sheetDataSet>
      <sheetData sheetId="0" refreshError="1"/>
      <sheetData sheetId="1" refreshError="1">
        <row r="6">
          <cell r="D6">
            <v>1.5</v>
          </cell>
        </row>
        <row r="7">
          <cell r="D7">
            <v>2</v>
          </cell>
        </row>
        <row r="40">
          <cell r="E40">
            <v>200</v>
          </cell>
          <cell r="F40">
            <v>160</v>
          </cell>
          <cell r="G40">
            <v>30</v>
          </cell>
          <cell r="H40">
            <v>8</v>
          </cell>
        </row>
      </sheetData>
      <sheetData sheetId="2" refreshError="1"/>
      <sheetData sheetId="3" refreshError="1"/>
      <sheetData sheetId="4"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PageP1"/>
      <sheetName val="PaymentRecordP2"/>
      <sheetName val="PaymentSummary"/>
      <sheetName val="SummaryP3"/>
      <sheetName val="MOS P4"/>
      <sheetName val="NonEscalatableP5"/>
      <sheetName val="EscalationP6 (CPI Nelspruit)"/>
      <sheetName val="Rise&amp;Fall Wanjohi style"/>
      <sheetName val="Rise&amp;Fall"/>
      <sheetName val="Summary"/>
      <sheetName val="BoQ"/>
      <sheetName val="SummaryXtraWrks"/>
      <sheetName val="ExtraWorks"/>
      <sheetName val="SummaryLavInt"/>
      <sheetName val="LavumisaInterchan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ranty (2)"/>
      <sheetName val="Sheet1"/>
      <sheetName val="Dates and extensions"/>
      <sheetName val="Costing Summary"/>
      <sheetName val="Project Management External"/>
      <sheetName val="Manhours Costs"/>
      <sheetName val="Site and Construction"/>
      <sheetName val="Engineering external"/>
      <sheetName val="Site running costs"/>
      <sheetName val="Perf bond"/>
      <sheetName val="Warranty"/>
      <sheetName val="Subcontractor"/>
    </sheetNames>
    <sheetDataSet>
      <sheetData sheetId="0"/>
      <sheetData sheetId="1"/>
      <sheetData sheetId="2"/>
      <sheetData sheetId="3">
        <row r="1">
          <cell r="N1">
            <v>0.2</v>
          </cell>
        </row>
        <row r="2">
          <cell r="N2">
            <v>7.4999999999999997E-2</v>
          </cell>
        </row>
      </sheetData>
      <sheetData sheetId="4"/>
      <sheetData sheetId="5"/>
      <sheetData sheetId="6"/>
      <sheetData sheetId="7"/>
      <sheetData sheetId="8"/>
      <sheetData sheetId="9"/>
      <sheetData sheetId="10"/>
      <sheetData sheetId="1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d Summary"/>
      <sheetName val="Strike Summary"/>
      <sheetName val="Claim 75 Iquembu Summary"/>
      <sheetName val="Claim 75 Iquembu detail"/>
      <sheetName val="Claim 75 CTJV Cost"/>
      <sheetName val="Claim 75 CTJV planning"/>
      <sheetName val="Claim 75Financial Costs &amp; Bonds"/>
      <sheetName val="Claim 75 Centerline"/>
      <sheetName val="Claim75 STSN Warranty Costs"/>
      <sheetName val="75 Subcontractor-Supplier Claim"/>
      <sheetName val="Claim 77 CTJV Cost"/>
      <sheetName val="Claim 77 CTJV Planning"/>
      <sheetName val="Claim 77 DBT"/>
      <sheetName val="Claim 77 Iqembu Summary"/>
      <sheetName val="Claim 77 Iqembu Detail DFL"/>
      <sheetName val="Claim 77 Iqembu Detail IFL"/>
      <sheetName val="Claim 77 Centerline"/>
      <sheetName val="Claim 77Financial Costs &amp; B"/>
      <sheetName val="Claim77 STSN Warranty Costs"/>
      <sheetName val="Claim 79 DBT"/>
      <sheetName val="Claim 79 CTJV"/>
      <sheetName val="Claim 79 Iqembu Summary"/>
      <sheetName val="Claim 79 Centerline"/>
      <sheetName val="Claim 79Financial Costs &amp; B"/>
      <sheetName val="Claim79 STSN Warranty Costs"/>
      <sheetName val="Claim 79 Matalana"/>
      <sheetName val="Claim 79 Natco"/>
      <sheetName val="VOP 47 Summary"/>
      <sheetName val="VOP 074 PLA Bonus Year 2011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7">
          <cell r="C37">
            <v>0.2</v>
          </cell>
        </row>
      </sheetData>
      <sheetData sheetId="28"/>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Lists"/>
    </sheetNames>
    <sheetDataSet>
      <sheetData sheetId="0"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Lists"/>
    </sheetNames>
    <sheetDataSet>
      <sheetData sheetId="0"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chPipe EMEC"/>
      <sheetName val="Matl. Prices"/>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chPipe EMEC"/>
      <sheetName val="Matl. Prices"/>
    </sheetNames>
    <sheetDataSet>
      <sheetData sheetId="0" refreshError="1"/>
      <sheetData sheetId="1"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 Data"/>
    </sheetNames>
    <sheetDataSet>
      <sheetData sheetId="0"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 Data"/>
    </sheetNames>
    <sheetDataSet>
      <sheetData sheetId="0"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JV KUS"/>
      <sheetName val="TCP KUS"/>
      <sheetName val="T P H"/>
      <sheetName val="T P I"/>
      <sheetName val="TTC BV"/>
      <sheetName val="TTC MED"/>
      <sheetName val="T Z J V"/>
      <sheetName val="END"/>
      <sheetName val="TTC KAL"/>
      <sheetName val="TTC KAL2"/>
      <sheetName val="KTC MED"/>
      <sheetName val="KTC EXX"/>
      <sheetName val="KTC EXX 2"/>
      <sheetName val="TC PTY LTD"/>
      <sheetName val="T E S"/>
      <sheetName val="TTC EXX"/>
      <sheetName val="TTC EXX 2"/>
      <sheetName val="TTC XS"/>
      <sheetName val="TTC XS2"/>
      <sheetName val="TC XS"/>
      <sheetName val="Sheet1"/>
      <sheetName val="Sheet2"/>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aight Pipe"/>
    </sheetNames>
    <sheetDataSet>
      <sheetData sheetId="0"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aight Pipe"/>
    </sheetNames>
    <sheetDataSet>
      <sheetData sheetId="0"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l. Prices"/>
    </sheetNames>
    <sheetDataSet>
      <sheetData sheetId="0"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l. Prices"/>
    </sheetNames>
    <sheetDataSet>
      <sheetData sheetId="0"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ing Sheet"/>
    </sheetNames>
    <sheetDataSet>
      <sheetData sheetId="0"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ing Shee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10310X"/>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allenges"/>
      <sheetName val="Dashboard"/>
      <sheetName val="Grand Summary"/>
      <sheetName val="Burn rate Summary"/>
      <sheetName val="Cost Excl. CPA "/>
      <sheetName val="Full period"/>
      <sheetName val="IPC recon"/>
      <sheetName val="P&amp;G Cost Schedule"/>
      <sheetName val="Mod"/>
      <sheetName val="Services Resources "/>
      <sheetName val="Mod summary"/>
      <sheetName val="Bonds "/>
      <sheetName val="Resource Dashboard"/>
      <sheetName val="Months Analysis"/>
      <sheetName val="Mnth analysis"/>
      <sheetName val="2019"/>
      <sheetName val="Sheet3"/>
      <sheetName val="Daily DIaries Resource Sheet"/>
      <sheetName val="IPC Brekdown"/>
      <sheetName val="2016"/>
      <sheetName val="P&amp;G's Resource Recon"/>
      <sheetName val="EA's Cost Recon"/>
      <sheetName val="Contractor's P&amp;G's "/>
      <sheetName val="Site Transport"/>
      <sheetName val="Major Plant"/>
      <sheetName val="Site facilities Recon"/>
      <sheetName val="EA Resource Summary "/>
      <sheetName val="Cost Graph As per IPC "/>
      <sheetName val="The Orig. Cont"/>
      <sheetName val="EA CPA Calc"/>
      <sheetName val="Contractor's CPA EStimate"/>
      <sheetName val="CPA Index lookup"/>
      <sheetName val="CPA Formula factors"/>
      <sheetName val="Summary CPA factors"/>
      <sheetName val="WB"/>
      <sheetName val="Sheet7"/>
      <sheetName val="Resorce recon"/>
      <sheetName val="Sheet16"/>
      <sheetName val="Sheet22"/>
      <sheetName val="as per cert 21 June 16"/>
      <sheetName val="Sheet12"/>
      <sheetName val="Data"/>
      <sheetName val="Possibly by HKA "/>
      <sheetName val="Initial Split"/>
      <sheetName val="2017"/>
      <sheetName val="2018"/>
      <sheetName val="P17A Assessment WC 03-11-22"/>
    </sheetNames>
    <definedNames>
      <definedName name="Loan_Start" sheetId="11"/>
    </definedNames>
    <sheetDataSet>
      <sheetData sheetId="0"/>
      <sheetData sheetId="1"/>
      <sheetData sheetId="2">
        <row r="59">
          <cell r="D59">
            <v>-141029231.37322634</v>
          </cell>
        </row>
      </sheetData>
      <sheetData sheetId="3">
        <row r="6">
          <cell r="J6">
            <v>32373175.687631283</v>
          </cell>
        </row>
      </sheetData>
      <sheetData sheetId="4">
        <row r="6">
          <cell r="R6">
            <v>3043536.2631146493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Sheet1"/>
    </sheetNames>
    <sheetDataSet>
      <sheetData sheetId="0">
        <row r="1">
          <cell r="A1" t="str">
            <v>No</v>
          </cell>
        </row>
        <row r="2">
          <cell r="A2" t="str">
            <v>Yes</v>
          </cell>
        </row>
      </sheetData>
      <sheetData sheetId="1"/>
      <sheetData sheetId="2"/>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étrage"/>
      <sheetName val="Détail prix Té RRA"/>
      <sheetName val="Lots A-E"/>
      <sheetName val="Recap"/>
      <sheetName val="Courbes"/>
    </sheetNames>
    <sheetDataSet>
      <sheetData sheetId="0">
        <row r="8">
          <cell r="C8" t="str">
            <v>DM</v>
          </cell>
        </row>
        <row r="9">
          <cell r="C9" t="str">
            <v>AG</v>
          </cell>
        </row>
        <row r="12">
          <cell r="B12" t="str">
            <v>1x8</v>
          </cell>
          <cell r="C12" t="str">
            <v>2x10</v>
          </cell>
          <cell r="D12" t="str">
            <v>Prepa / Prefab</v>
          </cell>
          <cell r="E12" t="str">
            <v>Montage</v>
          </cell>
          <cell r="F12" t="str">
            <v>Samedi</v>
          </cell>
        </row>
        <row r="13">
          <cell r="A13" t="str">
            <v>Pilote projet</v>
          </cell>
        </row>
        <row r="14">
          <cell r="A14" t="str">
            <v>Pilote site</v>
          </cell>
        </row>
        <row r="15">
          <cell r="A15" t="str">
            <v>Chef de chantier</v>
          </cell>
        </row>
        <row r="16">
          <cell r="A16" t="str">
            <v>Chef d'équipe</v>
          </cell>
        </row>
        <row r="17">
          <cell r="A17" t="str">
            <v>Préparateur</v>
          </cell>
        </row>
        <row r="18">
          <cell r="A18" t="str">
            <v>Soudeur</v>
          </cell>
        </row>
        <row r="19">
          <cell r="A19" t="str">
            <v>Tuyauteur</v>
          </cell>
        </row>
        <row r="20">
          <cell r="A20" t="str">
            <v>Ressueur</v>
          </cell>
        </row>
        <row r="21">
          <cell r="A21" t="str">
            <v>Usineur</v>
          </cell>
        </row>
        <row r="22">
          <cell r="A22" t="str">
            <v>Levageur</v>
          </cell>
        </row>
        <row r="23">
          <cell r="A23" t="str">
            <v>Thermicien</v>
          </cell>
        </row>
        <row r="24">
          <cell r="A24" t="str">
            <v>Agent Radioprotection</v>
          </cell>
        </row>
        <row r="25">
          <cell r="A25" t="str">
            <v>Contrôleur technique</v>
          </cell>
        </row>
        <row r="26">
          <cell r="A26" t="str">
            <v>Contrôleur technique CND</v>
          </cell>
        </row>
        <row r="27">
          <cell r="A27" t="str">
            <v>AQ</v>
          </cell>
        </row>
        <row r="28">
          <cell r="A28" t="str">
            <v>Plannificateur</v>
          </cell>
        </row>
      </sheetData>
      <sheetData sheetId="1"/>
      <sheetData sheetId="2"/>
      <sheetData sheetId="3"/>
      <sheetData sheetId="4">
        <row r="6">
          <cell r="C6" t="str">
            <v>M-1</v>
          </cell>
        </row>
      </sheetData>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ummary"/>
      <sheetName val="Master Progress Curve"/>
      <sheetName val=" Progress Curve OBL"/>
      <sheetName val="Progress Curve IBL"/>
      <sheetName val=" Progress Curve System 01"/>
      <sheetName val=" Progress Curve System 02"/>
      <sheetName val=" Progress Curve System 03"/>
      <sheetName val=" Progress Curve System 04"/>
      <sheetName val=" Progress Curve System 05"/>
      <sheetName val=" Progress Curve System 06"/>
      <sheetName val=" Progress Curve System 07"/>
      <sheetName val=" Progress Curve System 0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 AS"/>
    </sheetNames>
    <sheetDataSet>
      <sheetData sheetId="0"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 AS"/>
    </sheetNames>
    <sheetDataSet>
      <sheetData sheetId="0"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 Unit 1 Summary"/>
    </sheetNames>
    <sheetDataSet>
      <sheetData sheetId="0" refreshError="1"/>
      <sheetData sheetId="1"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 Unit 1 Summary"/>
    </sheetNames>
    <sheetDataSet>
      <sheetData sheetId="0" refreshError="1"/>
      <sheetData sheetId="1"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Panel"/>
      <sheetName val="OiH - P&amp;L"/>
      <sheetName val="Orders - P&amp;L"/>
      <sheetName val="Orders - P&amp;L (2)"/>
      <sheetName val="Sales - P&amp;L"/>
      <sheetName val="Sales - P&amp;L (2)"/>
      <sheetName val="IFO"/>
      <sheetName val="IFO (2)"/>
      <sheetName val="FCF"/>
      <sheetName val="FCF (2)"/>
      <sheetName val="S&amp;A"/>
      <sheetName val="Par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8">
          <cell r="AS8" t="str">
            <v>Sales - Destination</v>
          </cell>
        </row>
        <row r="9">
          <cell r="AS9" t="str">
            <v>Orders - Destination</v>
          </cell>
        </row>
        <row r="10">
          <cell r="AS10" t="str">
            <v>Orders in Hand - Origin</v>
          </cell>
        </row>
        <row r="11">
          <cell r="AS11" t="str">
            <v>Sales - Origin</v>
          </cell>
        </row>
        <row r="12">
          <cell r="AS12" t="str">
            <v>Orders - Origin</v>
          </cell>
        </row>
        <row r="13">
          <cell r="AS13" t="str">
            <v>IFO</v>
          </cell>
        </row>
        <row r="14">
          <cell r="AS14" t="str">
            <v>FCF</v>
          </cell>
        </row>
        <row r="15">
          <cell r="AS15" t="str">
            <v>S&amp;A</v>
          </cell>
        </row>
        <row r="16">
          <cell r="AS16" t="str">
            <v>Selling</v>
          </cell>
        </row>
        <row r="17">
          <cell r="AS17" t="str">
            <v>Admin</v>
          </cell>
        </row>
        <row r="18">
          <cell r="AS18" t="str">
            <v>S&amp;A CFPT</v>
          </cell>
        </row>
        <row r="19">
          <cell r="AS19" t="str">
            <v>Selling CFPT</v>
          </cell>
        </row>
        <row r="20">
          <cell r="AS20" t="str">
            <v>Admin CFPT</v>
          </cell>
        </row>
        <row r="21">
          <cell r="AS21" t="str">
            <v>U/O Rec</v>
          </cell>
        </row>
        <row r="22">
          <cell r="AS22" t="str">
            <v>R&amp;D</v>
          </cell>
        </row>
        <row r="23">
          <cell r="AS23" t="str">
            <v>OOIE</v>
          </cell>
        </row>
      </sheetData>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Sold"/>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A4"/>
      <sheetName val="table"/>
      <sheetName val="PROCESS"/>
      <sheetName val="WetModel In-Outputs"/>
      <sheetName val="TI Sheet Inputs"/>
      <sheetName val="Data Sheet"/>
      <sheetName val="Output Sheet - Metric"/>
      <sheetName val="Output Sheet - English"/>
      <sheetName val="PFD - Metric"/>
      <sheetName val="PFD - English"/>
      <sheetName val="MB Revision "/>
      <sheetName val="Module1"/>
      <sheetName val="Progress Tables"/>
      <sheetName val="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Sold"/>
    </sheetNames>
    <sheetDataSet>
      <sheetData sheetId="0"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TABLE"/>
      <sheetName val="RG"/>
      <sheetName val="TOOLS"/>
      <sheetName val="Sheet Index"/>
      <sheetName val="OLDTOOLS"/>
      <sheetName val="LicImport"/>
      <sheetName val="LicImportDet"/>
      <sheetName val="Test"/>
      <sheetName val="Reply"/>
      <sheetName val="Source-Carat FY0809b sales &amp; ip"/>
      <sheetName val="Final Table"/>
      <sheetName val="Censu lists"/>
      <sheetName val="TLF calculation 09-10"/>
      <sheetName val="PS Sales Gas "/>
      <sheetName val="PS Sales Steam&amp;Generator"/>
      <sheetName val="PS Sales Boiler&amp;Environment"/>
      <sheetName val="4069 S-CASVC"/>
      <sheetName val="4071 S-USTUG-S"/>
      <sheetName val="4072 S-USBSE-N"/>
      <sheetName val="4080 S-FRTPS"/>
      <sheetName val="4089 S-FRGES"/>
      <sheetName val="4096 S-DUAAP"/>
      <sheetName val="4099 S-CZAAP"/>
      <sheetName val="4101 S-DESER "/>
      <sheetName val="4103 S-HUAAP"/>
      <sheetName val="4108 S-PLAAP"/>
      <sheetName val="4118 S-AUAAP"/>
      <sheetName val="4125 S-MYAAP"/>
      <sheetName val="4129 S-SEPOW"/>
      <sheetName val="4135 S-GBAPS"/>
      <sheetName val="4189 S-CNAAP"/>
      <sheetName val="4249 S-FRTUS"/>
      <sheetName val="4315 S-ITAP"/>
      <sheetName val="4359 S-USPSM"/>
      <sheetName val="5450 S-CHAAP"/>
      <sheetName val="5451 S-CHOPM"/>
      <sheetName val="5472 S-PSMY1"/>
      <sheetName val="5585 S-USTUG-W"/>
      <sheetName val="5586 S-USBSE-S"/>
      <sheetName val="5587 S-USBSE-W"/>
      <sheetName val="5589 S-USTU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6">
          <cell r="G46">
            <v>3114931.8482742161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sheetNames>
    <sheetDataSet>
      <sheetData sheetId="0"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sheetNames>
    <sheetDataSet>
      <sheetData sheetId="0"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RCON"/>
    </sheetNames>
    <sheetDataSet>
      <sheetData sheetId="0"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RCON"/>
    </sheetNames>
    <sheetDataSet>
      <sheetData sheetId="0"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FAC"/>
      <sheetName val="SHOPFAC"/>
      <sheetName val="TENSUM"/>
      <sheetName val="BOM"/>
      <sheetName val="Paint"/>
      <sheetName val="boltsets"/>
      <sheetName val="valves"/>
      <sheetName val="P&amp;G'S"/>
    </sheetNames>
    <sheetDataSet>
      <sheetData sheetId="0" refreshError="1">
        <row r="96">
          <cell r="H96">
            <v>52.45</v>
          </cell>
        </row>
      </sheetData>
      <sheetData sheetId="1" refreshError="1">
        <row r="59">
          <cell r="I59">
            <v>45.25</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PREAMBLE"/>
      <sheetName val="Index"/>
      <sheetName val="DEC &amp; CLOU JV"/>
      <sheetName val="CPA_Table"/>
      <sheetName val="Price adjustment formulae"/>
      <sheetName val="Life Cycle Costing_CPA-5"/>
      <sheetName val="Schedule ROE Foreign Currency"/>
      <sheetName val="Revision Notes"/>
      <sheetName val="LCC_Cell References"/>
      <sheetName val="Skaapvlei BESS Price Schedules "/>
    </sheetNames>
    <definedNames>
      <definedName name="__CPA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Hinweis"/>
      <sheetName val="Eingaben"/>
      <sheetName val="Vorgaben"/>
      <sheetName val="bestand"/>
      <sheetName val="Tabelle2"/>
      <sheetName val="Aufstockung"/>
      <sheetName val="Erfüllung"/>
      <sheetName val="Abfindung"/>
      <sheetName val="nicht Berechtigt"/>
      <sheetName val="Ergebnisse"/>
      <sheetName val="Summen"/>
      <sheetName val="Zusammenstellung"/>
      <sheetName val="Andruck"/>
      <sheetName val="Grundsätzliches"/>
      <sheetName val="Hilfe"/>
      <sheetName val="Barwerte"/>
      <sheetName val="prdtyform"/>
      <sheetName val="riola don't know 9-26-99"/>
      <sheetName val="6BPRO"/>
      <sheetName val="SOURI"/>
      <sheetName val="Sourcing Staff"/>
      <sheetName val="1998"/>
    </sheetNames>
    <sheetDataSet>
      <sheetData sheetId="0"/>
      <sheetData sheetId="1"/>
      <sheetData sheetId="2"/>
      <sheetData sheetId="3" refreshError="1">
        <row r="2">
          <cell r="C2">
            <v>36893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anhours and Travel Costs"/>
      <sheetName val="Project Rates"/>
      <sheetName val="ZAR Equip, Material, Other "/>
      <sheetName val="Subcontractor-Supplier Claim"/>
      <sheetName val="EUR Equip, Material, Other Cost"/>
      <sheetName val="Financial Costs"/>
      <sheetName val="Storage and Transport Cost"/>
      <sheetName val="Finacial Impact on Sub Contract"/>
    </sheetNames>
    <sheetDataSet>
      <sheetData sheetId="0">
        <row r="6">
          <cell r="A6" t="str">
            <v>KUSILE</v>
          </cell>
        </row>
      </sheetData>
      <sheetData sheetId="1"/>
      <sheetData sheetId="2"/>
      <sheetData sheetId="3"/>
      <sheetData sheetId="4"/>
      <sheetData sheetId="5"/>
      <sheetData sheetId="6"/>
      <sheetData sheetId="7">
        <row r="52">
          <cell r="W52">
            <v>57144301.5</v>
          </cell>
        </row>
      </sheetData>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000000000000000000"/>
      <sheetName val="0000000"/>
      <sheetName val="LINK GAP"/>
      <sheetName val="LINK MOR"/>
      <sheetName val="MOR"/>
      <sheetName val="GAP"/>
      <sheetName val="SII"/>
    </sheetNames>
    <sheetDataSet>
      <sheetData sheetId="0" refreshError="1"/>
      <sheetData sheetId="1" refreshError="1"/>
      <sheetData sheetId="2" refreshError="1"/>
      <sheetData sheetId="3" refreshError="1">
        <row r="9">
          <cell r="AZ9" t="str">
            <v>Code</v>
          </cell>
          <cell r="BA9" t="str">
            <v xml:space="preserve">USD Per </v>
          </cell>
          <cell r="BB9" t="str">
            <v xml:space="preserve">Currency </v>
          </cell>
          <cell r="BH9" t="str">
            <v>Code</v>
          </cell>
          <cell r="BI9" t="str">
            <v xml:space="preserve">USD Per </v>
          </cell>
          <cell r="BJ9" t="str">
            <v xml:space="preserve">Currency </v>
          </cell>
          <cell r="BP9" t="str">
            <v>Code</v>
          </cell>
          <cell r="BQ9" t="str">
            <v xml:space="preserve">USD Per </v>
          </cell>
          <cell r="BR9" t="str">
            <v xml:space="preserve">Currency </v>
          </cell>
          <cell r="BX9" t="str">
            <v>Code</v>
          </cell>
          <cell r="BY9" t="str">
            <v xml:space="preserve">USD Per </v>
          </cell>
          <cell r="BZ9" t="str">
            <v xml:space="preserve">Currency </v>
          </cell>
          <cell r="CF9" t="str">
            <v>Code</v>
          </cell>
          <cell r="CG9" t="str">
            <v xml:space="preserve">USD Per </v>
          </cell>
          <cell r="CH9" t="str">
            <v xml:space="preserve">Currency </v>
          </cell>
        </row>
        <row r="10">
          <cell r="BA10" t="str">
            <v>Currency</v>
          </cell>
          <cell r="BB10" t="str">
            <v>Per USD</v>
          </cell>
          <cell r="BI10" t="str">
            <v>Currency</v>
          </cell>
          <cell r="BJ10" t="str">
            <v>Per USD</v>
          </cell>
          <cell r="BQ10" t="str">
            <v>Currency</v>
          </cell>
          <cell r="BR10" t="str">
            <v>Per USD</v>
          </cell>
          <cell r="BY10" t="str">
            <v>Currency</v>
          </cell>
          <cell r="BZ10" t="str">
            <v>Per USD</v>
          </cell>
          <cell r="CG10" t="str">
            <v>Currency</v>
          </cell>
          <cell r="CH10" t="str">
            <v>Per USD</v>
          </cell>
        </row>
        <row r="11">
          <cell r="C11" t="str">
            <v>CODE</v>
          </cell>
          <cell r="D11" t="str">
            <v xml:space="preserve">USD PER </v>
          </cell>
          <cell r="E11" t="str">
            <v xml:space="preserve">CURRENCY </v>
          </cell>
          <cell r="J11" t="str">
            <v>CODE</v>
          </cell>
          <cell r="K11" t="str">
            <v xml:space="preserve">USD PER </v>
          </cell>
          <cell r="L11" t="str">
            <v xml:space="preserve">CURRENCY </v>
          </cell>
          <cell r="Q11" t="str">
            <v>CODE</v>
          </cell>
          <cell r="R11" t="str">
            <v xml:space="preserve">USD PER </v>
          </cell>
          <cell r="S11" t="str">
            <v xml:space="preserve">CURRENCY </v>
          </cell>
          <cell r="X11" t="str">
            <v>CODE</v>
          </cell>
          <cell r="Y11" t="str">
            <v xml:space="preserve">USD PER </v>
          </cell>
          <cell r="Z11" t="str">
            <v xml:space="preserve">CURRENCY </v>
          </cell>
          <cell r="AE11" t="str">
            <v>CODE</v>
          </cell>
          <cell r="AF11" t="str">
            <v xml:space="preserve">USD PER </v>
          </cell>
          <cell r="AG11" t="str">
            <v xml:space="preserve">CURRENCY </v>
          </cell>
          <cell r="AL11" t="str">
            <v>CODE</v>
          </cell>
          <cell r="AM11" t="str">
            <v xml:space="preserve">USD PER </v>
          </cell>
          <cell r="AN11" t="str">
            <v xml:space="preserve">CURRENCY </v>
          </cell>
          <cell r="AS11" t="str">
            <v>CODE</v>
          </cell>
          <cell r="AT11" t="str">
            <v xml:space="preserve">USD PER </v>
          </cell>
          <cell r="AU11" t="str">
            <v xml:space="preserve">CURRENCY </v>
          </cell>
          <cell r="AZ11" t="str">
            <v>DZD</v>
          </cell>
          <cell r="BA11">
            <v>1.2628199999999999E-2</v>
          </cell>
          <cell r="BB11">
            <v>79.188100000000006</v>
          </cell>
          <cell r="BH11" t="str">
            <v>DZD</v>
          </cell>
          <cell r="BI11">
            <v>1.2858700000000001E-2</v>
          </cell>
          <cell r="BJ11">
            <v>77.768199999999993</v>
          </cell>
          <cell r="BP11" t="str">
            <v>ADP</v>
          </cell>
          <cell r="BQ11">
            <v>5.4752999999999998E-3</v>
          </cell>
          <cell r="BR11">
            <v>182.64</v>
          </cell>
          <cell r="BX11" t="str">
            <v>ADP</v>
          </cell>
          <cell r="BY11">
            <v>5.4758999999999997E-3</v>
          </cell>
          <cell r="BZ11">
            <v>182.62</v>
          </cell>
          <cell r="CF11" t="str">
            <v>ADP</v>
          </cell>
          <cell r="CG11">
            <v>5.3124000000000001E-3</v>
          </cell>
          <cell r="CH11">
            <v>188.24</v>
          </cell>
        </row>
        <row r="12">
          <cell r="D12" t="str">
            <v>CURRENCY</v>
          </cell>
          <cell r="E12" t="str">
            <v>PER USD</v>
          </cell>
          <cell r="K12" t="str">
            <v>CURRENCY</v>
          </cell>
          <cell r="L12" t="str">
            <v>PER USD</v>
          </cell>
          <cell r="R12" t="str">
            <v>CURRENCY</v>
          </cell>
          <cell r="S12" t="str">
            <v>PER USD</v>
          </cell>
          <cell r="Y12" t="str">
            <v>CURRENCY</v>
          </cell>
          <cell r="Z12" t="str">
            <v>PER USD</v>
          </cell>
          <cell r="AF12" t="str">
            <v>CURRENCY</v>
          </cell>
          <cell r="AG12" t="str">
            <v>PER USD</v>
          </cell>
          <cell r="AM12" t="str">
            <v>CURRENCY</v>
          </cell>
          <cell r="AN12" t="str">
            <v>PER USD</v>
          </cell>
          <cell r="AT12" t="str">
            <v>CURRENCY</v>
          </cell>
          <cell r="AU12" t="str">
            <v>PER USD</v>
          </cell>
          <cell r="AZ12" t="str">
            <v>AFA</v>
          </cell>
          <cell r="BA12">
            <v>2.1049999999999999E-4</v>
          </cell>
          <cell r="BB12">
            <v>4750</v>
          </cell>
          <cell r="BH12" t="str">
            <v>AFA</v>
          </cell>
          <cell r="BI12">
            <v>2.1049999999999999E-4</v>
          </cell>
          <cell r="BJ12">
            <v>4750</v>
          </cell>
          <cell r="BP12" t="str">
            <v>DZD</v>
          </cell>
          <cell r="BQ12">
            <v>1.30984E-2</v>
          </cell>
          <cell r="BR12">
            <v>76.345100000000002</v>
          </cell>
          <cell r="BX12" t="str">
            <v>DZD</v>
          </cell>
          <cell r="BY12">
            <v>1.3273099999999999E-2</v>
          </cell>
          <cell r="BZ12">
            <v>75.340500000000006</v>
          </cell>
          <cell r="CF12" t="str">
            <v>DZD</v>
          </cell>
          <cell r="CG12">
            <v>1.32277E-2</v>
          </cell>
          <cell r="CH12">
            <v>75.599199999999996</v>
          </cell>
        </row>
        <row r="13">
          <cell r="C13" t="str">
            <v>DZD</v>
          </cell>
          <cell r="D13">
            <v>1.2962899999999999E-2</v>
          </cell>
          <cell r="E13">
            <v>77.143000000000001</v>
          </cell>
          <cell r="J13" t="str">
            <v>DZD</v>
          </cell>
          <cell r="K13">
            <v>1.36534E-2</v>
          </cell>
          <cell r="L13">
            <v>73.241600000000005</v>
          </cell>
          <cell r="Q13" t="str">
            <v>DZD</v>
          </cell>
          <cell r="R13">
            <v>1.34574E-2</v>
          </cell>
          <cell r="S13">
            <v>74.308599999999998</v>
          </cell>
          <cell r="X13" t="str">
            <v>DZD</v>
          </cell>
          <cell r="Y13">
            <v>1.3398500000000001E-2</v>
          </cell>
          <cell r="Z13">
            <v>74.635000000000005</v>
          </cell>
          <cell r="AE13" t="str">
            <v>DZD</v>
          </cell>
          <cell r="AF13">
            <v>1.3163299999999999E-2</v>
          </cell>
          <cell r="AG13">
            <v>75.968800000000002</v>
          </cell>
          <cell r="AL13" t="str">
            <v>DZD</v>
          </cell>
          <cell r="AM13">
            <v>1.3132100000000001E-2</v>
          </cell>
          <cell r="AN13">
            <v>76.149500000000003</v>
          </cell>
          <cell r="AS13" t="str">
            <v>DZD</v>
          </cell>
          <cell r="AT13">
            <v>1.26412E-2</v>
          </cell>
          <cell r="AU13">
            <v>79.106700000000004</v>
          </cell>
          <cell r="AZ13" t="str">
            <v>ALL</v>
          </cell>
          <cell r="BA13">
            <v>6.7751E-3</v>
          </cell>
          <cell r="BB13">
            <v>147.6</v>
          </cell>
          <cell r="BH13" t="str">
            <v>ALL</v>
          </cell>
          <cell r="BI13">
            <v>7.0422999999999996E-3</v>
          </cell>
          <cell r="BJ13">
            <v>142</v>
          </cell>
          <cell r="BP13" t="str">
            <v>AFA</v>
          </cell>
          <cell r="BQ13">
            <v>2.1049999999999999E-4</v>
          </cell>
          <cell r="BR13">
            <v>4750</v>
          </cell>
          <cell r="BX13" t="str">
            <v>AFA</v>
          </cell>
          <cell r="BY13">
            <v>2.1049999999999999E-4</v>
          </cell>
          <cell r="BZ13">
            <v>4750</v>
          </cell>
          <cell r="CF13" t="str">
            <v>AFA</v>
          </cell>
          <cell r="CG13">
            <v>2.1049999999999999E-4</v>
          </cell>
          <cell r="CH13">
            <v>4750</v>
          </cell>
        </row>
        <row r="14">
          <cell r="C14" t="str">
            <v>AFA</v>
          </cell>
          <cell r="D14">
            <v>2.1049999999999999E-4</v>
          </cell>
          <cell r="E14">
            <v>4750</v>
          </cell>
          <cell r="J14" t="str">
            <v>AFA</v>
          </cell>
          <cell r="K14">
            <v>2.1049999999999999E-4</v>
          </cell>
          <cell r="L14">
            <v>4750</v>
          </cell>
          <cell r="Q14" t="str">
            <v>AFA</v>
          </cell>
          <cell r="R14">
            <v>2.1049999999999999E-4</v>
          </cell>
          <cell r="S14">
            <v>4750</v>
          </cell>
          <cell r="X14" t="str">
            <v>AFA</v>
          </cell>
          <cell r="Y14">
            <v>2.1049999999999999E-4</v>
          </cell>
          <cell r="Z14">
            <v>4750</v>
          </cell>
          <cell r="AE14" t="str">
            <v>AFA</v>
          </cell>
          <cell r="AF14">
            <v>2.1049999999999999E-4</v>
          </cell>
          <cell r="AG14">
            <v>4750</v>
          </cell>
          <cell r="AL14" t="str">
            <v>AFA</v>
          </cell>
          <cell r="AM14">
            <v>2.1049999999999999E-4</v>
          </cell>
          <cell r="AN14">
            <v>4750</v>
          </cell>
          <cell r="AS14" t="str">
            <v>AFA</v>
          </cell>
          <cell r="AT14">
            <v>2.1049999999999999E-4</v>
          </cell>
          <cell r="AU14">
            <v>4750</v>
          </cell>
          <cell r="AZ14" t="str">
            <v>AOA</v>
          </cell>
          <cell r="BA14">
            <v>5.4807099999999997E-2</v>
          </cell>
          <cell r="BB14">
            <v>18.245799999999999</v>
          </cell>
          <cell r="BH14" t="str">
            <v>AOA</v>
          </cell>
          <cell r="BI14">
            <v>5.4807099999999997E-2</v>
          </cell>
          <cell r="BJ14">
            <v>18.245799999999999</v>
          </cell>
          <cell r="BP14" t="str">
            <v>ALL</v>
          </cell>
          <cell r="BQ14">
            <v>6.9734999999999997E-3</v>
          </cell>
          <cell r="BR14">
            <v>143.4</v>
          </cell>
          <cell r="BX14" t="str">
            <v>ALL</v>
          </cell>
          <cell r="BY14">
            <v>7.1073000000000004E-3</v>
          </cell>
          <cell r="BZ14">
            <v>140.69999999999999</v>
          </cell>
          <cell r="CF14" t="str">
            <v>ALL</v>
          </cell>
          <cell r="CG14">
            <v>7.1225000000000004E-3</v>
          </cell>
          <cell r="CH14">
            <v>140.4</v>
          </cell>
        </row>
        <row r="15">
          <cell r="C15" t="str">
            <v>ALL</v>
          </cell>
          <cell r="D15">
            <v>6.8634000000000004E-3</v>
          </cell>
          <cell r="E15">
            <v>145.69999999999999</v>
          </cell>
          <cell r="J15" t="str">
            <v>ALL</v>
          </cell>
          <cell r="K15">
            <v>7.1428999999999998E-3</v>
          </cell>
          <cell r="L15">
            <v>140</v>
          </cell>
          <cell r="Q15" t="str">
            <v>ALL</v>
          </cell>
          <cell r="R15">
            <v>7.0771000000000002E-3</v>
          </cell>
          <cell r="S15">
            <v>141.30000000000001</v>
          </cell>
          <cell r="X15" t="str">
            <v>ALL</v>
          </cell>
          <cell r="Y15">
            <v>6.9734999999999997E-3</v>
          </cell>
          <cell r="Z15">
            <v>143.4</v>
          </cell>
          <cell r="AE15" t="str">
            <v>ALL</v>
          </cell>
          <cell r="AF15">
            <v>6.9443999999999999E-3</v>
          </cell>
          <cell r="AG15">
            <v>144</v>
          </cell>
          <cell r="AL15" t="str">
            <v>ALL</v>
          </cell>
          <cell r="AM15">
            <v>6.8871000000000002E-3</v>
          </cell>
          <cell r="AN15">
            <v>145.19999999999999</v>
          </cell>
          <cell r="AS15" t="str">
            <v>ALL</v>
          </cell>
          <cell r="AT15">
            <v>6.7751E-3</v>
          </cell>
          <cell r="AU15">
            <v>147.6</v>
          </cell>
          <cell r="AZ15" t="str">
            <v>ARS</v>
          </cell>
          <cell r="BA15">
            <v>1.0003001</v>
          </cell>
          <cell r="BB15">
            <v>0.99970000000000003</v>
          </cell>
          <cell r="BH15" t="str">
            <v>ARS</v>
          </cell>
          <cell r="BI15">
            <v>1.0006003999999999</v>
          </cell>
          <cell r="BJ15">
            <v>0.99939999999999996</v>
          </cell>
          <cell r="BP15" t="str">
            <v>AOA</v>
          </cell>
          <cell r="BQ15">
            <v>4.3155800000000001E-2</v>
          </cell>
          <cell r="BR15">
            <v>23.171849999999999</v>
          </cell>
          <cell r="BX15" t="str">
            <v>AOA</v>
          </cell>
          <cell r="BY15">
            <v>5.4807099999999997E-2</v>
          </cell>
          <cell r="BZ15">
            <v>18.245799999999999</v>
          </cell>
          <cell r="CF15" t="str">
            <v>AOA</v>
          </cell>
          <cell r="CG15">
            <v>3.6809500000000002E-2</v>
          </cell>
          <cell r="CH15">
            <v>27.166889999999999</v>
          </cell>
        </row>
        <row r="16">
          <cell r="C16" t="str">
            <v>AON</v>
          </cell>
          <cell r="D16">
            <v>6.2680799999999995E-2</v>
          </cell>
          <cell r="E16">
            <v>15.95384</v>
          </cell>
          <cell r="J16" t="str">
            <v>AON</v>
          </cell>
          <cell r="K16">
            <v>5.6549599999999998E-2</v>
          </cell>
          <cell r="L16">
            <v>17.683599999999998</v>
          </cell>
          <cell r="Q16" t="str">
            <v>AOA</v>
          </cell>
          <cell r="R16">
            <v>5.1361299999999999E-2</v>
          </cell>
          <cell r="S16">
            <v>19.469909999999999</v>
          </cell>
          <cell r="X16" t="str">
            <v>AOA</v>
          </cell>
          <cell r="Y16">
            <v>5.4807099999999997E-2</v>
          </cell>
          <cell r="Z16">
            <v>18.245799999999999</v>
          </cell>
          <cell r="AE16" t="str">
            <v>AOA</v>
          </cell>
          <cell r="AF16">
            <v>5.2294899999999998E-2</v>
          </cell>
          <cell r="AG16">
            <v>19.122309999999999</v>
          </cell>
          <cell r="AL16" t="str">
            <v>AOA</v>
          </cell>
          <cell r="AM16">
            <v>5.4807099999999997E-2</v>
          </cell>
          <cell r="AN16">
            <v>18.245799999999999</v>
          </cell>
          <cell r="AS16" t="str">
            <v>AOA</v>
          </cell>
          <cell r="AT16">
            <v>5.1328899999999997E-2</v>
          </cell>
          <cell r="AU16">
            <v>19.482189999999999</v>
          </cell>
          <cell r="AZ16" t="str">
            <v>AWG</v>
          </cell>
          <cell r="BA16">
            <v>0.56148229999999999</v>
          </cell>
          <cell r="BB16">
            <v>1.7809999999999999</v>
          </cell>
          <cell r="BH16" t="str">
            <v>AWG</v>
          </cell>
          <cell r="BI16">
            <v>0.55865920000000002</v>
          </cell>
          <cell r="BJ16">
            <v>1.79</v>
          </cell>
          <cell r="BP16" t="str">
            <v>ARS</v>
          </cell>
          <cell r="BQ16">
            <v>1.0005002999999999</v>
          </cell>
          <cell r="BR16">
            <v>0.99950000000000006</v>
          </cell>
          <cell r="BX16" t="str">
            <v>ARS</v>
          </cell>
          <cell r="BY16">
            <v>1.0005002999999999</v>
          </cell>
          <cell r="BZ16">
            <v>0.99950000000000006</v>
          </cell>
          <cell r="CF16" t="str">
            <v>ARS</v>
          </cell>
          <cell r="CG16">
            <v>1.0008006</v>
          </cell>
          <cell r="CH16">
            <v>0.99919999999999998</v>
          </cell>
        </row>
        <row r="17">
          <cell r="C17" t="str">
            <v>ARS</v>
          </cell>
          <cell r="D17">
            <v>1.0005002999999999</v>
          </cell>
          <cell r="E17">
            <v>0.99950000000000006</v>
          </cell>
          <cell r="J17" t="str">
            <v>ARS</v>
          </cell>
          <cell r="K17">
            <v>1.0006003999999999</v>
          </cell>
          <cell r="L17">
            <v>0.99939999999999996</v>
          </cell>
          <cell r="Q17" t="str">
            <v>ARS</v>
          </cell>
          <cell r="R17">
            <v>1.0002</v>
          </cell>
          <cell r="S17">
            <v>0.99980000000000002</v>
          </cell>
          <cell r="X17" t="str">
            <v>ARS</v>
          </cell>
          <cell r="Y17">
            <v>1.0002</v>
          </cell>
          <cell r="Z17">
            <v>0.99980000000000002</v>
          </cell>
          <cell r="AE17" t="str">
            <v>ARS</v>
          </cell>
          <cell r="AF17">
            <v>1.0004002000000001</v>
          </cell>
          <cell r="AG17">
            <v>0.99960000000000004</v>
          </cell>
          <cell r="AL17" t="str">
            <v>ARS</v>
          </cell>
          <cell r="AM17">
            <v>1.0004002000000001</v>
          </cell>
          <cell r="AN17">
            <v>0.99960000000000004</v>
          </cell>
          <cell r="AS17" t="str">
            <v>ARS</v>
          </cell>
          <cell r="AT17">
            <v>1.0002</v>
          </cell>
          <cell r="AU17">
            <v>0.99980000000000002</v>
          </cell>
          <cell r="AZ17" t="str">
            <v>AUD</v>
          </cell>
          <cell r="BA17">
            <v>0.51500000000000001</v>
          </cell>
          <cell r="BB17">
            <v>1.9417476</v>
          </cell>
          <cell r="BH17" t="str">
            <v>AUD</v>
          </cell>
          <cell r="BI17">
            <v>0.51290000000000002</v>
          </cell>
          <cell r="BJ17">
            <v>1.9496978</v>
          </cell>
          <cell r="BP17" t="str">
            <v>AWG</v>
          </cell>
          <cell r="BQ17">
            <v>0.56164000000000003</v>
          </cell>
          <cell r="BR17">
            <v>1.7805</v>
          </cell>
          <cell r="BX17" t="str">
            <v>AWG</v>
          </cell>
          <cell r="BY17">
            <v>0.55865920000000002</v>
          </cell>
          <cell r="BZ17">
            <v>1.79</v>
          </cell>
          <cell r="CF17" t="str">
            <v>AWG</v>
          </cell>
          <cell r="CG17">
            <v>0.55865920000000002</v>
          </cell>
          <cell r="CH17">
            <v>1.79</v>
          </cell>
        </row>
        <row r="18">
          <cell r="C18" t="str">
            <v>AWG</v>
          </cell>
          <cell r="D18">
            <v>0.55865920000000002</v>
          </cell>
          <cell r="E18">
            <v>1.79</v>
          </cell>
          <cell r="J18" t="str">
            <v>AWG</v>
          </cell>
          <cell r="K18">
            <v>0.55865920000000002</v>
          </cell>
          <cell r="L18">
            <v>1.79</v>
          </cell>
          <cell r="Q18" t="str">
            <v>AWG</v>
          </cell>
          <cell r="R18">
            <v>0.55865920000000002</v>
          </cell>
          <cell r="S18">
            <v>1.79</v>
          </cell>
          <cell r="X18" t="str">
            <v>AWG</v>
          </cell>
          <cell r="Y18">
            <v>0.55865920000000002</v>
          </cell>
          <cell r="Z18">
            <v>1.79</v>
          </cell>
          <cell r="AE18" t="str">
            <v>AWG</v>
          </cell>
          <cell r="AF18">
            <v>0.55865920000000002</v>
          </cell>
          <cell r="AG18">
            <v>1.79</v>
          </cell>
          <cell r="AL18" t="str">
            <v>AWG</v>
          </cell>
          <cell r="AM18">
            <v>0.55865920000000002</v>
          </cell>
          <cell r="AN18">
            <v>1.79</v>
          </cell>
          <cell r="AS18" t="str">
            <v>AWG</v>
          </cell>
          <cell r="AT18">
            <v>0.55865920000000002</v>
          </cell>
          <cell r="AU18">
            <v>1.79</v>
          </cell>
          <cell r="AZ18" t="str">
            <v>ATS</v>
          </cell>
          <cell r="BA18">
            <v>6.2011700000000003E-2</v>
          </cell>
          <cell r="BB18">
            <v>16.125981500000002</v>
          </cell>
          <cell r="BH18" t="str">
            <v>ATS</v>
          </cell>
          <cell r="BI18">
            <v>6.3864900000000002E-2</v>
          </cell>
          <cell r="BJ18">
            <v>15.6580564</v>
          </cell>
          <cell r="BP18" t="str">
            <v>AUD</v>
          </cell>
          <cell r="BQ18">
            <v>0.52669999999999995</v>
          </cell>
          <cell r="BR18">
            <v>1.898614</v>
          </cell>
          <cell r="BX18" t="str">
            <v>AUD</v>
          </cell>
          <cell r="BY18">
            <v>0.49759999999999999</v>
          </cell>
          <cell r="BZ18">
            <v>2.0096463</v>
          </cell>
          <cell r="CF18" t="str">
            <v>AUD</v>
          </cell>
          <cell r="CG18">
            <v>0.51013180000000002</v>
          </cell>
          <cell r="CH18">
            <v>1.9602777</v>
          </cell>
        </row>
        <row r="19">
          <cell r="C19" t="str">
            <v>AUD</v>
          </cell>
          <cell r="D19">
            <v>0.53100000000000003</v>
          </cell>
          <cell r="E19">
            <v>1.8832392</v>
          </cell>
          <cell r="J19" t="str">
            <v>AUD</v>
          </cell>
          <cell r="K19">
            <v>0.55730000000000002</v>
          </cell>
          <cell r="L19">
            <v>1.7943657</v>
          </cell>
          <cell r="Q19" t="str">
            <v>AUD</v>
          </cell>
          <cell r="R19">
            <v>0.54800000000000004</v>
          </cell>
          <cell r="S19">
            <v>1.8248175</v>
          </cell>
          <cell r="X19" t="str">
            <v>AUD</v>
          </cell>
          <cell r="Y19">
            <v>0.5202</v>
          </cell>
          <cell r="Z19">
            <v>1.9223376000000001</v>
          </cell>
          <cell r="AE19" t="str">
            <v>AUD</v>
          </cell>
          <cell r="AF19">
            <v>0.49459999999999998</v>
          </cell>
          <cell r="AG19">
            <v>2.0218357999999998</v>
          </cell>
          <cell r="AL19" t="str">
            <v>AUD</v>
          </cell>
          <cell r="AM19">
            <v>0.51380000000000003</v>
          </cell>
          <cell r="AN19">
            <v>1.9462826</v>
          </cell>
          <cell r="AS19" t="str">
            <v>AUD</v>
          </cell>
          <cell r="AT19">
            <v>0.51980000000000004</v>
          </cell>
          <cell r="AU19">
            <v>1.9238169000000001</v>
          </cell>
          <cell r="AZ19" t="str">
            <v>BSD</v>
          </cell>
          <cell r="BA19">
            <v>1</v>
          </cell>
          <cell r="BB19">
            <v>1</v>
          </cell>
          <cell r="BH19" t="str">
            <v>BSD</v>
          </cell>
          <cell r="BI19">
            <v>1</v>
          </cell>
          <cell r="BJ19">
            <v>1</v>
          </cell>
          <cell r="BP19" t="str">
            <v>ATS</v>
          </cell>
          <cell r="BQ19">
            <v>6.6066899999999998E-2</v>
          </cell>
          <cell r="BR19">
            <v>15.136178599999999</v>
          </cell>
          <cell r="BX19" t="str">
            <v>ATS</v>
          </cell>
          <cell r="BY19">
            <v>6.6735500000000003E-2</v>
          </cell>
          <cell r="BZ19">
            <v>14.9845366</v>
          </cell>
          <cell r="CF19" t="str">
            <v>ATS</v>
          </cell>
          <cell r="CG19">
            <v>6.5252900000000003E-2</v>
          </cell>
          <cell r="CH19">
            <v>15.324980999999999</v>
          </cell>
        </row>
        <row r="20">
          <cell r="C20" t="str">
            <v>ATS</v>
          </cell>
          <cell r="D20">
            <v>6.2934699999999996E-2</v>
          </cell>
          <cell r="E20">
            <v>15.889491899999999</v>
          </cell>
          <cell r="J20" t="str">
            <v>ATS</v>
          </cell>
          <cell r="K20">
            <v>6.7556699999999997E-2</v>
          </cell>
          <cell r="L20">
            <v>14.8023881</v>
          </cell>
          <cell r="Q20" t="str">
            <v>ATS</v>
          </cell>
          <cell r="R20">
            <v>6.7694699999999997E-2</v>
          </cell>
          <cell r="S20">
            <v>14.772195399999999</v>
          </cell>
          <cell r="X20" t="str">
            <v>ATS</v>
          </cell>
          <cell r="Y20">
            <v>6.6902600000000007E-2</v>
          </cell>
          <cell r="Z20">
            <v>14.947099700000001</v>
          </cell>
          <cell r="AE20" t="str">
            <v>ATS</v>
          </cell>
          <cell r="AF20">
            <v>6.5056699999999995E-2</v>
          </cell>
          <cell r="AG20">
            <v>15.371202</v>
          </cell>
          <cell r="AL20" t="str">
            <v>ATS</v>
          </cell>
          <cell r="AM20">
            <v>6.4729700000000001E-2</v>
          </cell>
          <cell r="AN20">
            <v>15.448860399999999</v>
          </cell>
          <cell r="AS20" t="str">
            <v>ATS</v>
          </cell>
          <cell r="AT20">
            <v>6.2411399999999999E-2</v>
          </cell>
          <cell r="AU20">
            <v>16.022706100000001</v>
          </cell>
          <cell r="AZ20" t="str">
            <v>BHD</v>
          </cell>
          <cell r="BA20">
            <v>2.6525199000000002</v>
          </cell>
          <cell r="BB20">
            <v>0.377</v>
          </cell>
          <cell r="BH20" t="str">
            <v>BHD</v>
          </cell>
          <cell r="BI20">
            <v>2.6525199000000002</v>
          </cell>
          <cell r="BJ20">
            <v>0.377</v>
          </cell>
          <cell r="BP20" t="str">
            <v>BSD</v>
          </cell>
          <cell r="BQ20">
            <v>1</v>
          </cell>
          <cell r="BR20">
            <v>1</v>
          </cell>
          <cell r="BX20" t="str">
            <v>BSD</v>
          </cell>
          <cell r="BY20">
            <v>1</v>
          </cell>
          <cell r="BZ20">
            <v>1</v>
          </cell>
          <cell r="CF20" t="str">
            <v>BSD</v>
          </cell>
          <cell r="CG20">
            <v>1</v>
          </cell>
          <cell r="CH20">
            <v>1</v>
          </cell>
        </row>
        <row r="21">
          <cell r="C21" t="str">
            <v>BSD</v>
          </cell>
          <cell r="D21">
            <v>1</v>
          </cell>
          <cell r="E21">
            <v>1</v>
          </cell>
          <cell r="J21" t="str">
            <v>BSD</v>
          </cell>
          <cell r="K21">
            <v>1</v>
          </cell>
          <cell r="L21">
            <v>1</v>
          </cell>
          <cell r="Q21" t="str">
            <v>BSD</v>
          </cell>
          <cell r="R21">
            <v>1</v>
          </cell>
          <cell r="S21">
            <v>1</v>
          </cell>
          <cell r="X21" t="str">
            <v>BSD</v>
          </cell>
          <cell r="Y21">
            <v>1</v>
          </cell>
          <cell r="Z21">
            <v>1</v>
          </cell>
          <cell r="AE21" t="str">
            <v>BSD</v>
          </cell>
          <cell r="AF21">
            <v>1</v>
          </cell>
          <cell r="AG21">
            <v>1</v>
          </cell>
          <cell r="AL21" t="str">
            <v>BSD</v>
          </cell>
          <cell r="AM21">
            <v>1</v>
          </cell>
          <cell r="AN21">
            <v>1</v>
          </cell>
          <cell r="AS21" t="str">
            <v>BSD</v>
          </cell>
          <cell r="AT21">
            <v>1</v>
          </cell>
          <cell r="AU21">
            <v>1</v>
          </cell>
          <cell r="AZ21" t="str">
            <v>BDT</v>
          </cell>
          <cell r="BA21">
            <v>1.73461E-2</v>
          </cell>
          <cell r="BB21">
            <v>57.65</v>
          </cell>
          <cell r="BH21" t="str">
            <v>BDT</v>
          </cell>
          <cell r="BI21">
            <v>1.73461E-2</v>
          </cell>
          <cell r="BJ21">
            <v>57.65</v>
          </cell>
          <cell r="BP21" t="str">
            <v>BHD</v>
          </cell>
          <cell r="BQ21">
            <v>2.6525199000000002</v>
          </cell>
          <cell r="BR21">
            <v>0.377</v>
          </cell>
          <cell r="BX21" t="str">
            <v>BHD</v>
          </cell>
          <cell r="BY21">
            <v>2.6518164999999998</v>
          </cell>
          <cell r="BZ21">
            <v>0.37709999999999999</v>
          </cell>
          <cell r="CF21" t="str">
            <v>BHD</v>
          </cell>
          <cell r="CG21">
            <v>2.6525199000000002</v>
          </cell>
          <cell r="CH21">
            <v>0.377</v>
          </cell>
        </row>
        <row r="22">
          <cell r="C22" t="str">
            <v>BHD</v>
          </cell>
          <cell r="D22">
            <v>2.6525199000000002</v>
          </cell>
          <cell r="E22">
            <v>0.377</v>
          </cell>
          <cell r="J22" t="str">
            <v>BHD</v>
          </cell>
          <cell r="K22">
            <v>2.6525199000000002</v>
          </cell>
          <cell r="L22">
            <v>0.377</v>
          </cell>
          <cell r="Q22" t="str">
            <v>BHD</v>
          </cell>
          <cell r="R22">
            <v>2.6525199000000002</v>
          </cell>
          <cell r="S22">
            <v>0.377</v>
          </cell>
          <cell r="X22" t="str">
            <v>BHD</v>
          </cell>
          <cell r="Y22">
            <v>2.6525199000000002</v>
          </cell>
          <cell r="Z22">
            <v>0.377</v>
          </cell>
          <cell r="AE22" t="str">
            <v>BHD</v>
          </cell>
          <cell r="AF22">
            <v>2.6525199000000002</v>
          </cell>
          <cell r="AG22">
            <v>0.377</v>
          </cell>
          <cell r="AL22" t="str">
            <v>BHD</v>
          </cell>
          <cell r="AM22">
            <v>2.6525199000000002</v>
          </cell>
          <cell r="AN22">
            <v>0.377</v>
          </cell>
          <cell r="AS22" t="str">
            <v>BHD</v>
          </cell>
          <cell r="AT22">
            <v>2.6525199000000002</v>
          </cell>
          <cell r="AU22">
            <v>0.377</v>
          </cell>
          <cell r="AZ22" t="str">
            <v>BBD</v>
          </cell>
          <cell r="BA22">
            <v>0.50251259999999998</v>
          </cell>
          <cell r="BB22">
            <v>1.99</v>
          </cell>
          <cell r="BH22" t="str">
            <v>BBD</v>
          </cell>
          <cell r="BI22">
            <v>0.50251259999999998</v>
          </cell>
          <cell r="BJ22">
            <v>1.99</v>
          </cell>
          <cell r="BP22" t="str">
            <v>BDT</v>
          </cell>
          <cell r="BQ22">
            <v>1.74377E-2</v>
          </cell>
          <cell r="BR22">
            <v>57.3470455</v>
          </cell>
          <cell r="BX22" t="str">
            <v>BDT</v>
          </cell>
          <cell r="BY22">
            <v>1.75593E-2</v>
          </cell>
          <cell r="BZ22">
            <v>56.95</v>
          </cell>
          <cell r="CF22" t="str">
            <v>BDT</v>
          </cell>
          <cell r="CG22">
            <v>1.75593E-2</v>
          </cell>
          <cell r="CH22">
            <v>56.95</v>
          </cell>
        </row>
        <row r="23">
          <cell r="C23" t="str">
            <v>BDT</v>
          </cell>
          <cell r="D23">
            <v>1.84858E-2</v>
          </cell>
          <cell r="E23">
            <v>54.095454500000002</v>
          </cell>
          <cell r="J23" t="str">
            <v>BDT</v>
          </cell>
          <cell r="K23">
            <v>1.8484299999999999E-2</v>
          </cell>
          <cell r="L23">
            <v>54.1</v>
          </cell>
          <cell r="Q23" t="str">
            <v>BDT</v>
          </cell>
          <cell r="R23">
            <v>1.8484299999999999E-2</v>
          </cell>
          <cell r="S23">
            <v>54.1</v>
          </cell>
          <cell r="X23" t="str">
            <v>BDT</v>
          </cell>
          <cell r="Y23">
            <v>1.84847E-2</v>
          </cell>
          <cell r="Z23">
            <v>54.098809500000002</v>
          </cell>
          <cell r="AE23" t="str">
            <v>BDT</v>
          </cell>
          <cell r="AF23">
            <v>1.8484299999999999E-2</v>
          </cell>
          <cell r="AG23">
            <v>54.1</v>
          </cell>
          <cell r="AL23" t="str">
            <v>BDT</v>
          </cell>
          <cell r="AM23">
            <v>1.8484299999999999E-2</v>
          </cell>
          <cell r="AN23">
            <v>54.1</v>
          </cell>
          <cell r="AS23" t="str">
            <v>BDT</v>
          </cell>
          <cell r="AT23">
            <v>1.7794299999999999E-2</v>
          </cell>
          <cell r="AU23">
            <v>56.197727299999997</v>
          </cell>
          <cell r="AZ23" t="str">
            <v>BYR</v>
          </cell>
          <cell r="BA23">
            <v>7.2519999999999995E-4</v>
          </cell>
          <cell r="BB23">
            <v>1378.9333300000001</v>
          </cell>
          <cell r="BH23" t="str">
            <v>BYR</v>
          </cell>
          <cell r="BI23">
            <v>6.9490000000000003E-4</v>
          </cell>
          <cell r="BJ23">
            <v>1439</v>
          </cell>
          <cell r="BP23" t="str">
            <v>BBD</v>
          </cell>
          <cell r="BQ23">
            <v>0.50251259999999998</v>
          </cell>
          <cell r="BR23">
            <v>1.99</v>
          </cell>
          <cell r="BX23" t="str">
            <v>BBD</v>
          </cell>
          <cell r="BY23">
            <v>0.50251259999999998</v>
          </cell>
          <cell r="BZ23">
            <v>1.99</v>
          </cell>
          <cell r="CF23" t="str">
            <v>BBD</v>
          </cell>
          <cell r="CG23">
            <v>0.50251259999999998</v>
          </cell>
          <cell r="CH23">
            <v>1.99</v>
          </cell>
        </row>
        <row r="24">
          <cell r="C24" t="str">
            <v>BBD</v>
          </cell>
          <cell r="D24">
            <v>0.50251259999999998</v>
          </cell>
          <cell r="E24">
            <v>1.99</v>
          </cell>
          <cell r="J24" t="str">
            <v>BBD</v>
          </cell>
          <cell r="K24">
            <v>0.50251259999999998</v>
          </cell>
          <cell r="L24">
            <v>1.99</v>
          </cell>
          <cell r="Q24" t="str">
            <v>BBD</v>
          </cell>
          <cell r="R24">
            <v>0.50251259999999998</v>
          </cell>
          <cell r="S24">
            <v>1.99</v>
          </cell>
          <cell r="X24" t="str">
            <v>BBD</v>
          </cell>
          <cell r="Y24">
            <v>0.50251259999999998</v>
          </cell>
          <cell r="Z24">
            <v>1.99</v>
          </cell>
          <cell r="AE24" t="str">
            <v>BBD</v>
          </cell>
          <cell r="AF24">
            <v>0.50251259999999998</v>
          </cell>
          <cell r="AG24">
            <v>1.99</v>
          </cell>
          <cell r="AL24" t="str">
            <v>BBD</v>
          </cell>
          <cell r="AM24">
            <v>0.50251259999999998</v>
          </cell>
          <cell r="AN24">
            <v>1.99</v>
          </cell>
          <cell r="AS24" t="str">
            <v>BBD</v>
          </cell>
          <cell r="AT24">
            <v>0.50251259999999998</v>
          </cell>
          <cell r="AU24">
            <v>1.99</v>
          </cell>
          <cell r="AZ24" t="str">
            <v>BEF</v>
          </cell>
          <cell r="BA24">
            <v>2.1152799999999999E-2</v>
          </cell>
          <cell r="BB24">
            <v>47.275167000000003</v>
          </cell>
          <cell r="BH24" t="str">
            <v>BEF</v>
          </cell>
          <cell r="BI24">
            <v>2.1784899999999999E-2</v>
          </cell>
          <cell r="BJ24">
            <v>45.903390999999999</v>
          </cell>
          <cell r="BP24" t="str">
            <v>BYR</v>
          </cell>
          <cell r="BQ24">
            <v>6.7980000000000004E-4</v>
          </cell>
          <cell r="BR24">
            <v>1471</v>
          </cell>
          <cell r="BX24" t="str">
            <v>BYR</v>
          </cell>
          <cell r="BY24">
            <v>6.7159999999999995E-4</v>
          </cell>
          <cell r="BZ24">
            <v>1489</v>
          </cell>
          <cell r="CF24" t="str">
            <v>BYR</v>
          </cell>
          <cell r="CG24">
            <v>6.5450000000000003E-4</v>
          </cell>
          <cell r="CH24">
            <v>1528</v>
          </cell>
        </row>
        <row r="25">
          <cell r="C25" t="str">
            <v>BEF</v>
          </cell>
          <cell r="D25">
            <v>2.14676E-2</v>
          </cell>
          <cell r="E25">
            <v>46.581870700000003</v>
          </cell>
          <cell r="J25" t="str">
            <v>BEF</v>
          </cell>
          <cell r="K25">
            <v>2.3044200000000001E-2</v>
          </cell>
          <cell r="L25">
            <v>43.394900999999997</v>
          </cell>
          <cell r="Q25" t="str">
            <v>BEF</v>
          </cell>
          <cell r="R25">
            <v>2.3091299999999999E-2</v>
          </cell>
          <cell r="S25">
            <v>43.3063875</v>
          </cell>
          <cell r="X25" t="str">
            <v>BEF</v>
          </cell>
          <cell r="Y25">
            <v>2.28211E-2</v>
          </cell>
          <cell r="Z25">
            <v>43.819139700000001</v>
          </cell>
          <cell r="AE25" t="str">
            <v>BEF</v>
          </cell>
          <cell r="AF25">
            <v>2.21914E-2</v>
          </cell>
          <cell r="AG25">
            <v>45.0624441</v>
          </cell>
          <cell r="AL25" t="str">
            <v>BEF</v>
          </cell>
          <cell r="AM25">
            <v>2.20799E-2</v>
          </cell>
          <cell r="AN25">
            <v>45.2901089</v>
          </cell>
          <cell r="AS25" t="str">
            <v>BEF</v>
          </cell>
          <cell r="AT25">
            <v>2.1289099999999998E-2</v>
          </cell>
          <cell r="AU25">
            <v>46.972403399999997</v>
          </cell>
          <cell r="AZ25" t="str">
            <v>BZD</v>
          </cell>
          <cell r="BA25">
            <v>0.50761420000000002</v>
          </cell>
          <cell r="BB25">
            <v>1.97</v>
          </cell>
          <cell r="BH25" t="str">
            <v>BZD</v>
          </cell>
          <cell r="BI25">
            <v>0.50505049999999996</v>
          </cell>
          <cell r="BJ25">
            <v>1.98</v>
          </cell>
          <cell r="BP25" t="str">
            <v>BEF</v>
          </cell>
          <cell r="BQ25">
            <v>2.2536E-2</v>
          </cell>
          <cell r="BR25">
            <v>44.373446299999998</v>
          </cell>
          <cell r="BX25" t="str">
            <v>BEF</v>
          </cell>
          <cell r="BY25">
            <v>2.2764099999999999E-2</v>
          </cell>
          <cell r="BZ25">
            <v>43.928890299999999</v>
          </cell>
          <cell r="CF25" t="str">
            <v>BEF</v>
          </cell>
          <cell r="CG25">
            <v>2.2258400000000001E-2</v>
          </cell>
          <cell r="CH25">
            <v>44.926941999999997</v>
          </cell>
        </row>
        <row r="26">
          <cell r="C26" t="str">
            <v>BZD</v>
          </cell>
          <cell r="D26">
            <v>0.50761420000000002</v>
          </cell>
          <cell r="E26">
            <v>1.97</v>
          </cell>
          <cell r="J26" t="str">
            <v>BZD</v>
          </cell>
          <cell r="K26">
            <v>0.50761420000000002</v>
          </cell>
          <cell r="L26">
            <v>1.97</v>
          </cell>
          <cell r="Q26" t="str">
            <v>BZD</v>
          </cell>
          <cell r="R26">
            <v>0.50761420000000002</v>
          </cell>
          <cell r="S26">
            <v>1.97</v>
          </cell>
          <cell r="X26" t="str">
            <v>BZD</v>
          </cell>
          <cell r="Y26">
            <v>0.50761420000000002</v>
          </cell>
          <cell r="Z26">
            <v>1.97</v>
          </cell>
          <cell r="AE26" t="str">
            <v>BZD</v>
          </cell>
          <cell r="AF26">
            <v>0.50761420000000002</v>
          </cell>
          <cell r="AG26">
            <v>1.97</v>
          </cell>
          <cell r="AL26" t="str">
            <v>BZD</v>
          </cell>
          <cell r="AM26">
            <v>0.50761420000000002</v>
          </cell>
          <cell r="AN26">
            <v>1.97</v>
          </cell>
          <cell r="AS26" t="str">
            <v>BZD</v>
          </cell>
          <cell r="AT26">
            <v>0.50761420000000002</v>
          </cell>
          <cell r="AU26">
            <v>1.97</v>
          </cell>
          <cell r="AZ26" t="str">
            <v>XOF</v>
          </cell>
          <cell r="BA26">
            <v>1.3006999999999999E-3</v>
          </cell>
          <cell r="BB26">
            <v>768.822</v>
          </cell>
          <cell r="BH26" t="str">
            <v>XOF</v>
          </cell>
          <cell r="BI26">
            <v>1.3401000000000001E-3</v>
          </cell>
          <cell r="BJ26">
            <v>746.1856818</v>
          </cell>
          <cell r="BP26" t="str">
            <v>BZD</v>
          </cell>
          <cell r="BQ26">
            <v>0.50761420000000002</v>
          </cell>
          <cell r="BR26">
            <v>1.97</v>
          </cell>
          <cell r="BX26" t="str">
            <v>BZD</v>
          </cell>
          <cell r="BY26">
            <v>0.50761420000000002</v>
          </cell>
          <cell r="BZ26">
            <v>1.97</v>
          </cell>
          <cell r="CF26" t="str">
            <v>BZD</v>
          </cell>
          <cell r="CG26">
            <v>0.50761420000000002</v>
          </cell>
          <cell r="CH26">
            <v>1.97</v>
          </cell>
        </row>
        <row r="27">
          <cell r="C27" t="str">
            <v>XOF</v>
          </cell>
          <cell r="D27">
            <v>1.3201E-3</v>
          </cell>
          <cell r="E27">
            <v>757.54181819999997</v>
          </cell>
          <cell r="J27" t="str">
            <v>XOF</v>
          </cell>
          <cell r="K27">
            <v>1.4174999999999999E-3</v>
          </cell>
          <cell r="L27">
            <v>705.47550000000001</v>
          </cell>
          <cell r="Q27" t="str">
            <v>XOF</v>
          </cell>
          <cell r="R27">
            <v>1.4208000000000001E-3</v>
          </cell>
          <cell r="S27">
            <v>703.82249999999999</v>
          </cell>
          <cell r="X27" t="str">
            <v>XOF</v>
          </cell>
          <cell r="Y27">
            <v>1.4028000000000001E-3</v>
          </cell>
          <cell r="Z27">
            <v>712.86547619999999</v>
          </cell>
          <cell r="AE27" t="str">
            <v>XOF</v>
          </cell>
          <cell r="AF27">
            <v>1.3653000000000001E-3</v>
          </cell>
          <cell r="AG27">
            <v>732.42136359999995</v>
          </cell>
          <cell r="AL27" t="str">
            <v>XOF</v>
          </cell>
          <cell r="AM27">
            <v>1.358E-3</v>
          </cell>
          <cell r="AN27">
            <v>736.37068180000006</v>
          </cell>
          <cell r="AS27" t="str">
            <v>XOF</v>
          </cell>
          <cell r="AT27">
            <v>1.3087999999999999E-3</v>
          </cell>
          <cell r="AU27">
            <v>764.05136359999995</v>
          </cell>
          <cell r="AZ27" t="str">
            <v>BMD</v>
          </cell>
          <cell r="BA27">
            <v>1</v>
          </cell>
          <cell r="BB27">
            <v>1</v>
          </cell>
          <cell r="BH27" t="str">
            <v>BMD</v>
          </cell>
          <cell r="BI27">
            <v>1</v>
          </cell>
          <cell r="BJ27">
            <v>1</v>
          </cell>
          <cell r="BP27" t="str">
            <v>XOF</v>
          </cell>
          <cell r="BQ27">
            <v>1.3986000000000001E-3</v>
          </cell>
          <cell r="BR27">
            <v>715</v>
          </cell>
          <cell r="BX27" t="str">
            <v>XOF</v>
          </cell>
          <cell r="BY27">
            <v>1.3981E-3</v>
          </cell>
          <cell r="BZ27">
            <v>715.24739999999997</v>
          </cell>
          <cell r="CF27" t="str">
            <v>XOF</v>
          </cell>
          <cell r="CG27">
            <v>1.3584000000000001E-3</v>
          </cell>
          <cell r="CH27">
            <v>736.17</v>
          </cell>
        </row>
        <row r="28">
          <cell r="C28" t="str">
            <v>BMD</v>
          </cell>
          <cell r="D28">
            <v>1</v>
          </cell>
          <cell r="E28">
            <v>1</v>
          </cell>
          <cell r="J28" t="str">
            <v>BMD</v>
          </cell>
          <cell r="K28">
            <v>1</v>
          </cell>
          <cell r="L28">
            <v>1</v>
          </cell>
          <cell r="Q28" t="str">
            <v>BMD</v>
          </cell>
          <cell r="R28">
            <v>1</v>
          </cell>
          <cell r="S28">
            <v>1</v>
          </cell>
          <cell r="X28" t="str">
            <v>BMD</v>
          </cell>
          <cell r="Y28">
            <v>1</v>
          </cell>
          <cell r="Z28">
            <v>1</v>
          </cell>
          <cell r="AE28" t="str">
            <v>BMD</v>
          </cell>
          <cell r="AF28">
            <v>1</v>
          </cell>
          <cell r="AG28">
            <v>1</v>
          </cell>
          <cell r="AL28" t="str">
            <v>BMD</v>
          </cell>
          <cell r="AM28">
            <v>1</v>
          </cell>
          <cell r="AN28">
            <v>1</v>
          </cell>
          <cell r="AS28" t="str">
            <v>BMD</v>
          </cell>
          <cell r="AT28">
            <v>1</v>
          </cell>
          <cell r="AU28">
            <v>1</v>
          </cell>
          <cell r="AZ28" t="str">
            <v>BTN</v>
          </cell>
          <cell r="BA28">
            <v>2.1322000000000001E-2</v>
          </cell>
          <cell r="BB28">
            <v>46.9</v>
          </cell>
          <cell r="BH28" t="str">
            <v>BTN</v>
          </cell>
          <cell r="BI28">
            <v>2.1223800000000001E-2</v>
          </cell>
          <cell r="BJ28">
            <v>47.116999999999997</v>
          </cell>
          <cell r="BP28" t="str">
            <v>BMD</v>
          </cell>
          <cell r="BQ28">
            <v>1</v>
          </cell>
          <cell r="BR28">
            <v>1</v>
          </cell>
          <cell r="BX28" t="str">
            <v>BMD</v>
          </cell>
          <cell r="BY28">
            <v>1</v>
          </cell>
          <cell r="BZ28">
            <v>1</v>
          </cell>
          <cell r="CF28" t="str">
            <v>BMD</v>
          </cell>
          <cell r="CG28">
            <v>1</v>
          </cell>
          <cell r="CH28">
            <v>1</v>
          </cell>
        </row>
        <row r="29">
          <cell r="C29" t="str">
            <v>BTN</v>
          </cell>
          <cell r="D29">
            <v>2.13881E-2</v>
          </cell>
          <cell r="E29">
            <v>46.755000000000003</v>
          </cell>
          <cell r="J29" t="str">
            <v>BTN</v>
          </cell>
          <cell r="K29">
            <v>2.1482299999999999E-2</v>
          </cell>
          <cell r="L29">
            <v>46.55</v>
          </cell>
          <cell r="Q29" t="str">
            <v>BTN</v>
          </cell>
          <cell r="R29">
            <v>2.1524999999999999E-2</v>
          </cell>
          <cell r="S29">
            <v>46.457500000000003</v>
          </cell>
          <cell r="X29" t="str">
            <v>BTN</v>
          </cell>
          <cell r="Y29">
            <v>2.1489399999999999E-2</v>
          </cell>
          <cell r="Z29">
            <v>46.534500000000001</v>
          </cell>
          <cell r="AE29" t="str">
            <v>BTN</v>
          </cell>
          <cell r="AF29">
            <v>2.1477699999999999E-2</v>
          </cell>
          <cell r="AG29">
            <v>46.56</v>
          </cell>
          <cell r="AL29" t="str">
            <v>BTN</v>
          </cell>
          <cell r="AM29">
            <v>2.1333299999999999E-2</v>
          </cell>
          <cell r="AN29">
            <v>46.875</v>
          </cell>
          <cell r="AS29" t="str">
            <v>BTN</v>
          </cell>
          <cell r="AT29">
            <v>2.1404099999999999E-2</v>
          </cell>
          <cell r="AU29">
            <v>46.72</v>
          </cell>
          <cell r="AZ29" t="str">
            <v>BOB</v>
          </cell>
          <cell r="BA29">
            <v>0.1510802</v>
          </cell>
          <cell r="BB29">
            <v>6.6189999999999998</v>
          </cell>
          <cell r="BH29" t="str">
            <v>BOB</v>
          </cell>
          <cell r="BI29">
            <v>0.14984639999999999</v>
          </cell>
          <cell r="BJ29">
            <v>6.6734999999999998</v>
          </cell>
          <cell r="BP29" t="str">
            <v>BTN</v>
          </cell>
          <cell r="BQ29">
            <v>2.1436199999999999E-2</v>
          </cell>
          <cell r="BR29">
            <v>46.65</v>
          </cell>
          <cell r="BX29" t="str">
            <v>BTN</v>
          </cell>
          <cell r="BY29">
            <v>2.0822500000000001E-2</v>
          </cell>
          <cell r="BZ29">
            <v>48.024999999999999</v>
          </cell>
          <cell r="CF29" t="str">
            <v>BTN</v>
          </cell>
          <cell r="CG29">
            <v>2.08303E-2</v>
          </cell>
          <cell r="CH29">
            <v>48.006999999999998</v>
          </cell>
        </row>
        <row r="30">
          <cell r="C30" t="str">
            <v>BOB</v>
          </cell>
          <cell r="D30">
            <v>0.15748029999999999</v>
          </cell>
          <cell r="E30">
            <v>6.35</v>
          </cell>
          <cell r="J30" t="str">
            <v>BOB</v>
          </cell>
          <cell r="K30">
            <v>0.15625</v>
          </cell>
          <cell r="L30">
            <v>6.4</v>
          </cell>
          <cell r="Q30" t="str">
            <v>BOB</v>
          </cell>
          <cell r="R30">
            <v>0.15552099999999999</v>
          </cell>
          <cell r="S30">
            <v>6.43</v>
          </cell>
          <cell r="X30" t="str">
            <v>BOB</v>
          </cell>
          <cell r="Y30">
            <v>0.15479879999999999</v>
          </cell>
          <cell r="Z30">
            <v>6.46</v>
          </cell>
          <cell r="AE30" t="str">
            <v>BOB</v>
          </cell>
          <cell r="AF30">
            <v>0.15384619999999999</v>
          </cell>
          <cell r="AG30">
            <v>6.5</v>
          </cell>
          <cell r="AL30" t="str">
            <v>BOB</v>
          </cell>
          <cell r="AM30">
            <v>0.15331539999999999</v>
          </cell>
          <cell r="AN30">
            <v>6.5225</v>
          </cell>
          <cell r="AS30" t="str">
            <v>BOB</v>
          </cell>
          <cell r="AT30">
            <v>0.15243899999999999</v>
          </cell>
          <cell r="AU30">
            <v>6.56</v>
          </cell>
          <cell r="AZ30" t="str">
            <v>BWP</v>
          </cell>
          <cell r="BA30">
            <v>0.1762175</v>
          </cell>
          <cell r="BB30">
            <v>5.6748053000000001</v>
          </cell>
          <cell r="BH30" t="str">
            <v>BWP</v>
          </cell>
          <cell r="BI30">
            <v>0.1749568</v>
          </cell>
          <cell r="BJ30">
            <v>5.7156960999999997</v>
          </cell>
          <cell r="BP30" t="str">
            <v>BOB</v>
          </cell>
          <cell r="BQ30">
            <v>0.14895359999999999</v>
          </cell>
          <cell r="BR30">
            <v>6.7134999999999998</v>
          </cell>
          <cell r="BX30" t="str">
            <v>BOB</v>
          </cell>
          <cell r="BY30">
            <v>0.14785239999999999</v>
          </cell>
          <cell r="BZ30">
            <v>6.7634999999999996</v>
          </cell>
          <cell r="CF30" t="str">
            <v>BOB</v>
          </cell>
          <cell r="CG30">
            <v>0.14699400000000001</v>
          </cell>
          <cell r="CH30">
            <v>6.8029999999999999</v>
          </cell>
        </row>
        <row r="31">
          <cell r="C31" t="str">
            <v>BWP</v>
          </cell>
          <cell r="D31">
            <v>5.4474996999999998</v>
          </cell>
          <cell r="E31">
            <v>0.1835705</v>
          </cell>
          <cell r="J31" t="str">
            <v>BWP</v>
          </cell>
          <cell r="K31">
            <v>5.3726953999999996</v>
          </cell>
          <cell r="L31">
            <v>0.18612629999999999</v>
          </cell>
          <cell r="Q31" t="str">
            <v>BWP</v>
          </cell>
          <cell r="R31">
            <v>5.4895012999999997</v>
          </cell>
          <cell r="S31">
            <v>0.18216589999999999</v>
          </cell>
          <cell r="X31" t="str">
            <v>BWP</v>
          </cell>
          <cell r="Y31">
            <v>5.4733111000000001</v>
          </cell>
          <cell r="Z31">
            <v>0.1827048</v>
          </cell>
          <cell r="AE31" t="str">
            <v>BWP</v>
          </cell>
          <cell r="AF31">
            <v>5.3926856000000001</v>
          </cell>
          <cell r="AG31">
            <v>0.1854364</v>
          </cell>
          <cell r="AL31" t="str">
            <v>BWP</v>
          </cell>
          <cell r="AM31">
            <v>5.5624719000000002</v>
          </cell>
          <cell r="AN31">
            <v>0.1797762</v>
          </cell>
          <cell r="AS31" t="str">
            <v>BWP</v>
          </cell>
          <cell r="AT31">
            <v>5.6144648999999998</v>
          </cell>
          <cell r="AU31">
            <v>0.1781114</v>
          </cell>
          <cell r="AZ31" t="str">
            <v>BRL</v>
          </cell>
          <cell r="BA31">
            <v>0.41611189999999998</v>
          </cell>
          <cell r="BB31">
            <v>2.4032</v>
          </cell>
          <cell r="BH31" t="str">
            <v>BRL</v>
          </cell>
          <cell r="BI31">
            <v>0.40268999999999999</v>
          </cell>
          <cell r="BJ31">
            <v>2.4832999999999998</v>
          </cell>
          <cell r="BP31" t="str">
            <v>BAM</v>
          </cell>
          <cell r="BQ31">
            <v>0.46635270000000001</v>
          </cell>
          <cell r="BR31">
            <v>2.1442999999999999</v>
          </cell>
          <cell r="BX31" t="str">
            <v>BAM</v>
          </cell>
          <cell r="BY31">
            <v>0.46639619999999998</v>
          </cell>
          <cell r="BZ31">
            <v>2.1440999999999999</v>
          </cell>
          <cell r="CF31" t="str">
            <v>BAM</v>
          </cell>
          <cell r="CG31">
            <v>0.45142650000000001</v>
          </cell>
          <cell r="CH31">
            <v>2.2151999999999998</v>
          </cell>
        </row>
        <row r="32">
          <cell r="C32" t="str">
            <v>BRL</v>
          </cell>
          <cell r="D32">
            <v>0.51059480000000002</v>
          </cell>
          <cell r="E32">
            <v>1.9584999999999999</v>
          </cell>
          <cell r="J32" t="str">
            <v>BRL</v>
          </cell>
          <cell r="K32">
            <v>0.51232129999999998</v>
          </cell>
          <cell r="L32">
            <v>1.9519</v>
          </cell>
          <cell r="Q32" t="str">
            <v>BRL</v>
          </cell>
          <cell r="R32">
            <v>0.5064573</v>
          </cell>
          <cell r="S32">
            <v>1.9744999999999999</v>
          </cell>
          <cell r="X32" t="str">
            <v>BRL</v>
          </cell>
          <cell r="Y32">
            <v>0.49181130000000001</v>
          </cell>
          <cell r="Z32">
            <v>2.0333000000000001</v>
          </cell>
          <cell r="AE32" t="str">
            <v>BRL</v>
          </cell>
          <cell r="AF32">
            <v>0.46812100000000001</v>
          </cell>
          <cell r="AG32">
            <v>2.1362000000000001</v>
          </cell>
          <cell r="AL32" t="str">
            <v>BRL</v>
          </cell>
          <cell r="AM32">
            <v>0.44980209999999998</v>
          </cell>
          <cell r="AN32">
            <v>2.2231999999999998</v>
          </cell>
          <cell r="AS32" t="str">
            <v>BRL</v>
          </cell>
          <cell r="AT32">
            <v>0.42405219999999999</v>
          </cell>
          <cell r="AU32">
            <v>2.3582000000000001</v>
          </cell>
          <cell r="AZ32" t="str">
            <v>BND</v>
          </cell>
          <cell r="BA32">
            <v>0.54528600000000005</v>
          </cell>
          <cell r="BB32">
            <v>1.8339000000000001</v>
          </cell>
          <cell r="BH32" t="str">
            <v>BND</v>
          </cell>
          <cell r="BI32">
            <v>0.56999540000000004</v>
          </cell>
          <cell r="BJ32">
            <v>1.7544</v>
          </cell>
          <cell r="BP32" t="str">
            <v>BWP</v>
          </cell>
          <cell r="BQ32">
            <v>0.17386670000000001</v>
          </cell>
          <cell r="BR32">
            <v>5.7515337000000004</v>
          </cell>
          <cell r="BX32" t="str">
            <v>BWP</v>
          </cell>
          <cell r="BY32">
            <v>0.16769999999999999</v>
          </cell>
          <cell r="BZ32">
            <v>5.9630292000000003</v>
          </cell>
          <cell r="CF32" t="str">
            <v>BWP</v>
          </cell>
          <cell r="CG32">
            <v>0.16200000000000001</v>
          </cell>
          <cell r="CH32">
            <v>6.1728395000000003</v>
          </cell>
        </row>
        <row r="33">
          <cell r="C33" t="str">
            <v>BND</v>
          </cell>
          <cell r="D33">
            <v>0.57656830000000003</v>
          </cell>
          <cell r="E33">
            <v>1.7343999999999999</v>
          </cell>
          <cell r="J33" t="str">
            <v>BND</v>
          </cell>
          <cell r="K33">
            <v>0.57676780000000005</v>
          </cell>
          <cell r="L33">
            <v>1.7338</v>
          </cell>
          <cell r="Q33" t="str">
            <v>BND</v>
          </cell>
          <cell r="R33">
            <v>0.57332870000000002</v>
          </cell>
          <cell r="S33">
            <v>1.7442</v>
          </cell>
          <cell r="X33" t="str">
            <v>BND</v>
          </cell>
          <cell r="Y33">
            <v>0.56612320000000005</v>
          </cell>
          <cell r="Z33">
            <v>1.7664</v>
          </cell>
          <cell r="AE33" t="str">
            <v>BND</v>
          </cell>
          <cell r="AF33">
            <v>0.55533960000000004</v>
          </cell>
          <cell r="AG33">
            <v>1.8007</v>
          </cell>
          <cell r="AL33" t="str">
            <v>BND</v>
          </cell>
          <cell r="AM33">
            <v>0.54999450000000005</v>
          </cell>
          <cell r="AN33">
            <v>1.8182</v>
          </cell>
          <cell r="AS33" t="str">
            <v>BND</v>
          </cell>
          <cell r="AT33">
            <v>0.55263890000000004</v>
          </cell>
          <cell r="AU33">
            <v>1.8095000000000001</v>
          </cell>
          <cell r="AZ33" t="str">
            <v>BGN</v>
          </cell>
          <cell r="BA33">
            <v>0.43807770000000001</v>
          </cell>
          <cell r="BB33">
            <v>2.2827000000000002</v>
          </cell>
          <cell r="BH33" t="str">
            <v>BGN</v>
          </cell>
          <cell r="BI33">
            <v>0.45130429999999999</v>
          </cell>
          <cell r="BJ33">
            <v>2.2158000000000002</v>
          </cell>
          <cell r="BP33" t="str">
            <v>BRL</v>
          </cell>
          <cell r="BQ33">
            <v>0.390046</v>
          </cell>
          <cell r="BR33">
            <v>2.5638000000000001</v>
          </cell>
          <cell r="BX33" t="str">
            <v>BRL</v>
          </cell>
          <cell r="BY33">
            <v>0.36612600000000001</v>
          </cell>
          <cell r="BZ33">
            <v>2.7313000000000001</v>
          </cell>
          <cell r="CF33" t="str">
            <v>BRL</v>
          </cell>
          <cell r="CG33">
            <v>0.37460199999999999</v>
          </cell>
          <cell r="CH33">
            <v>2.6695000000000002</v>
          </cell>
        </row>
        <row r="34">
          <cell r="C34" t="str">
            <v>BGL</v>
          </cell>
          <cell r="D34">
            <v>0.44401030000000002</v>
          </cell>
          <cell r="E34">
            <v>2.2522000000000002</v>
          </cell>
          <cell r="J34" t="str">
            <v>BGL</v>
          </cell>
          <cell r="K34">
            <v>0.47528520000000002</v>
          </cell>
          <cell r="L34">
            <v>2.1040000000000001</v>
          </cell>
          <cell r="Q34" t="str">
            <v>BGL</v>
          </cell>
          <cell r="R34">
            <v>0.47657630000000001</v>
          </cell>
          <cell r="S34">
            <v>2.0983000000000001</v>
          </cell>
          <cell r="X34" t="str">
            <v>BGL</v>
          </cell>
          <cell r="Y34">
            <v>0.47169810000000001</v>
          </cell>
          <cell r="Z34">
            <v>2.12</v>
          </cell>
          <cell r="AE34" t="str">
            <v>BGN</v>
          </cell>
          <cell r="AF34">
            <v>0.45926329999999999</v>
          </cell>
          <cell r="AG34">
            <v>2.1774</v>
          </cell>
          <cell r="AL34" t="str">
            <v>BGN</v>
          </cell>
          <cell r="AM34">
            <v>0.45716380000000001</v>
          </cell>
          <cell r="AN34">
            <v>2.1873999999999998</v>
          </cell>
          <cell r="AS34" t="str">
            <v>BGN</v>
          </cell>
          <cell r="AT34">
            <v>0.44074219999999997</v>
          </cell>
          <cell r="AU34">
            <v>2.2688999999999999</v>
          </cell>
          <cell r="AZ34" t="str">
            <v>BGL</v>
          </cell>
          <cell r="BA34">
            <v>0.43807770000000001</v>
          </cell>
          <cell r="BB34">
            <v>2.2827000000000002</v>
          </cell>
          <cell r="BH34" t="str">
            <v>BGL</v>
          </cell>
          <cell r="BI34">
            <v>0.45130429999999999</v>
          </cell>
          <cell r="BJ34">
            <v>2.2158000000000002</v>
          </cell>
          <cell r="BP34" t="str">
            <v>BND</v>
          </cell>
          <cell r="BQ34">
            <v>0.57567210000000002</v>
          </cell>
          <cell r="BR34">
            <v>1.7371000000000001</v>
          </cell>
          <cell r="BX34" t="str">
            <v>BND</v>
          </cell>
          <cell r="BY34">
            <v>0.56446149999999995</v>
          </cell>
          <cell r="BZ34">
            <v>1.7716000000000001</v>
          </cell>
          <cell r="CF34" t="str">
            <v>BND</v>
          </cell>
          <cell r="CG34">
            <v>0.54887750000000002</v>
          </cell>
          <cell r="CH34">
            <v>1.8219000000000001</v>
          </cell>
        </row>
        <row r="35">
          <cell r="C35" t="str">
            <v>MMK</v>
          </cell>
          <cell r="D35">
            <v>0.1511053</v>
          </cell>
          <cell r="E35">
            <v>6.6178999999999997</v>
          </cell>
          <cell r="J35" t="str">
            <v>MMK</v>
          </cell>
          <cell r="K35">
            <v>0.15340719999999999</v>
          </cell>
          <cell r="L35">
            <v>6.5186000000000002</v>
          </cell>
          <cell r="Q35" t="str">
            <v>MMK</v>
          </cell>
          <cell r="R35">
            <v>0.15155879999999999</v>
          </cell>
          <cell r="S35">
            <v>6.5980999999999996</v>
          </cell>
          <cell r="X35" t="str">
            <v>MMK</v>
          </cell>
          <cell r="Y35">
            <v>0.1520242</v>
          </cell>
          <cell r="Z35">
            <v>6.5778999999999996</v>
          </cell>
          <cell r="AE35" t="str">
            <v>BGL</v>
          </cell>
          <cell r="AF35">
            <v>0.45926329999999999</v>
          </cell>
          <cell r="AG35">
            <v>2.1774</v>
          </cell>
          <cell r="AL35" t="str">
            <v>BGL</v>
          </cell>
          <cell r="AM35">
            <v>0.45716380000000001</v>
          </cell>
          <cell r="AN35">
            <v>2.1873999999999998</v>
          </cell>
          <cell r="AS35" t="str">
            <v>BGL</v>
          </cell>
          <cell r="AT35">
            <v>0.44074219999999997</v>
          </cell>
          <cell r="AU35">
            <v>2.2688999999999999</v>
          </cell>
          <cell r="AZ35" t="str">
            <v>MMK</v>
          </cell>
          <cell r="BA35">
            <v>0.1466297</v>
          </cell>
          <cell r="BB35">
            <v>6.8198999999999996</v>
          </cell>
          <cell r="BH35" t="str">
            <v>MMK</v>
          </cell>
          <cell r="BI35">
            <v>0.1493072</v>
          </cell>
          <cell r="BJ35">
            <v>6.6976000000000004</v>
          </cell>
          <cell r="BP35" t="str">
            <v>BGN</v>
          </cell>
          <cell r="BQ35">
            <v>0.46659200000000001</v>
          </cell>
          <cell r="BR35">
            <v>2.1432000000000002</v>
          </cell>
          <cell r="BX35" t="str">
            <v>BGN</v>
          </cell>
          <cell r="BY35">
            <v>0.4715647</v>
          </cell>
          <cell r="BZ35">
            <v>2.1206</v>
          </cell>
          <cell r="CF35" t="str">
            <v>BGN</v>
          </cell>
          <cell r="CG35">
            <v>0.46127590000000002</v>
          </cell>
          <cell r="CH35">
            <v>2.1678999999999999</v>
          </cell>
        </row>
        <row r="36">
          <cell r="C36" t="str">
            <v>BIF</v>
          </cell>
          <cell r="D36">
            <v>1.2059E-3</v>
          </cell>
          <cell r="E36">
            <v>829.25440000000003</v>
          </cell>
          <cell r="J36" t="str">
            <v>BIF</v>
          </cell>
          <cell r="K36">
            <v>1.2794E-3</v>
          </cell>
          <cell r="L36">
            <v>781.5933</v>
          </cell>
          <cell r="Q36" t="str">
            <v>BIF</v>
          </cell>
          <cell r="R36">
            <v>1.2875E-3</v>
          </cell>
          <cell r="S36">
            <v>776.67449999999997</v>
          </cell>
          <cell r="X36" t="str">
            <v>BIF</v>
          </cell>
          <cell r="Y36">
            <v>1.379E-3</v>
          </cell>
          <cell r="Z36">
            <v>725.14020000000005</v>
          </cell>
          <cell r="AE36" t="str">
            <v>MMK</v>
          </cell>
          <cell r="AF36">
            <v>0.1489403</v>
          </cell>
          <cell r="AG36">
            <v>6.7141000000000002</v>
          </cell>
          <cell r="AL36" t="str">
            <v>MMK</v>
          </cell>
          <cell r="AM36">
            <v>0.14827560000000001</v>
          </cell>
          <cell r="AN36">
            <v>6.7442000000000002</v>
          </cell>
          <cell r="AS36" t="str">
            <v>MMK</v>
          </cell>
          <cell r="AT36">
            <v>0.14677609999999999</v>
          </cell>
          <cell r="AU36">
            <v>6.8131000000000004</v>
          </cell>
          <cell r="AZ36" t="str">
            <v>BIF</v>
          </cell>
          <cell r="BA36">
            <v>1.5062000000000001E-3</v>
          </cell>
          <cell r="BB36">
            <v>663.94240000000002</v>
          </cell>
          <cell r="BH36" t="str">
            <v>BIF</v>
          </cell>
          <cell r="BI36">
            <v>1.2133999999999999E-3</v>
          </cell>
          <cell r="BJ36">
            <v>824.10531820000006</v>
          </cell>
          <cell r="BP36" t="str">
            <v>BGL</v>
          </cell>
          <cell r="BQ36">
            <v>0.46659200000000001</v>
          </cell>
          <cell r="BR36">
            <v>2.1432000000000002</v>
          </cell>
          <cell r="BX36" t="str">
            <v>BGL</v>
          </cell>
          <cell r="BY36">
            <v>0.4715647</v>
          </cell>
          <cell r="BZ36">
            <v>2.1206</v>
          </cell>
          <cell r="CF36" t="str">
            <v>BGL</v>
          </cell>
          <cell r="CG36">
            <v>0.46127590000000002</v>
          </cell>
          <cell r="CH36">
            <v>2.1678999999999999</v>
          </cell>
        </row>
        <row r="37">
          <cell r="C37" t="str">
            <v>KHR</v>
          </cell>
          <cell r="D37">
            <v>2.608E-4</v>
          </cell>
          <cell r="E37">
            <v>3835</v>
          </cell>
          <cell r="J37" t="str">
            <v>KHR</v>
          </cell>
          <cell r="K37">
            <v>2.608E-4</v>
          </cell>
          <cell r="L37">
            <v>3835</v>
          </cell>
          <cell r="Q37" t="str">
            <v>KHR</v>
          </cell>
          <cell r="R37">
            <v>2.608E-4</v>
          </cell>
          <cell r="S37">
            <v>3835</v>
          </cell>
          <cell r="X37" t="str">
            <v>KHR</v>
          </cell>
          <cell r="Y37">
            <v>2.6249999999999998E-4</v>
          </cell>
          <cell r="Z37">
            <v>3810</v>
          </cell>
          <cell r="AE37" t="str">
            <v>BIF</v>
          </cell>
          <cell r="AF37">
            <v>1.323E-3</v>
          </cell>
          <cell r="AG37">
            <v>755.85577269999999</v>
          </cell>
          <cell r="AL37" t="str">
            <v>BIF</v>
          </cell>
          <cell r="AM37">
            <v>1.2310999999999999E-3</v>
          </cell>
          <cell r="AN37">
            <v>812.28105000000005</v>
          </cell>
          <cell r="AS37" t="str">
            <v>BIF</v>
          </cell>
          <cell r="AT37">
            <v>1.1527E-3</v>
          </cell>
          <cell r="AU37">
            <v>867.51840000000004</v>
          </cell>
          <cell r="AZ37" t="str">
            <v>KHR</v>
          </cell>
          <cell r="BA37">
            <v>2.608E-4</v>
          </cell>
          <cell r="BB37">
            <v>3835</v>
          </cell>
          <cell r="BH37" t="str">
            <v>KHR</v>
          </cell>
          <cell r="BI37">
            <v>2.608E-4</v>
          </cell>
          <cell r="BJ37">
            <v>3835</v>
          </cell>
          <cell r="BP37" t="str">
            <v>MMK</v>
          </cell>
          <cell r="BQ37">
            <v>0.14978130000000001</v>
          </cell>
          <cell r="BR37">
            <v>6.6764000000000001</v>
          </cell>
          <cell r="BX37" t="str">
            <v>MMK</v>
          </cell>
          <cell r="BY37">
            <v>0.15004429999999999</v>
          </cell>
          <cell r="BZ37">
            <v>6.6646999999999998</v>
          </cell>
          <cell r="CF37" t="str">
            <v>MMK</v>
          </cell>
          <cell r="CG37">
            <v>0.1496334</v>
          </cell>
          <cell r="CH37">
            <v>6.6829999999999998</v>
          </cell>
        </row>
        <row r="38">
          <cell r="C38" t="str">
            <v>CAD</v>
          </cell>
          <cell r="D38">
            <v>0.64968809999999999</v>
          </cell>
          <cell r="E38">
            <v>1.5391999999999999</v>
          </cell>
          <cell r="J38" t="str">
            <v>CAD</v>
          </cell>
          <cell r="K38">
            <v>0.6633059</v>
          </cell>
          <cell r="L38">
            <v>1.5076000000000001</v>
          </cell>
          <cell r="Q38" t="str">
            <v>CAD</v>
          </cell>
          <cell r="R38">
            <v>0.6633059</v>
          </cell>
          <cell r="S38">
            <v>1.5076000000000001</v>
          </cell>
          <cell r="X38" t="str">
            <v>CAD</v>
          </cell>
          <cell r="Y38">
            <v>0.64909779999999995</v>
          </cell>
          <cell r="Z38">
            <v>1.5406</v>
          </cell>
          <cell r="AE38" t="str">
            <v>KHR</v>
          </cell>
          <cell r="AF38">
            <v>2.5970000000000002E-4</v>
          </cell>
          <cell r="AG38">
            <v>3850</v>
          </cell>
          <cell r="AL38" t="str">
            <v>KHR</v>
          </cell>
          <cell r="AM38">
            <v>2.608E-4</v>
          </cell>
          <cell r="AN38">
            <v>3835</v>
          </cell>
          <cell r="AS38" t="str">
            <v>KHR</v>
          </cell>
          <cell r="AT38">
            <v>2.608E-4</v>
          </cell>
          <cell r="AU38">
            <v>3835</v>
          </cell>
          <cell r="AZ38" t="str">
            <v>CAD</v>
          </cell>
          <cell r="BA38">
            <v>0.65728929999999997</v>
          </cell>
          <cell r="BB38">
            <v>1.5214000000000001</v>
          </cell>
          <cell r="BH38" t="str">
            <v>CAD</v>
          </cell>
          <cell r="BI38">
            <v>0.65095689999999995</v>
          </cell>
          <cell r="BJ38">
            <v>1.5362</v>
          </cell>
          <cell r="BP38" t="str">
            <v>BIF</v>
          </cell>
          <cell r="BQ38">
            <v>1.2068999999999999E-3</v>
          </cell>
          <cell r="BR38">
            <v>828.55927269999995</v>
          </cell>
          <cell r="BX38" t="str">
            <v>BIF</v>
          </cell>
          <cell r="BY38">
            <v>1.1921E-3</v>
          </cell>
          <cell r="BZ38">
            <v>838.85410000000002</v>
          </cell>
          <cell r="CF38" t="str">
            <v>BIF</v>
          </cell>
          <cell r="CG38">
            <v>1.1869999999999999E-3</v>
          </cell>
          <cell r="CH38">
            <v>842.47609999999997</v>
          </cell>
        </row>
        <row r="39">
          <cell r="C39" t="str">
            <v>CVE</v>
          </cell>
          <cell r="D39">
            <v>8.0339000000000001E-3</v>
          </cell>
          <cell r="E39">
            <v>124.473</v>
          </cell>
          <cell r="J39" t="str">
            <v>CVE</v>
          </cell>
          <cell r="K39">
            <v>8.5302999999999993E-3</v>
          </cell>
          <cell r="L39">
            <v>117.2285</v>
          </cell>
          <cell r="Q39" t="str">
            <v>CVE</v>
          </cell>
          <cell r="R39">
            <v>8.3531999999999999E-3</v>
          </cell>
          <cell r="S39">
            <v>119.714</v>
          </cell>
          <cell r="X39" t="str">
            <v>CVE</v>
          </cell>
          <cell r="Y39">
            <v>8.3399000000000008E-3</v>
          </cell>
          <cell r="Z39">
            <v>119.905</v>
          </cell>
          <cell r="AE39" t="str">
            <v>CAD</v>
          </cell>
          <cell r="AF39">
            <v>0.63832500000000003</v>
          </cell>
          <cell r="AG39">
            <v>1.5666</v>
          </cell>
          <cell r="AL39" t="str">
            <v>CAD</v>
          </cell>
          <cell r="AM39">
            <v>0.64666319999999999</v>
          </cell>
          <cell r="AN39">
            <v>1.5464</v>
          </cell>
          <cell r="AS39" t="str">
            <v>CAD</v>
          </cell>
          <cell r="AT39">
            <v>0.65206050000000004</v>
          </cell>
          <cell r="AU39">
            <v>1.5336000000000001</v>
          </cell>
          <cell r="AZ39" t="str">
            <v>CVE</v>
          </cell>
          <cell r="BA39">
            <v>8.2474000000000002E-3</v>
          </cell>
          <cell r="BB39">
            <v>121.25</v>
          </cell>
          <cell r="BH39" t="str">
            <v>CVE</v>
          </cell>
          <cell r="BI39">
            <v>8.2474000000000002E-3</v>
          </cell>
          <cell r="BJ39">
            <v>121.25</v>
          </cell>
          <cell r="BP39" t="str">
            <v>KHR</v>
          </cell>
          <cell r="BQ39">
            <v>2.608E-4</v>
          </cell>
          <cell r="BR39">
            <v>3835</v>
          </cell>
          <cell r="BX39" t="str">
            <v>KHR</v>
          </cell>
          <cell r="BY39">
            <v>2.608E-4</v>
          </cell>
          <cell r="BZ39">
            <v>3835</v>
          </cell>
          <cell r="CF39" t="str">
            <v>KHR</v>
          </cell>
          <cell r="CG39">
            <v>2.608E-4</v>
          </cell>
          <cell r="CH39">
            <v>3835</v>
          </cell>
        </row>
        <row r="40">
          <cell r="C40" t="str">
            <v>KYD</v>
          </cell>
          <cell r="D40">
            <v>1.2195122</v>
          </cell>
          <cell r="E40">
            <v>0.82</v>
          </cell>
          <cell r="J40" t="str">
            <v>KYD</v>
          </cell>
          <cell r="K40">
            <v>1.2195122</v>
          </cell>
          <cell r="L40">
            <v>0.82</v>
          </cell>
          <cell r="Q40" t="str">
            <v>KYD</v>
          </cell>
          <cell r="R40">
            <v>1.2195122</v>
          </cell>
          <cell r="S40">
            <v>0.82</v>
          </cell>
          <cell r="X40" t="str">
            <v>KYD</v>
          </cell>
          <cell r="Y40">
            <v>1.2195122</v>
          </cell>
          <cell r="Z40">
            <v>0.82</v>
          </cell>
          <cell r="AE40" t="str">
            <v>CVE</v>
          </cell>
          <cell r="AF40">
            <v>8.1668000000000001E-3</v>
          </cell>
          <cell r="AG40">
            <v>122.447</v>
          </cell>
          <cell r="AL40" t="str">
            <v>CVE</v>
          </cell>
          <cell r="AM40">
            <v>8.1668000000000001E-3</v>
          </cell>
          <cell r="AN40">
            <v>122.447</v>
          </cell>
          <cell r="AS40" t="str">
            <v>CVE</v>
          </cell>
          <cell r="AT40">
            <v>8.2068000000000002E-3</v>
          </cell>
          <cell r="AU40">
            <v>121.85</v>
          </cell>
          <cell r="AZ40" t="str">
            <v>KYD</v>
          </cell>
          <cell r="BA40">
            <v>1.2195122</v>
          </cell>
          <cell r="BB40">
            <v>0.82</v>
          </cell>
          <cell r="BH40" t="str">
            <v>KYD</v>
          </cell>
          <cell r="BI40">
            <v>1.2195122</v>
          </cell>
          <cell r="BJ40">
            <v>0.82</v>
          </cell>
          <cell r="BP40" t="str">
            <v>CAD</v>
          </cell>
          <cell r="BQ40">
            <v>0.64536950000000004</v>
          </cell>
          <cell r="BR40">
            <v>1.5495000000000001</v>
          </cell>
          <cell r="BX40" t="str">
            <v>CAD</v>
          </cell>
          <cell r="BY40">
            <v>0.63726740000000004</v>
          </cell>
          <cell r="BZ40">
            <v>1.5691999999999999</v>
          </cell>
          <cell r="CF40" t="str">
            <v>CAD</v>
          </cell>
          <cell r="CG40">
            <v>0.63151250000000003</v>
          </cell>
          <cell r="CH40">
            <v>1.5834999999999999</v>
          </cell>
        </row>
        <row r="41">
          <cell r="C41" t="str">
            <v>XAF</v>
          </cell>
          <cell r="D41">
            <v>1.32E-3</v>
          </cell>
          <cell r="E41">
            <v>757.5539</v>
          </cell>
          <cell r="J41" t="str">
            <v>XAF</v>
          </cell>
          <cell r="K41">
            <v>1.4170000000000001E-3</v>
          </cell>
          <cell r="L41">
            <v>705.73530000000005</v>
          </cell>
          <cell r="Q41" t="str">
            <v>XAF</v>
          </cell>
          <cell r="R41">
            <v>1.4208999999999999E-3</v>
          </cell>
          <cell r="S41">
            <v>703.76049999999998</v>
          </cell>
          <cell r="X41" t="str">
            <v>XAF</v>
          </cell>
          <cell r="Y41">
            <v>1.4040000000000001E-3</v>
          </cell>
          <cell r="Z41">
            <v>712.26859999999999</v>
          </cell>
          <cell r="AE41" t="str">
            <v>KYD</v>
          </cell>
          <cell r="AF41">
            <v>1.2195122</v>
          </cell>
          <cell r="AG41">
            <v>0.82</v>
          </cell>
          <cell r="AL41" t="str">
            <v>KYD</v>
          </cell>
          <cell r="AM41">
            <v>1.2195122</v>
          </cell>
          <cell r="AN41">
            <v>0.82</v>
          </cell>
          <cell r="AS41" t="str">
            <v>KYD</v>
          </cell>
          <cell r="AT41">
            <v>1.2195122</v>
          </cell>
          <cell r="AU41">
            <v>0.82</v>
          </cell>
          <cell r="AZ41" t="str">
            <v>XAF</v>
          </cell>
          <cell r="BA41">
            <v>1.3009E-3</v>
          </cell>
          <cell r="BB41">
            <v>768.69029999999998</v>
          </cell>
          <cell r="BH41" t="str">
            <v>XAF</v>
          </cell>
          <cell r="BI41">
            <v>1.3404999999999999E-3</v>
          </cell>
          <cell r="BJ41">
            <v>745.98249999999996</v>
          </cell>
          <cell r="BP41" t="str">
            <v>CVE</v>
          </cell>
          <cell r="BQ41">
            <v>8.3681999999999993E-3</v>
          </cell>
          <cell r="BR41">
            <v>119.5</v>
          </cell>
          <cell r="BX41" t="str">
            <v>CVE</v>
          </cell>
          <cell r="BY41">
            <v>8.3507000000000008E-3</v>
          </cell>
          <cell r="BZ41">
            <v>119.75</v>
          </cell>
          <cell r="CF41" t="str">
            <v>CVE</v>
          </cell>
          <cell r="CG41">
            <v>8.3472000000000008E-3</v>
          </cell>
          <cell r="CH41">
            <v>119.8</v>
          </cell>
        </row>
        <row r="42">
          <cell r="C42" t="str">
            <v>XAF</v>
          </cell>
          <cell r="D42">
            <v>1.32E-3</v>
          </cell>
          <cell r="E42">
            <v>757.5539</v>
          </cell>
          <cell r="J42" t="str">
            <v>XAF</v>
          </cell>
          <cell r="K42">
            <v>1.4170000000000001E-3</v>
          </cell>
          <cell r="L42">
            <v>705.73530000000005</v>
          </cell>
          <cell r="Q42" t="str">
            <v>XAF</v>
          </cell>
          <cell r="R42">
            <v>1.4208999999999999E-3</v>
          </cell>
          <cell r="S42">
            <v>703.76049999999998</v>
          </cell>
          <cell r="X42" t="str">
            <v>XAF</v>
          </cell>
          <cell r="Y42">
            <v>1.4040000000000001E-3</v>
          </cell>
          <cell r="Z42">
            <v>712.26859999999999</v>
          </cell>
          <cell r="AE42" t="str">
            <v>XAF</v>
          </cell>
          <cell r="AF42">
            <v>1.3649000000000001E-3</v>
          </cell>
          <cell r="AG42">
            <v>732.66340000000002</v>
          </cell>
          <cell r="AL42" t="str">
            <v>XAF</v>
          </cell>
          <cell r="AM42">
            <v>1.3584999999999999E-3</v>
          </cell>
          <cell r="AN42">
            <v>736.11980000000005</v>
          </cell>
          <cell r="AS42" t="str">
            <v>XAF</v>
          </cell>
          <cell r="AT42">
            <v>1.3093E-3</v>
          </cell>
          <cell r="AU42">
            <v>763.73979999999995</v>
          </cell>
          <cell r="AZ42" t="str">
            <v>XAF</v>
          </cell>
          <cell r="BA42">
            <v>1.3009E-3</v>
          </cell>
          <cell r="BB42">
            <v>768.69029999999998</v>
          </cell>
          <cell r="BH42" t="str">
            <v>CLP</v>
          </cell>
          <cell r="BI42">
            <v>1.4897000000000001E-3</v>
          </cell>
          <cell r="BJ42">
            <v>671.27729999999997</v>
          </cell>
          <cell r="BP42" t="str">
            <v>KYD</v>
          </cell>
          <cell r="BQ42">
            <v>1.2195122</v>
          </cell>
          <cell r="BR42">
            <v>0.82</v>
          </cell>
          <cell r="BX42" t="str">
            <v>KYD</v>
          </cell>
          <cell r="BY42">
            <v>1.2195122</v>
          </cell>
          <cell r="BZ42">
            <v>0.82</v>
          </cell>
          <cell r="CF42" t="str">
            <v>KYD</v>
          </cell>
          <cell r="CG42">
            <v>1.2195122</v>
          </cell>
          <cell r="CH42">
            <v>0.82</v>
          </cell>
        </row>
        <row r="43">
          <cell r="C43" t="str">
            <v>CLP</v>
          </cell>
          <cell r="D43">
            <v>1.7359999999999999E-3</v>
          </cell>
          <cell r="E43">
            <v>576.02729999999997</v>
          </cell>
          <cell r="J43" t="str">
            <v>CLP</v>
          </cell>
          <cell r="K43">
            <v>1.7443000000000001E-3</v>
          </cell>
          <cell r="L43">
            <v>573.28710000000001</v>
          </cell>
          <cell r="Q43" t="str">
            <v>CLP</v>
          </cell>
          <cell r="R43">
            <v>1.7696999999999999E-3</v>
          </cell>
          <cell r="S43">
            <v>565.06679999999994</v>
          </cell>
          <cell r="X43" t="str">
            <v>CLP</v>
          </cell>
          <cell r="Y43">
            <v>1.7363999999999999E-3</v>
          </cell>
          <cell r="Z43">
            <v>575.89290000000005</v>
          </cell>
          <cell r="AE43" t="str">
            <v>XAF</v>
          </cell>
          <cell r="AF43">
            <v>1.3649000000000001E-3</v>
          </cell>
          <cell r="AG43">
            <v>732.66340000000002</v>
          </cell>
          <cell r="AL43" t="str">
            <v>XAF</v>
          </cell>
          <cell r="AM43">
            <v>1.3584999999999999E-3</v>
          </cell>
          <cell r="AN43">
            <v>736.11980000000005</v>
          </cell>
          <cell r="AS43" t="str">
            <v>XAF</v>
          </cell>
          <cell r="AT43">
            <v>1.3093E-3</v>
          </cell>
          <cell r="AU43">
            <v>763.73979999999995</v>
          </cell>
          <cell r="AZ43" t="str">
            <v>CLP</v>
          </cell>
          <cell r="BA43">
            <v>1.5767999999999999E-3</v>
          </cell>
          <cell r="BB43">
            <v>634.18499999999995</v>
          </cell>
          <cell r="BH43" t="str">
            <v>CNY</v>
          </cell>
          <cell r="BI43">
            <v>0.1208153</v>
          </cell>
          <cell r="BJ43">
            <v>8.2771000000000008</v>
          </cell>
          <cell r="BP43" t="str">
            <v>XAF</v>
          </cell>
          <cell r="BQ43">
            <v>1.3986000000000001E-3</v>
          </cell>
          <cell r="BR43">
            <v>715</v>
          </cell>
          <cell r="BX43" t="str">
            <v>XAF</v>
          </cell>
          <cell r="BY43">
            <v>1.3988E-3</v>
          </cell>
          <cell r="BZ43">
            <v>714.90599999999995</v>
          </cell>
          <cell r="CF43" t="str">
            <v>XAF</v>
          </cell>
          <cell r="CG43">
            <v>1.3695000000000001E-3</v>
          </cell>
          <cell r="CH43">
            <v>730.21950000000004</v>
          </cell>
        </row>
        <row r="44">
          <cell r="C44" t="str">
            <v>CNY</v>
          </cell>
          <cell r="D44">
            <v>0.1208196</v>
          </cell>
          <cell r="E44">
            <v>8.2767999999999997</v>
          </cell>
          <cell r="J44" t="str">
            <v>CNY</v>
          </cell>
          <cell r="K44">
            <v>0.1208196</v>
          </cell>
          <cell r="L44">
            <v>8.2767999999999997</v>
          </cell>
          <cell r="Q44" t="str">
            <v>CNY</v>
          </cell>
          <cell r="R44">
            <v>0.1208255</v>
          </cell>
          <cell r="S44">
            <v>8.2764000000000006</v>
          </cell>
          <cell r="X44" t="str">
            <v>CNY</v>
          </cell>
          <cell r="Y44">
            <v>0.120808</v>
          </cell>
          <cell r="Z44">
            <v>8.2775999999999996</v>
          </cell>
          <cell r="AE44" t="str">
            <v>CLP</v>
          </cell>
          <cell r="AF44">
            <v>1.6881999999999999E-3</v>
          </cell>
          <cell r="AG44">
            <v>592.35450000000003</v>
          </cell>
          <cell r="AL44" t="str">
            <v>CLP</v>
          </cell>
          <cell r="AM44">
            <v>1.6632999999999999E-3</v>
          </cell>
          <cell r="AN44">
            <v>601.22270000000003</v>
          </cell>
          <cell r="AS44" t="str">
            <v>CLP</v>
          </cell>
          <cell r="AT44">
            <v>1.6442E-3</v>
          </cell>
          <cell r="AU44">
            <v>608.20230000000004</v>
          </cell>
          <cell r="AZ44" t="str">
            <v>CNY</v>
          </cell>
          <cell r="BA44">
            <v>0.1208182</v>
          </cell>
          <cell r="BB44">
            <v>8.2768999999999995</v>
          </cell>
          <cell r="BH44" t="str">
            <v>COP</v>
          </cell>
          <cell r="BI44">
            <v>4.3540000000000001E-4</v>
          </cell>
          <cell r="BJ44">
            <v>2296.9890999999998</v>
          </cell>
          <cell r="BP44" t="str">
            <v>CLP</v>
          </cell>
          <cell r="BQ44">
            <v>1.4911E-3</v>
          </cell>
          <cell r="BR44">
            <v>670.66139999999996</v>
          </cell>
          <cell r="BX44" t="str">
            <v>CLP</v>
          </cell>
          <cell r="BY44">
            <v>1.4303E-3</v>
          </cell>
          <cell r="BZ44">
            <v>699.16189999999995</v>
          </cell>
          <cell r="CF44" t="str">
            <v>CLP</v>
          </cell>
          <cell r="CG44">
            <v>1.4119E-3</v>
          </cell>
          <cell r="CH44">
            <v>708.27049999999997</v>
          </cell>
        </row>
        <row r="45">
          <cell r="C45" t="str">
            <v>COP</v>
          </cell>
          <cell r="D45">
            <v>4.6289999999999998E-4</v>
          </cell>
          <cell r="E45">
            <v>2160.35</v>
          </cell>
          <cell r="J45" t="str">
            <v>COP</v>
          </cell>
          <cell r="K45">
            <v>4.5110000000000001E-4</v>
          </cell>
          <cell r="L45">
            <v>2216.8946999999998</v>
          </cell>
          <cell r="Q45" t="str">
            <v>COP</v>
          </cell>
          <cell r="R45">
            <v>4.4579999999999999E-4</v>
          </cell>
          <cell r="S45">
            <v>2243.3067999999998</v>
          </cell>
          <cell r="X45" t="str">
            <v>COP</v>
          </cell>
          <cell r="Y45">
            <v>4.4250000000000002E-4</v>
          </cell>
          <cell r="Z45">
            <v>2259.6547999999998</v>
          </cell>
          <cell r="AE45" t="str">
            <v>CNY</v>
          </cell>
          <cell r="AF45">
            <v>0.1208138</v>
          </cell>
          <cell r="AG45">
            <v>8.2772000000000006</v>
          </cell>
          <cell r="AL45" t="str">
            <v>CNY</v>
          </cell>
          <cell r="AM45">
            <v>0.1208182</v>
          </cell>
          <cell r="AN45">
            <v>8.2768999999999995</v>
          </cell>
          <cell r="AS45" t="str">
            <v>CNY</v>
          </cell>
          <cell r="AT45">
            <v>0.1208167</v>
          </cell>
          <cell r="AU45">
            <v>8.2769999999999992</v>
          </cell>
          <cell r="AZ45" t="str">
            <v>COP</v>
          </cell>
          <cell r="BA45">
            <v>4.3370000000000003E-4</v>
          </cell>
          <cell r="BB45">
            <v>2305.91</v>
          </cell>
          <cell r="BH45" t="str">
            <v>CDF</v>
          </cell>
          <cell r="BI45">
            <v>3.6036000000000002E-3</v>
          </cell>
          <cell r="BJ45">
            <v>277.5</v>
          </cell>
          <cell r="BP45" t="str">
            <v>CNY</v>
          </cell>
          <cell r="BQ45">
            <v>0.1208196</v>
          </cell>
          <cell r="BR45">
            <v>8.2767999999999997</v>
          </cell>
          <cell r="BX45" t="str">
            <v>CNY</v>
          </cell>
          <cell r="BY45">
            <v>0.120824</v>
          </cell>
          <cell r="BZ45">
            <v>8.2765000000000004</v>
          </cell>
          <cell r="CF45" t="str">
            <v>CNY</v>
          </cell>
          <cell r="CG45">
            <v>0.1208167</v>
          </cell>
          <cell r="CH45">
            <v>8.2769999999999992</v>
          </cell>
        </row>
        <row r="46">
          <cell r="C46" t="str">
            <v>CDF</v>
          </cell>
          <cell r="D46">
            <v>2.1052600000000001E-2</v>
          </cell>
          <cell r="E46">
            <v>47.5</v>
          </cell>
          <cell r="J46" t="str">
            <v>CDF</v>
          </cell>
          <cell r="K46">
            <v>2.1052600000000001E-2</v>
          </cell>
          <cell r="L46">
            <v>47.5</v>
          </cell>
          <cell r="Q46" t="str">
            <v>CDF</v>
          </cell>
          <cell r="R46">
            <v>2.1052600000000001E-2</v>
          </cell>
          <cell r="S46">
            <v>47.5</v>
          </cell>
          <cell r="X46" t="str">
            <v>CDF</v>
          </cell>
          <cell r="Y46">
            <v>2.1052600000000001E-2</v>
          </cell>
          <cell r="Z46">
            <v>47.5</v>
          </cell>
          <cell r="AE46" t="str">
            <v>COP</v>
          </cell>
          <cell r="AF46">
            <v>4.347E-4</v>
          </cell>
          <cell r="AG46">
            <v>2300.4897999999998</v>
          </cell>
          <cell r="AL46" t="str">
            <v>COP</v>
          </cell>
          <cell r="AM46">
            <v>4.2700000000000002E-4</v>
          </cell>
          <cell r="AN46">
            <v>2342.13</v>
          </cell>
          <cell r="AS46" t="str">
            <v>COP</v>
          </cell>
          <cell r="AT46">
            <v>4.3110000000000002E-4</v>
          </cell>
          <cell r="AU46">
            <v>2319.7022999999999</v>
          </cell>
          <cell r="AZ46" t="str">
            <v>CDF</v>
          </cell>
          <cell r="BA46">
            <v>3.3812E-3</v>
          </cell>
          <cell r="BB46">
            <v>295.75</v>
          </cell>
          <cell r="BH46" t="str">
            <v>CRC</v>
          </cell>
          <cell r="BI46">
            <v>3.0328999999999998E-3</v>
          </cell>
          <cell r="BJ46">
            <v>329.72</v>
          </cell>
          <cell r="BP46" t="str">
            <v>COP</v>
          </cell>
          <cell r="BQ46">
            <v>4.3419999999999998E-4</v>
          </cell>
          <cell r="BR46">
            <v>2303.1261</v>
          </cell>
          <cell r="BX46" t="str">
            <v>COP</v>
          </cell>
          <cell r="BY46">
            <v>4.2880000000000001E-4</v>
          </cell>
          <cell r="BZ46">
            <v>2331.9675999999999</v>
          </cell>
          <cell r="CF46" t="str">
            <v>COP</v>
          </cell>
          <cell r="CG46">
            <v>4.3330000000000002E-4</v>
          </cell>
          <cell r="CH46">
            <v>2307.8000000000002</v>
          </cell>
        </row>
        <row r="47">
          <cell r="C47" t="str">
            <v>CRC</v>
          </cell>
          <cell r="D47">
            <v>3.163E-3</v>
          </cell>
          <cell r="E47">
            <v>316.15449999999998</v>
          </cell>
          <cell r="J47" t="str">
            <v>CRC</v>
          </cell>
          <cell r="K47">
            <v>3.1489E-3</v>
          </cell>
          <cell r="L47">
            <v>317.56900000000002</v>
          </cell>
          <cell r="Q47" t="str">
            <v>CRC</v>
          </cell>
          <cell r="R47">
            <v>3.1312000000000002E-3</v>
          </cell>
          <cell r="S47">
            <v>319.36410000000001</v>
          </cell>
          <cell r="X47" t="str">
            <v>CRC</v>
          </cell>
          <cell r="Y47">
            <v>3.1148999999999999E-3</v>
          </cell>
          <cell r="Z47">
            <v>321.03379999999999</v>
          </cell>
          <cell r="AE47" t="str">
            <v>CDF</v>
          </cell>
          <cell r="AF47">
            <v>2.1052600000000001E-2</v>
          </cell>
          <cell r="AG47">
            <v>47.5</v>
          </cell>
          <cell r="AL47" t="str">
            <v>CDF</v>
          </cell>
          <cell r="AM47">
            <v>2.1052600000000001E-2</v>
          </cell>
          <cell r="AN47">
            <v>47.5</v>
          </cell>
          <cell r="AS47" t="str">
            <v>CDF</v>
          </cell>
          <cell r="AT47">
            <v>2.9120000000000001E-3</v>
          </cell>
          <cell r="AU47">
            <v>343.40499999999997</v>
          </cell>
          <cell r="AZ47" t="str">
            <v>CRC</v>
          </cell>
          <cell r="BA47">
            <v>3.0531999999999998E-3</v>
          </cell>
          <cell r="BB47">
            <v>327.52699999999999</v>
          </cell>
          <cell r="BH47" t="str">
            <v>HRK</v>
          </cell>
          <cell r="BI47">
            <v>0.1207744</v>
          </cell>
          <cell r="BJ47">
            <v>8.2798999999999996</v>
          </cell>
          <cell r="BP47" t="str">
            <v>CDF</v>
          </cell>
          <cell r="BQ47">
            <v>3.2309999999999999E-3</v>
          </cell>
          <cell r="BR47">
            <v>309.5</v>
          </cell>
          <cell r="BX47" t="str">
            <v>CDF</v>
          </cell>
          <cell r="BY47">
            <v>3.2149000000000001E-3</v>
          </cell>
          <cell r="BZ47">
            <v>311.05</v>
          </cell>
          <cell r="CF47" t="str">
            <v>CDF</v>
          </cell>
          <cell r="CG47">
            <v>3.1646000000000001E-3</v>
          </cell>
          <cell r="CH47">
            <v>316</v>
          </cell>
        </row>
        <row r="48">
          <cell r="C48" t="str">
            <v>HRK</v>
          </cell>
          <cell r="D48">
            <v>0.11409660000000001</v>
          </cell>
          <cell r="E48">
            <v>8.7645</v>
          </cell>
          <cell r="J48" t="str">
            <v>HRK</v>
          </cell>
          <cell r="K48">
            <v>0.1224695</v>
          </cell>
          <cell r="L48">
            <v>8.1653000000000002</v>
          </cell>
          <cell r="Q48" t="str">
            <v>HRK</v>
          </cell>
          <cell r="R48">
            <v>0.121102</v>
          </cell>
          <cell r="S48">
            <v>8.2575000000000003</v>
          </cell>
          <cell r="X48" t="str">
            <v>HRK</v>
          </cell>
          <cell r="Y48">
            <v>0.11915829999999999</v>
          </cell>
          <cell r="Z48">
            <v>8.3922000000000008</v>
          </cell>
          <cell r="AE48" t="str">
            <v>CRC</v>
          </cell>
          <cell r="AF48">
            <v>3.0998000000000002E-3</v>
          </cell>
          <cell r="AG48">
            <v>322.60090000000002</v>
          </cell>
          <cell r="AL48" t="str">
            <v>CRC</v>
          </cell>
          <cell r="AM48">
            <v>3.0858999999999999E-3</v>
          </cell>
          <cell r="AN48">
            <v>324.0523</v>
          </cell>
          <cell r="AS48" t="str">
            <v>CRC</v>
          </cell>
          <cell r="AT48">
            <v>3.0685E-3</v>
          </cell>
          <cell r="AU48">
            <v>325.89499999999998</v>
          </cell>
          <cell r="AZ48" t="str">
            <v>HRK</v>
          </cell>
          <cell r="BA48">
            <v>0.11695220000000001</v>
          </cell>
          <cell r="BB48">
            <v>8.5504999999999995</v>
          </cell>
          <cell r="BH48" t="str">
            <v>CUP</v>
          </cell>
          <cell r="BI48">
            <v>1</v>
          </cell>
          <cell r="BJ48">
            <v>1</v>
          </cell>
          <cell r="BP48" t="str">
            <v>CRC</v>
          </cell>
          <cell r="BQ48">
            <v>3.0151000000000002E-3</v>
          </cell>
          <cell r="BR48">
            <v>331.66500000000002</v>
          </cell>
          <cell r="BX48" t="str">
            <v>CRC</v>
          </cell>
          <cell r="BY48">
            <v>2.9962000000000001E-3</v>
          </cell>
          <cell r="BZ48">
            <v>333.75900000000001</v>
          </cell>
          <cell r="CF48" t="str">
            <v>CRC</v>
          </cell>
          <cell r="CG48">
            <v>2.9740999999999999E-3</v>
          </cell>
          <cell r="CH48">
            <v>336.23180000000002</v>
          </cell>
        </row>
        <row r="49">
          <cell r="C49" t="str">
            <v>CUP</v>
          </cell>
          <cell r="D49">
            <v>1</v>
          </cell>
          <cell r="E49">
            <v>1</v>
          </cell>
          <cell r="J49" t="str">
            <v>CUP</v>
          </cell>
          <cell r="K49">
            <v>1</v>
          </cell>
          <cell r="L49">
            <v>1</v>
          </cell>
          <cell r="Q49" t="str">
            <v>CUP</v>
          </cell>
          <cell r="R49">
            <v>1</v>
          </cell>
          <cell r="S49">
            <v>1</v>
          </cell>
          <cell r="X49" t="str">
            <v>CUP</v>
          </cell>
          <cell r="Y49">
            <v>1</v>
          </cell>
          <cell r="Z49">
            <v>1</v>
          </cell>
          <cell r="AE49" t="str">
            <v>HRK</v>
          </cell>
          <cell r="AF49">
            <v>0.1167188</v>
          </cell>
          <cell r="AG49">
            <v>8.5676000000000005</v>
          </cell>
          <cell r="AL49" t="str">
            <v>HRK</v>
          </cell>
          <cell r="AM49">
            <v>0.11881990000000001</v>
          </cell>
          <cell r="AN49">
            <v>8.4161000000000001</v>
          </cell>
          <cell r="AS49" t="str">
            <v>HRK</v>
          </cell>
          <cell r="AT49">
            <v>0.1175489</v>
          </cell>
          <cell r="AU49">
            <v>8.5070999999999994</v>
          </cell>
          <cell r="AZ49" t="str">
            <v>CUP</v>
          </cell>
          <cell r="BA49">
            <v>1</v>
          </cell>
          <cell r="BB49">
            <v>1</v>
          </cell>
          <cell r="BH49" t="str">
            <v>CYP</v>
          </cell>
          <cell r="BI49">
            <v>1.5302</v>
          </cell>
          <cell r="BJ49">
            <v>0.65350929999999996</v>
          </cell>
          <cell r="BP49" t="str">
            <v>HRK</v>
          </cell>
          <cell r="BQ49">
            <v>0.1202834</v>
          </cell>
          <cell r="BR49">
            <v>8.3137000000000008</v>
          </cell>
          <cell r="BX49" t="str">
            <v>HRK</v>
          </cell>
          <cell r="BY49">
            <v>0.1218205</v>
          </cell>
          <cell r="BZ49">
            <v>8.2088000000000001</v>
          </cell>
          <cell r="CF49" t="str">
            <v>HRK</v>
          </cell>
          <cell r="CG49">
            <v>0.1210551</v>
          </cell>
          <cell r="CH49">
            <v>8.2606999999999999</v>
          </cell>
        </row>
        <row r="50">
          <cell r="C50" t="str">
            <v>CYP</v>
          </cell>
          <cell r="D50">
            <v>1.5127999999999999</v>
          </cell>
          <cell r="E50">
            <v>0.66102590000000006</v>
          </cell>
          <cell r="J50" t="str">
            <v>CYP</v>
          </cell>
          <cell r="K50">
            <v>1.6175999999999999</v>
          </cell>
          <cell r="L50">
            <v>0.61819979999999997</v>
          </cell>
          <cell r="Q50" t="str">
            <v>CYP</v>
          </cell>
          <cell r="R50">
            <v>1.6102000000000001</v>
          </cell>
          <cell r="S50">
            <v>0.62104090000000001</v>
          </cell>
          <cell r="X50" t="str">
            <v>CYP</v>
          </cell>
          <cell r="Y50">
            <v>1.5891999999999999</v>
          </cell>
          <cell r="Z50">
            <v>0.62924740000000001</v>
          </cell>
          <cell r="AE50" t="str">
            <v>CUP</v>
          </cell>
          <cell r="AF50">
            <v>1</v>
          </cell>
          <cell r="AG50">
            <v>1</v>
          </cell>
          <cell r="AL50" t="str">
            <v>CUP</v>
          </cell>
          <cell r="AM50">
            <v>1</v>
          </cell>
          <cell r="AN50">
            <v>1</v>
          </cell>
          <cell r="AS50" t="str">
            <v>CUP</v>
          </cell>
          <cell r="AT50">
            <v>1</v>
          </cell>
          <cell r="AU50">
            <v>1</v>
          </cell>
          <cell r="AZ50" t="str">
            <v>CYP</v>
          </cell>
          <cell r="BA50">
            <v>1.4855</v>
          </cell>
          <cell r="BB50">
            <v>0.67317400000000005</v>
          </cell>
          <cell r="BH50" t="str">
            <v>CZK</v>
          </cell>
          <cell r="BI50">
            <v>2.5932400000000001E-2</v>
          </cell>
          <cell r="BJ50">
            <v>38.561799999999998</v>
          </cell>
          <cell r="BP50" t="str">
            <v>CUP</v>
          </cell>
          <cell r="BQ50">
            <v>1</v>
          </cell>
          <cell r="BR50">
            <v>1</v>
          </cell>
          <cell r="BX50" t="str">
            <v>CUP</v>
          </cell>
          <cell r="BY50">
            <v>1</v>
          </cell>
          <cell r="BZ50">
            <v>1</v>
          </cell>
          <cell r="CF50" t="str">
            <v>CUP</v>
          </cell>
          <cell r="CG50">
            <v>1</v>
          </cell>
          <cell r="CH50">
            <v>1</v>
          </cell>
        </row>
        <row r="51">
          <cell r="C51" t="str">
            <v>CZK</v>
          </cell>
          <cell r="D51">
            <v>2.4970200000000001E-2</v>
          </cell>
          <cell r="E51">
            <v>40.047699999999999</v>
          </cell>
          <cell r="J51" t="str">
            <v>CZK</v>
          </cell>
          <cell r="K51">
            <v>2.6535799999999998E-2</v>
          </cell>
          <cell r="L51">
            <v>37.684899999999999</v>
          </cell>
          <cell r="Q51" t="str">
            <v>CZK</v>
          </cell>
          <cell r="R51">
            <v>2.6675500000000001E-2</v>
          </cell>
          <cell r="S51">
            <v>37.4876</v>
          </cell>
          <cell r="X51" t="str">
            <v>CZK</v>
          </cell>
          <cell r="Y51">
            <v>2.65589E-2</v>
          </cell>
          <cell r="Z51">
            <v>37.652200000000001</v>
          </cell>
          <cell r="AE51" t="str">
            <v>CYP</v>
          </cell>
          <cell r="AF51">
            <v>1.5463</v>
          </cell>
          <cell r="AG51">
            <v>0.64670499999999997</v>
          </cell>
          <cell r="AL51" t="str">
            <v>CYP</v>
          </cell>
          <cell r="AM51">
            <v>1.5397000000000001</v>
          </cell>
          <cell r="AN51">
            <v>0.64947719999999998</v>
          </cell>
          <cell r="AS51" t="str">
            <v>CYP</v>
          </cell>
          <cell r="AT51">
            <v>1.4893000000000001</v>
          </cell>
          <cell r="AU51">
            <v>0.67145639999999995</v>
          </cell>
          <cell r="AZ51" t="str">
            <v>CZK</v>
          </cell>
          <cell r="BA51">
            <v>2.5170600000000001E-2</v>
          </cell>
          <cell r="BB51">
            <v>39.728900000000003</v>
          </cell>
          <cell r="BH51" t="str">
            <v>DKK</v>
          </cell>
          <cell r="BI51">
            <v>0.1180066</v>
          </cell>
          <cell r="BJ51">
            <v>8.4741</v>
          </cell>
          <cell r="BP51" t="str">
            <v>CYP</v>
          </cell>
          <cell r="BQ51">
            <v>1.5852999999999999</v>
          </cell>
          <cell r="BR51">
            <v>0.63079540000000001</v>
          </cell>
          <cell r="BX51" t="str">
            <v>CYP</v>
          </cell>
          <cell r="BY51">
            <v>1.5996999999999999</v>
          </cell>
          <cell r="BZ51">
            <v>0.62511720000000004</v>
          </cell>
          <cell r="CF51" t="str">
            <v>CYP</v>
          </cell>
          <cell r="CG51">
            <v>1.5639000000000001</v>
          </cell>
          <cell r="CH51">
            <v>0.63942710000000003</v>
          </cell>
        </row>
        <row r="52">
          <cell r="C52" t="str">
            <v>DKK</v>
          </cell>
          <cell r="D52">
            <v>0.1160402</v>
          </cell>
          <cell r="E52">
            <v>8.6176999999999992</v>
          </cell>
          <cell r="J52" t="str">
            <v>DKK</v>
          </cell>
          <cell r="K52">
            <v>0.1245516</v>
          </cell>
          <cell r="L52">
            <v>8.0288000000000004</v>
          </cell>
          <cell r="Q52" t="str">
            <v>DKK</v>
          </cell>
          <cell r="R52">
            <v>0.1248097</v>
          </cell>
          <cell r="S52">
            <v>8.0122</v>
          </cell>
          <cell r="X52" t="str">
            <v>DKK</v>
          </cell>
          <cell r="Y52">
            <v>0.1232924</v>
          </cell>
          <cell r="Z52">
            <v>8.1107999999999993</v>
          </cell>
          <cell r="AE52" t="str">
            <v>CZK</v>
          </cell>
          <cell r="AF52">
            <v>2.59081E-2</v>
          </cell>
          <cell r="AG52">
            <v>38.597999999999999</v>
          </cell>
          <cell r="AL52" t="str">
            <v>CZK</v>
          </cell>
          <cell r="AM52">
            <v>2.5812600000000002E-2</v>
          </cell>
          <cell r="AN52">
            <v>38.7408</v>
          </cell>
          <cell r="AS52" t="str">
            <v>CZK</v>
          </cell>
          <cell r="AT52">
            <v>2.5137199999999998E-2</v>
          </cell>
          <cell r="AU52">
            <v>39.781700000000001</v>
          </cell>
          <cell r="AZ52" t="str">
            <v>DKK</v>
          </cell>
          <cell r="BA52">
            <v>0.11451740000000001</v>
          </cell>
          <cell r="BB52">
            <v>8.7323000000000004</v>
          </cell>
          <cell r="BH52" t="str">
            <v>DJF</v>
          </cell>
          <cell r="BI52">
            <v>5.8824000000000003E-3</v>
          </cell>
          <cell r="BJ52">
            <v>170</v>
          </cell>
          <cell r="BP52" t="str">
            <v>CZK</v>
          </cell>
          <cell r="BQ52">
            <v>2.6607800000000001E-2</v>
          </cell>
          <cell r="BR52">
            <v>37.582999999999998</v>
          </cell>
          <cell r="BX52" t="str">
            <v>CZK</v>
          </cell>
          <cell r="BY52">
            <v>2.7063400000000001E-2</v>
          </cell>
          <cell r="BZ52">
            <v>36.950299999999999</v>
          </cell>
          <cell r="CF52" t="str">
            <v>CZK</v>
          </cell>
          <cell r="CG52">
            <v>2.6836700000000002E-2</v>
          </cell>
          <cell r="CH52">
            <v>37.2624</v>
          </cell>
        </row>
        <row r="53">
          <cell r="C53" t="str">
            <v>DJF</v>
          </cell>
          <cell r="D53">
            <v>5.7207999999999998E-3</v>
          </cell>
          <cell r="E53">
            <v>174.8</v>
          </cell>
          <cell r="J53" t="str">
            <v>DJF</v>
          </cell>
          <cell r="K53">
            <v>5.6996E-3</v>
          </cell>
          <cell r="L53">
            <v>175.45</v>
          </cell>
          <cell r="Q53" t="str">
            <v>DJF</v>
          </cell>
          <cell r="R53">
            <v>5.6979999999999999E-3</v>
          </cell>
          <cell r="S53">
            <v>175.5</v>
          </cell>
          <cell r="X53" t="str">
            <v>DJF</v>
          </cell>
          <cell r="Y53">
            <v>6.3210999999999996E-3</v>
          </cell>
          <cell r="Z53">
            <v>158.19999999999999</v>
          </cell>
          <cell r="AE53" t="str">
            <v>DKK</v>
          </cell>
          <cell r="AF53">
            <v>0.1198825</v>
          </cell>
          <cell r="AG53">
            <v>8.3414999999999999</v>
          </cell>
          <cell r="AL53" t="str">
            <v>DKK</v>
          </cell>
          <cell r="AM53">
            <v>0.11929049999999999</v>
          </cell>
          <cell r="AN53">
            <v>8.3828999999999994</v>
          </cell>
          <cell r="AS53" t="str">
            <v>DKK</v>
          </cell>
          <cell r="AT53">
            <v>0.1150774</v>
          </cell>
          <cell r="AU53">
            <v>8.6898</v>
          </cell>
          <cell r="AZ53" t="str">
            <v>DJF</v>
          </cell>
          <cell r="BA53">
            <v>5.7143000000000003E-3</v>
          </cell>
          <cell r="BB53">
            <v>175</v>
          </cell>
          <cell r="BH53" t="str">
            <v>DOP</v>
          </cell>
          <cell r="BI53">
            <v>6.1728400000000003E-2</v>
          </cell>
          <cell r="BJ53">
            <v>16.2</v>
          </cell>
          <cell r="BP53" t="str">
            <v>DKK</v>
          </cell>
          <cell r="BQ53">
            <v>0.1220465</v>
          </cell>
          <cell r="BR53">
            <v>8.1936</v>
          </cell>
          <cell r="BX53" t="str">
            <v>DKK</v>
          </cell>
          <cell r="BY53">
            <v>0.1233928</v>
          </cell>
          <cell r="BZ53">
            <v>8.1042000000000005</v>
          </cell>
          <cell r="CF53" t="str">
            <v>DKK</v>
          </cell>
          <cell r="CG53">
            <v>0.1206462</v>
          </cell>
          <cell r="CH53">
            <v>8.2887000000000004</v>
          </cell>
        </row>
        <row r="54">
          <cell r="C54" t="str">
            <v>DOP</v>
          </cell>
          <cell r="D54">
            <v>6.2111800000000002E-2</v>
          </cell>
          <cell r="E54">
            <v>16.100000000000001</v>
          </cell>
          <cell r="J54" t="str">
            <v>DOP</v>
          </cell>
          <cell r="K54">
            <v>6.2034699999999998E-2</v>
          </cell>
          <cell r="L54">
            <v>16.12</v>
          </cell>
          <cell r="Q54" t="str">
            <v>DOP</v>
          </cell>
          <cell r="R54">
            <v>6.0975599999999998E-2</v>
          </cell>
          <cell r="S54">
            <v>16.399999999999999</v>
          </cell>
          <cell r="X54" t="str">
            <v>DOP</v>
          </cell>
          <cell r="Y54">
            <v>6.3694299999999995E-2</v>
          </cell>
          <cell r="Z54">
            <v>15.7</v>
          </cell>
          <cell r="AE54" t="str">
            <v>DJF</v>
          </cell>
          <cell r="AF54">
            <v>5.7143000000000003E-3</v>
          </cell>
          <cell r="AG54">
            <v>175</v>
          </cell>
          <cell r="AL54" t="str">
            <v>DJF</v>
          </cell>
          <cell r="AM54">
            <v>5.7143000000000003E-3</v>
          </cell>
          <cell r="AN54">
            <v>175</v>
          </cell>
          <cell r="AS54" t="str">
            <v>DJF</v>
          </cell>
          <cell r="AT54">
            <v>5.7109999999999999E-3</v>
          </cell>
          <cell r="AU54">
            <v>175.1</v>
          </cell>
          <cell r="AZ54" t="str">
            <v>DOP</v>
          </cell>
          <cell r="BA54">
            <v>6.13497E-2</v>
          </cell>
          <cell r="BB54">
            <v>16.3</v>
          </cell>
          <cell r="BH54" t="str">
            <v>XCD</v>
          </cell>
          <cell r="BI54">
            <v>0.37453180000000003</v>
          </cell>
          <cell r="BJ54">
            <v>2.67</v>
          </cell>
          <cell r="BP54" t="str">
            <v>DJF</v>
          </cell>
          <cell r="BQ54">
            <v>5.8139999999999997E-3</v>
          </cell>
          <cell r="BR54">
            <v>172</v>
          </cell>
          <cell r="BX54" t="str">
            <v>DJF</v>
          </cell>
          <cell r="BY54">
            <v>5.8139999999999997E-3</v>
          </cell>
          <cell r="BZ54">
            <v>172</v>
          </cell>
          <cell r="CF54" t="str">
            <v>DJF</v>
          </cell>
          <cell r="CG54">
            <v>5.8824000000000003E-3</v>
          </cell>
          <cell r="CH54">
            <v>170</v>
          </cell>
        </row>
        <row r="55">
          <cell r="C55" t="str">
            <v>XCD</v>
          </cell>
          <cell r="D55">
            <v>0.37453180000000003</v>
          </cell>
          <cell r="E55">
            <v>2.67</v>
          </cell>
          <cell r="J55" t="str">
            <v>XCD</v>
          </cell>
          <cell r="K55">
            <v>0.37453180000000003</v>
          </cell>
          <cell r="L55">
            <v>2.67</v>
          </cell>
          <cell r="Q55" t="str">
            <v>XCD</v>
          </cell>
          <cell r="R55">
            <v>0.37453180000000003</v>
          </cell>
          <cell r="S55">
            <v>2.67</v>
          </cell>
          <cell r="X55" t="str">
            <v>XCD</v>
          </cell>
          <cell r="Y55">
            <v>0.37453180000000003</v>
          </cell>
          <cell r="Z55">
            <v>2.67</v>
          </cell>
          <cell r="AE55" t="str">
            <v>DOP</v>
          </cell>
          <cell r="AF55">
            <v>6.2695899999999999E-2</v>
          </cell>
          <cell r="AG55">
            <v>15.95</v>
          </cell>
          <cell r="AL55" t="str">
            <v>DOP</v>
          </cell>
          <cell r="AM55">
            <v>6.1728400000000003E-2</v>
          </cell>
          <cell r="AN55">
            <v>16.2</v>
          </cell>
          <cell r="AS55" t="str">
            <v>DOP</v>
          </cell>
          <cell r="AT55">
            <v>6.1728400000000003E-2</v>
          </cell>
          <cell r="AU55">
            <v>16.2</v>
          </cell>
          <cell r="AZ55" t="str">
            <v>XCD</v>
          </cell>
          <cell r="BA55">
            <v>0.37453180000000003</v>
          </cell>
          <cell r="BB55">
            <v>2.67</v>
          </cell>
          <cell r="BH55" t="str">
            <v>ECS</v>
          </cell>
          <cell r="BI55">
            <v>1</v>
          </cell>
          <cell r="BJ55">
            <v>1</v>
          </cell>
          <cell r="BP55" t="str">
            <v>DOP</v>
          </cell>
          <cell r="BQ55">
            <v>6.0975599999999998E-2</v>
          </cell>
          <cell r="BR55">
            <v>16.399999999999999</v>
          </cell>
          <cell r="BX55" t="str">
            <v>DOP</v>
          </cell>
          <cell r="BY55">
            <v>6.0975599999999998E-2</v>
          </cell>
          <cell r="BZ55">
            <v>16.399999999999999</v>
          </cell>
          <cell r="CF55" t="str">
            <v>DOP</v>
          </cell>
          <cell r="CG55">
            <v>6.0975599999999998E-2</v>
          </cell>
          <cell r="CH55">
            <v>16.399999999999999</v>
          </cell>
        </row>
        <row r="56">
          <cell r="C56" t="str">
            <v>ECS</v>
          </cell>
          <cell r="D56">
            <v>4.0000000000000003E-5</v>
          </cell>
          <cell r="E56">
            <v>25000</v>
          </cell>
          <cell r="J56" t="str">
            <v>ECS</v>
          </cell>
          <cell r="K56">
            <v>4.0000000000000003E-5</v>
          </cell>
          <cell r="L56">
            <v>25000</v>
          </cell>
          <cell r="Q56" t="str">
            <v>ECS</v>
          </cell>
          <cell r="R56">
            <v>4.0000000000000003E-5</v>
          </cell>
          <cell r="S56">
            <v>25000</v>
          </cell>
          <cell r="X56" t="str">
            <v>ECS</v>
          </cell>
          <cell r="Y56">
            <v>4.0000000000000003E-5</v>
          </cell>
          <cell r="Z56">
            <v>25000</v>
          </cell>
          <cell r="AE56" t="str">
            <v>XCD</v>
          </cell>
          <cell r="AF56">
            <v>0.37453180000000003</v>
          </cell>
          <cell r="AG56">
            <v>2.67</v>
          </cell>
          <cell r="AL56" t="str">
            <v>XCD</v>
          </cell>
          <cell r="AM56">
            <v>0.37453180000000003</v>
          </cell>
          <cell r="AN56">
            <v>2.67</v>
          </cell>
          <cell r="AS56" t="str">
            <v>XCD</v>
          </cell>
          <cell r="AT56">
            <v>0.37453180000000003</v>
          </cell>
          <cell r="AU56">
            <v>2.67</v>
          </cell>
          <cell r="AZ56" t="str">
            <v>USD</v>
          </cell>
          <cell r="BA56">
            <v>1</v>
          </cell>
          <cell r="BB56">
            <v>1</v>
          </cell>
          <cell r="BH56" t="str">
            <v>EGP</v>
          </cell>
          <cell r="BI56">
            <v>0.24784990000000001</v>
          </cell>
          <cell r="BJ56">
            <v>4.0347</v>
          </cell>
          <cell r="BP56" t="str">
            <v>XCD</v>
          </cell>
          <cell r="BQ56">
            <v>0.37453180000000003</v>
          </cell>
          <cell r="BR56">
            <v>2.67</v>
          </cell>
          <cell r="BX56" t="str">
            <v>XCD</v>
          </cell>
          <cell r="BY56">
            <v>0.37453180000000003</v>
          </cell>
          <cell r="BZ56">
            <v>2.67</v>
          </cell>
          <cell r="CF56" t="str">
            <v>XCD</v>
          </cell>
          <cell r="CG56">
            <v>0.37453180000000003</v>
          </cell>
          <cell r="CH56">
            <v>2.67</v>
          </cell>
        </row>
        <row r="57">
          <cell r="C57" t="str">
            <v>EGP</v>
          </cell>
          <cell r="D57">
            <v>0.26199270000000002</v>
          </cell>
          <cell r="E57">
            <v>3.8169</v>
          </cell>
          <cell r="J57" t="str">
            <v>EGP</v>
          </cell>
          <cell r="K57">
            <v>0.26007799999999998</v>
          </cell>
          <cell r="L57">
            <v>3.8450000000000002</v>
          </cell>
          <cell r="Q57" t="str">
            <v>EGP</v>
          </cell>
          <cell r="R57">
            <v>0.2587255</v>
          </cell>
          <cell r="S57">
            <v>3.8651</v>
          </cell>
          <cell r="X57" t="str">
            <v>EGP</v>
          </cell>
          <cell r="Y57">
            <v>0.25817780000000001</v>
          </cell>
          <cell r="Z57">
            <v>3.8733</v>
          </cell>
          <cell r="AE57" t="str">
            <v>ECS</v>
          </cell>
          <cell r="AF57">
            <v>4.0000000000000003E-5</v>
          </cell>
          <cell r="AG57">
            <v>25000</v>
          </cell>
          <cell r="AL57" t="str">
            <v>ECS</v>
          </cell>
          <cell r="AM57">
            <v>4.0000000000000003E-5</v>
          </cell>
          <cell r="AN57">
            <v>25000</v>
          </cell>
          <cell r="AS57" t="str">
            <v>EGP</v>
          </cell>
          <cell r="AT57">
            <v>0.25799129999999998</v>
          </cell>
          <cell r="AU57">
            <v>3.8761000000000001</v>
          </cell>
          <cell r="AZ57" t="str">
            <v>EGP</v>
          </cell>
          <cell r="BA57">
            <v>0.25585920000000001</v>
          </cell>
          <cell r="BB57">
            <v>3.9083999999999999</v>
          </cell>
          <cell r="BH57" t="str">
            <v>SVC</v>
          </cell>
          <cell r="BI57">
            <v>0.11432489999999999</v>
          </cell>
          <cell r="BJ57">
            <v>8.7469999999999999</v>
          </cell>
          <cell r="BP57" t="str">
            <v>ECS</v>
          </cell>
          <cell r="BQ57">
            <v>4.0000000000000003E-5</v>
          </cell>
          <cell r="BR57">
            <v>25000</v>
          </cell>
          <cell r="BX57" t="str">
            <v>ECS</v>
          </cell>
          <cell r="BY57">
            <v>4.0000000000000003E-5</v>
          </cell>
          <cell r="BZ57">
            <v>25000</v>
          </cell>
          <cell r="CF57" t="str">
            <v>ECS</v>
          </cell>
          <cell r="CG57">
            <v>4.0000000000000003E-5</v>
          </cell>
          <cell r="CH57">
            <v>25000</v>
          </cell>
        </row>
        <row r="58">
          <cell r="C58" t="str">
            <v>SVC</v>
          </cell>
          <cell r="D58">
            <v>0.1144165</v>
          </cell>
          <cell r="E58">
            <v>8.74</v>
          </cell>
          <cell r="J58" t="str">
            <v>SVC</v>
          </cell>
          <cell r="K58">
            <v>0.1144165</v>
          </cell>
          <cell r="L58">
            <v>8.74</v>
          </cell>
          <cell r="Q58" t="str">
            <v>SVC</v>
          </cell>
          <cell r="R58">
            <v>0.1144165</v>
          </cell>
          <cell r="S58">
            <v>8.74</v>
          </cell>
          <cell r="X58" t="str">
            <v>SVC</v>
          </cell>
          <cell r="Y58">
            <v>0.11432489999999999</v>
          </cell>
          <cell r="Z58">
            <v>8.7469999999999999</v>
          </cell>
          <cell r="AE58" t="str">
            <v>EGP</v>
          </cell>
          <cell r="AF58">
            <v>0.25769209999999998</v>
          </cell>
          <cell r="AG58">
            <v>3.8805999999999998</v>
          </cell>
          <cell r="AL58" t="str">
            <v>EGP</v>
          </cell>
          <cell r="AM58">
            <v>0.25727440000000001</v>
          </cell>
          <cell r="AN58">
            <v>3.8868999999999998</v>
          </cell>
          <cell r="AS58" t="str">
            <v>SVC</v>
          </cell>
          <cell r="AT58">
            <v>0.11432489999999999</v>
          </cell>
          <cell r="AU58">
            <v>8.7469999999999999</v>
          </cell>
          <cell r="AZ58" t="str">
            <v>SVC</v>
          </cell>
          <cell r="BA58">
            <v>0.11432489999999999</v>
          </cell>
          <cell r="BB58">
            <v>8.7469999999999999</v>
          </cell>
          <cell r="BH58" t="str">
            <v>EEK</v>
          </cell>
          <cell r="BI58">
            <v>5.6163400000000002E-2</v>
          </cell>
          <cell r="BJ58">
            <v>17.805199999999999</v>
          </cell>
          <cell r="BP58" t="str">
            <v>EGP</v>
          </cell>
          <cell r="BQ58">
            <v>0.23506179999999999</v>
          </cell>
          <cell r="BR58">
            <v>4.2542</v>
          </cell>
          <cell r="BX58" t="str">
            <v>EGP</v>
          </cell>
          <cell r="BY58">
            <v>0.23492379999999999</v>
          </cell>
          <cell r="BZ58">
            <v>4.2567000000000004</v>
          </cell>
          <cell r="CF58" t="str">
            <v>EGP</v>
          </cell>
          <cell r="CG58">
            <v>0.2340824</v>
          </cell>
          <cell r="CH58">
            <v>4.2720000000000002</v>
          </cell>
        </row>
        <row r="59">
          <cell r="C59" t="str">
            <v>EEK</v>
          </cell>
          <cell r="D59">
            <v>5.5296600000000001E-2</v>
          </cell>
          <cell r="E59">
            <v>18.084299999999999</v>
          </cell>
          <cell r="J59" t="str">
            <v>EEK</v>
          </cell>
          <cell r="K59">
            <v>5.9395799999999999E-2</v>
          </cell>
          <cell r="L59">
            <v>16.836200000000002</v>
          </cell>
          <cell r="Q59" t="str">
            <v>EEK</v>
          </cell>
          <cell r="R59">
            <v>5.9518500000000002E-2</v>
          </cell>
          <cell r="S59">
            <v>16.801500000000001</v>
          </cell>
          <cell r="X59" t="str">
            <v>EEK</v>
          </cell>
          <cell r="Y59">
            <v>5.8828400000000003E-2</v>
          </cell>
          <cell r="Z59">
            <v>16.9986</v>
          </cell>
          <cell r="AE59" t="str">
            <v>SVC</v>
          </cell>
          <cell r="AF59">
            <v>0.11432489999999999</v>
          </cell>
          <cell r="AG59">
            <v>8.7469999999999999</v>
          </cell>
          <cell r="AL59" t="str">
            <v>SVC</v>
          </cell>
          <cell r="AM59">
            <v>0.11432489999999999</v>
          </cell>
          <cell r="AN59">
            <v>8.7469999999999999</v>
          </cell>
          <cell r="AS59" t="str">
            <v>EEK</v>
          </cell>
          <cell r="AT59">
            <v>5.4848300000000003E-2</v>
          </cell>
          <cell r="AU59">
            <v>18.232099999999999</v>
          </cell>
          <cell r="AZ59" t="str">
            <v>EEK</v>
          </cell>
          <cell r="BA59">
            <v>5.45087E-2</v>
          </cell>
          <cell r="BB59">
            <v>18.345700000000001</v>
          </cell>
          <cell r="BH59" t="str">
            <v>ETB</v>
          </cell>
          <cell r="BI59">
            <v>0.119976</v>
          </cell>
          <cell r="BJ59">
            <v>8.3350000000000009</v>
          </cell>
          <cell r="BP59" t="str">
            <v>SVC</v>
          </cell>
          <cell r="BQ59">
            <v>0.11432489999999999</v>
          </cell>
          <cell r="BR59">
            <v>8.7469999999999999</v>
          </cell>
          <cell r="BX59" t="str">
            <v>SVC</v>
          </cell>
          <cell r="BY59">
            <v>0.11432489999999999</v>
          </cell>
          <cell r="BZ59">
            <v>8.7469999999999999</v>
          </cell>
          <cell r="CF59" t="str">
            <v>SVC</v>
          </cell>
          <cell r="CG59">
            <v>0.11432489999999999</v>
          </cell>
          <cell r="CH59">
            <v>8.7469999999999999</v>
          </cell>
        </row>
        <row r="60">
          <cell r="C60" t="str">
            <v>ETB</v>
          </cell>
          <cell r="D60">
            <v>0.1219141</v>
          </cell>
          <cell r="E60">
            <v>8.2025000000000006</v>
          </cell>
          <cell r="J60" t="str">
            <v>ETB</v>
          </cell>
          <cell r="K60">
            <v>0.1213298</v>
          </cell>
          <cell r="L60">
            <v>8.2420000000000009</v>
          </cell>
          <cell r="Q60" t="str">
            <v>ETB</v>
          </cell>
          <cell r="R60">
            <v>0.1212121</v>
          </cell>
          <cell r="S60">
            <v>8.25</v>
          </cell>
          <cell r="X60" t="str">
            <v>ETB</v>
          </cell>
          <cell r="Y60">
            <v>0.1212121</v>
          </cell>
          <cell r="Z60">
            <v>8.25</v>
          </cell>
          <cell r="AE60" t="str">
            <v>EEK</v>
          </cell>
          <cell r="AF60">
            <v>5.71978E-2</v>
          </cell>
          <cell r="AG60">
            <v>17.4832</v>
          </cell>
          <cell r="AL60" t="str">
            <v>EEK</v>
          </cell>
          <cell r="AM60">
            <v>5.6903200000000001E-2</v>
          </cell>
          <cell r="AN60">
            <v>17.573699999999999</v>
          </cell>
          <cell r="AS60" t="str">
            <v>ETB</v>
          </cell>
          <cell r="AT60">
            <v>0.1200768</v>
          </cell>
          <cell r="AU60">
            <v>8.3279999999999994</v>
          </cell>
          <cell r="AZ60" t="str">
            <v>ETB</v>
          </cell>
          <cell r="BA60">
            <v>0.119976</v>
          </cell>
          <cell r="BB60">
            <v>8.3350000000000009</v>
          </cell>
          <cell r="BH60" t="str">
            <v>EUR</v>
          </cell>
          <cell r="BI60">
            <v>0.87880000000000003</v>
          </cell>
          <cell r="BJ60">
            <v>1.1379153</v>
          </cell>
          <cell r="BP60" t="str">
            <v>ERN</v>
          </cell>
          <cell r="BQ60">
            <v>0.104712</v>
          </cell>
          <cell r="BR60">
            <v>9.5500000000000007</v>
          </cell>
          <cell r="BX60" t="str">
            <v>ERN</v>
          </cell>
          <cell r="BY60">
            <v>0.104712</v>
          </cell>
          <cell r="BZ60">
            <v>9.5500000000000007</v>
          </cell>
          <cell r="CF60" t="str">
            <v>ERN</v>
          </cell>
          <cell r="CG60">
            <v>0.104712</v>
          </cell>
          <cell r="CH60">
            <v>9.5500000000000007</v>
          </cell>
        </row>
        <row r="61">
          <cell r="C61" t="str">
            <v>EUR</v>
          </cell>
          <cell r="D61">
            <v>0.86599999999999999</v>
          </cell>
          <cell r="E61">
            <v>1.1547343999999999</v>
          </cell>
          <cell r="J61" t="str">
            <v>EUR</v>
          </cell>
          <cell r="K61">
            <v>0.92959999999999998</v>
          </cell>
          <cell r="L61">
            <v>1.0757315000000001</v>
          </cell>
          <cell r="Q61" t="str">
            <v>EUR</v>
          </cell>
          <cell r="R61">
            <v>0.93149999999999999</v>
          </cell>
          <cell r="S61">
            <v>1.0735372999999999</v>
          </cell>
          <cell r="X61" t="str">
            <v>EUR</v>
          </cell>
          <cell r="Y61">
            <v>0.92059999999999997</v>
          </cell>
          <cell r="Z61">
            <v>1.0862480999999999</v>
          </cell>
          <cell r="AE61" t="str">
            <v>ETB</v>
          </cell>
          <cell r="AF61">
            <v>0.1212121</v>
          </cell>
          <cell r="AG61">
            <v>8.25</v>
          </cell>
          <cell r="AL61" t="str">
            <v>ETB</v>
          </cell>
          <cell r="AM61">
            <v>0.1209629</v>
          </cell>
          <cell r="AN61">
            <v>8.2669999999999995</v>
          </cell>
          <cell r="AS61" t="str">
            <v>EUR</v>
          </cell>
          <cell r="AT61">
            <v>0.85880000000000001</v>
          </cell>
          <cell r="AU61">
            <v>1.1644155</v>
          </cell>
          <cell r="AZ61" t="str">
            <v>EUR</v>
          </cell>
          <cell r="BA61">
            <v>0.85329999999999995</v>
          </cell>
          <cell r="BB61">
            <v>1.1719208000000001</v>
          </cell>
          <cell r="BH61" t="str">
            <v>FJD</v>
          </cell>
          <cell r="BI61">
            <v>0.43530000000000002</v>
          </cell>
          <cell r="BJ61">
            <v>2.2972663</v>
          </cell>
          <cell r="BP61" t="str">
            <v>EEK</v>
          </cell>
          <cell r="BQ61">
            <v>5.8066600000000003E-2</v>
          </cell>
          <cell r="BR61">
            <v>17.221599999999999</v>
          </cell>
          <cell r="BX61" t="str">
            <v>EEK</v>
          </cell>
          <cell r="BY61">
            <v>5.8635600000000003E-2</v>
          </cell>
          <cell r="BZ61">
            <v>17.054500000000001</v>
          </cell>
          <cell r="CF61" t="str">
            <v>EEK</v>
          </cell>
          <cell r="CG61">
            <v>5.7431299999999998E-2</v>
          </cell>
          <cell r="CH61">
            <v>17.412099999999999</v>
          </cell>
        </row>
        <row r="62">
          <cell r="C62" t="str">
            <v>FJD</v>
          </cell>
          <cell r="D62">
            <v>0.44340000000000002</v>
          </cell>
          <cell r="E62">
            <v>2.2553000000000001</v>
          </cell>
          <cell r="J62" t="str">
            <v>FJD</v>
          </cell>
          <cell r="K62">
            <v>0.45850000000000002</v>
          </cell>
          <cell r="L62">
            <v>2.1810250999999998</v>
          </cell>
          <cell r="Q62" t="str">
            <v>FJD</v>
          </cell>
          <cell r="R62">
            <v>0.45540000000000003</v>
          </cell>
          <cell r="S62">
            <v>2.1958717999999999</v>
          </cell>
          <cell r="X62" t="str">
            <v>FJD</v>
          </cell>
          <cell r="Y62">
            <v>0.4451</v>
          </cell>
          <cell r="Z62">
            <v>2.2466860999999998</v>
          </cell>
          <cell r="AE62" t="str">
            <v>EUR</v>
          </cell>
          <cell r="AF62">
            <v>0.8952</v>
          </cell>
          <cell r="AG62">
            <v>1.1170688</v>
          </cell>
          <cell r="AL62" t="str">
            <v>EUR</v>
          </cell>
          <cell r="AM62">
            <v>0.89070000000000005</v>
          </cell>
          <cell r="AN62">
            <v>1.1227125</v>
          </cell>
          <cell r="AS62" t="str">
            <v>FJD</v>
          </cell>
          <cell r="AT62">
            <v>0.43730000000000002</v>
          </cell>
          <cell r="AU62">
            <v>2.2867597000000002</v>
          </cell>
          <cell r="AZ62" t="str">
            <v>FJD</v>
          </cell>
          <cell r="BA62">
            <v>0.43319999999999997</v>
          </cell>
          <cell r="BB62">
            <v>2.3084026</v>
          </cell>
          <cell r="BH62" t="str">
            <v>FIM</v>
          </cell>
          <cell r="BI62">
            <v>0.1478035</v>
          </cell>
          <cell r="BJ62">
            <v>6.7657373999999999</v>
          </cell>
          <cell r="BP62" t="str">
            <v>ETB</v>
          </cell>
          <cell r="BQ62">
            <v>0.1190476</v>
          </cell>
          <cell r="BR62">
            <v>8.4</v>
          </cell>
          <cell r="BX62" t="str">
            <v>ETB</v>
          </cell>
          <cell r="BY62">
            <v>0.1187296</v>
          </cell>
          <cell r="BZ62">
            <v>8.4224999999999994</v>
          </cell>
          <cell r="CF62" t="str">
            <v>ETB</v>
          </cell>
          <cell r="CG62">
            <v>0.11852550000000001</v>
          </cell>
          <cell r="CH62">
            <v>8.4369999999999994</v>
          </cell>
        </row>
        <row r="63">
          <cell r="C63" t="str">
            <v>FIM</v>
          </cell>
          <cell r="D63">
            <v>0.14565069999999999</v>
          </cell>
          <cell r="E63">
            <v>6.8657389999999996</v>
          </cell>
          <cell r="J63" t="str">
            <v>FIM</v>
          </cell>
          <cell r="K63">
            <v>0.1563475</v>
          </cell>
          <cell r="L63">
            <v>6.3960090000000003</v>
          </cell>
          <cell r="Q63" t="str">
            <v>FIM</v>
          </cell>
          <cell r="R63">
            <v>0.1566671</v>
          </cell>
          <cell r="S63">
            <v>6.3829630000000002</v>
          </cell>
          <cell r="X63" t="str">
            <v>FIM</v>
          </cell>
          <cell r="Y63">
            <v>0.15483379999999999</v>
          </cell>
          <cell r="Z63">
            <v>6.4585378999999996</v>
          </cell>
          <cell r="AE63" t="str">
            <v>FJD</v>
          </cell>
          <cell r="AF63">
            <v>0.43090000000000001</v>
          </cell>
          <cell r="AG63">
            <v>2.3207241000000001</v>
          </cell>
          <cell r="AL63" t="str">
            <v>FJD</v>
          </cell>
          <cell r="AM63">
            <v>0.43680000000000002</v>
          </cell>
          <cell r="AN63">
            <v>2.2893772999999999</v>
          </cell>
          <cell r="AS63" t="str">
            <v>FIM</v>
          </cell>
          <cell r="AT63">
            <v>0.14443980000000001</v>
          </cell>
          <cell r="AU63">
            <v>6.9233000000000002</v>
          </cell>
          <cell r="AZ63" t="str">
            <v>FIM</v>
          </cell>
          <cell r="BA63">
            <v>0.1435148</v>
          </cell>
          <cell r="BB63">
            <v>6.9679244999999996</v>
          </cell>
          <cell r="BH63" t="str">
            <v>FRF</v>
          </cell>
          <cell r="BI63">
            <v>0.13397220000000001</v>
          </cell>
          <cell r="BJ63">
            <v>7.4642353000000004</v>
          </cell>
          <cell r="BP63" t="str">
            <v>EUR</v>
          </cell>
          <cell r="BQ63">
            <v>0.90910000000000002</v>
          </cell>
          <cell r="BR63">
            <v>1.0999890000000001</v>
          </cell>
          <cell r="BX63" t="str">
            <v>EUR</v>
          </cell>
          <cell r="BY63">
            <v>0.91830000000000001</v>
          </cell>
          <cell r="BZ63">
            <v>1.0889686999999999</v>
          </cell>
          <cell r="CF63" t="str">
            <v>EUR</v>
          </cell>
          <cell r="CG63">
            <v>0.89790000000000003</v>
          </cell>
          <cell r="CH63">
            <v>1.1137098000000001</v>
          </cell>
        </row>
        <row r="64">
          <cell r="C64" t="str">
            <v>FRF</v>
          </cell>
          <cell r="D64">
            <v>0.13202079999999999</v>
          </cell>
          <cell r="E64">
            <v>7.5745611999999998</v>
          </cell>
          <cell r="J64" t="str">
            <v>FRF</v>
          </cell>
          <cell r="K64">
            <v>0.1417166</v>
          </cell>
          <cell r="L64">
            <v>7.0563361000000002</v>
          </cell>
          <cell r="Q64" t="str">
            <v>FRF</v>
          </cell>
          <cell r="R64">
            <v>0.1420063</v>
          </cell>
          <cell r="S64">
            <v>7.0419431000000001</v>
          </cell>
          <cell r="X64" t="str">
            <v>FRF</v>
          </cell>
          <cell r="Y64">
            <v>0.14034460000000001</v>
          </cell>
          <cell r="Z64">
            <v>7.1253203999999997</v>
          </cell>
          <cell r="AE64" t="str">
            <v>FIM</v>
          </cell>
          <cell r="AF64">
            <v>0.1505618</v>
          </cell>
          <cell r="AG64">
            <v>6.6417894999999998</v>
          </cell>
          <cell r="AL64" t="str">
            <v>FIM</v>
          </cell>
          <cell r="AM64">
            <v>0.14980499999999999</v>
          </cell>
          <cell r="AN64">
            <v>6.6753451999999998</v>
          </cell>
          <cell r="AS64" t="str">
            <v>FRF</v>
          </cell>
          <cell r="AT64">
            <v>0.13092319999999999</v>
          </cell>
          <cell r="AU64">
            <v>7.6380647000000002</v>
          </cell>
          <cell r="AZ64" t="str">
            <v>FRF</v>
          </cell>
          <cell r="BA64">
            <v>0.1300847</v>
          </cell>
          <cell r="BB64">
            <v>7.6872964000000001</v>
          </cell>
          <cell r="BH64" t="str">
            <v>GMD</v>
          </cell>
          <cell r="BI64">
            <v>6.1038200000000001E-2</v>
          </cell>
          <cell r="BJ64">
            <v>16.383181799999999</v>
          </cell>
          <cell r="BP64" t="str">
            <v>FJD</v>
          </cell>
          <cell r="BQ64">
            <v>0.44619999999999999</v>
          </cell>
          <cell r="BR64">
            <v>2.2411474999999998</v>
          </cell>
          <cell r="BX64" t="str">
            <v>FJD</v>
          </cell>
          <cell r="BY64">
            <v>0.43359999999999999</v>
          </cell>
          <cell r="BZ64">
            <v>2.3062730999999999</v>
          </cell>
          <cell r="CF64" t="str">
            <v>FJD</v>
          </cell>
          <cell r="CG64">
            <v>0.437</v>
          </cell>
          <cell r="CH64">
            <v>2.2883295000000001</v>
          </cell>
        </row>
        <row r="65">
          <cell r="C65" t="str">
            <v>GMD</v>
          </cell>
          <cell r="D65">
            <v>6.9367799999999993E-2</v>
          </cell>
          <cell r="E65">
            <v>14.4159091</v>
          </cell>
          <cell r="J65" t="str">
            <v>GMD</v>
          </cell>
          <cell r="K65">
            <v>6.5321299999999999E-2</v>
          </cell>
          <cell r="L65">
            <v>15.308947399999999</v>
          </cell>
          <cell r="Q65" t="str">
            <v>GMD</v>
          </cell>
          <cell r="R65">
            <v>6.5385700000000005E-2</v>
          </cell>
          <cell r="S65">
            <v>15.2938636</v>
          </cell>
          <cell r="X65" t="str">
            <v>GMD</v>
          </cell>
          <cell r="Y65">
            <v>6.5729800000000005E-2</v>
          </cell>
          <cell r="Z65">
            <v>15.2138095</v>
          </cell>
          <cell r="AE65" t="str">
            <v>FRF</v>
          </cell>
          <cell r="AF65">
            <v>0.13647239999999999</v>
          </cell>
          <cell r="AG65">
            <v>7.3274910999999996</v>
          </cell>
          <cell r="AL65" t="str">
            <v>FRF</v>
          </cell>
          <cell r="AM65">
            <v>0.1357863</v>
          </cell>
          <cell r="AN65">
            <v>7.3645110999999996</v>
          </cell>
          <cell r="AS65" t="str">
            <v>GMD</v>
          </cell>
          <cell r="AT65">
            <v>6.3323000000000004E-2</v>
          </cell>
          <cell r="AU65">
            <v>15.7920455</v>
          </cell>
          <cell r="AZ65" t="str">
            <v>GMD</v>
          </cell>
          <cell r="BA65">
            <v>6.1905099999999998E-2</v>
          </cell>
          <cell r="BB65">
            <v>16.153749999999999</v>
          </cell>
          <cell r="BH65" t="str">
            <v>DEM</v>
          </cell>
          <cell r="BI65">
            <v>0.44932329999999998</v>
          </cell>
          <cell r="BJ65">
            <v>2.2255690000000001</v>
          </cell>
          <cell r="BP65" t="str">
            <v>FIM</v>
          </cell>
          <cell r="BQ65">
            <v>0.1528996</v>
          </cell>
          <cell r="BR65">
            <v>6.5402376000000002</v>
          </cell>
          <cell r="BX65" t="str">
            <v>FIM</v>
          </cell>
          <cell r="BY65">
            <v>0.154447</v>
          </cell>
          <cell r="BZ65">
            <v>6.4747140999999999</v>
          </cell>
          <cell r="CF65" t="str">
            <v>FIM</v>
          </cell>
          <cell r="CG65">
            <v>0.15101590000000001</v>
          </cell>
          <cell r="CH65">
            <v>6.6218177999999996</v>
          </cell>
        </row>
        <row r="66">
          <cell r="C66" t="str">
            <v>DEM</v>
          </cell>
          <cell r="D66">
            <v>0.44277879999999997</v>
          </cell>
          <cell r="E66">
            <v>2.2584642000000001</v>
          </cell>
          <cell r="J66" t="str">
            <v>DEM</v>
          </cell>
          <cell r="K66">
            <v>0.47529690000000002</v>
          </cell>
          <cell r="L66">
            <v>2.1039479000000001</v>
          </cell>
          <cell r="Q66" t="str">
            <v>DEM</v>
          </cell>
          <cell r="R66">
            <v>0.47626839999999998</v>
          </cell>
          <cell r="S66">
            <v>2.0996565</v>
          </cell>
          <cell r="X66" t="str">
            <v>DEM</v>
          </cell>
          <cell r="Y66">
            <v>0.47069529999999998</v>
          </cell>
          <cell r="Z66">
            <v>2.1245166000000002</v>
          </cell>
          <cell r="AE66" t="str">
            <v>GMD</v>
          </cell>
          <cell r="AF66">
            <v>6.5844600000000003E-2</v>
          </cell>
          <cell r="AG66">
            <v>15.187272699999999</v>
          </cell>
          <cell r="AL66" t="str">
            <v>GMD</v>
          </cell>
          <cell r="AM66">
            <v>6.7264900000000002E-2</v>
          </cell>
          <cell r="AN66">
            <v>14.8665909</v>
          </cell>
          <cell r="AS66" t="str">
            <v>DEM</v>
          </cell>
          <cell r="AT66">
            <v>0.43909749999999997</v>
          </cell>
          <cell r="AU66">
            <v>2.2773987</v>
          </cell>
          <cell r="AZ66" t="str">
            <v>DEM</v>
          </cell>
          <cell r="BA66">
            <v>0.43628539999999999</v>
          </cell>
          <cell r="BB66">
            <v>2.2920777999999999</v>
          </cell>
          <cell r="BH66" t="str">
            <v>GHC</v>
          </cell>
          <cell r="BI66">
            <v>1.4019999999999999E-4</v>
          </cell>
          <cell r="BJ66">
            <v>7134.6590908999997</v>
          </cell>
          <cell r="BP66" t="str">
            <v>FRF</v>
          </cell>
          <cell r="BQ66">
            <v>0.1385914</v>
          </cell>
          <cell r="BR66">
            <v>7.2154547999999998</v>
          </cell>
          <cell r="BX66" t="str">
            <v>FRF</v>
          </cell>
          <cell r="BY66">
            <v>0.1399939</v>
          </cell>
          <cell r="BZ66">
            <v>7.1431667000000001</v>
          </cell>
          <cell r="CF66" t="str">
            <v>FRF</v>
          </cell>
          <cell r="CG66">
            <v>0.13688400000000001</v>
          </cell>
          <cell r="CH66">
            <v>7.3054573999999999</v>
          </cell>
        </row>
        <row r="67">
          <cell r="C67" t="str">
            <v>GHC</v>
          </cell>
          <cell r="D67">
            <v>1.4249999999999999E-4</v>
          </cell>
          <cell r="E67">
            <v>7017.1818181999997</v>
          </cell>
          <cell r="J67" t="str">
            <v>GHC</v>
          </cell>
          <cell r="K67">
            <v>1.427E-4</v>
          </cell>
          <cell r="L67">
            <v>7007.7368421000001</v>
          </cell>
          <cell r="Q67" t="str">
            <v>GHC</v>
          </cell>
          <cell r="R67">
            <v>1.4410000000000001E-4</v>
          </cell>
          <cell r="S67">
            <v>6941.4318181999997</v>
          </cell>
          <cell r="X67" t="str">
            <v>GHC</v>
          </cell>
          <cell r="Y67">
            <v>1.4190000000000001E-4</v>
          </cell>
          <cell r="Z67">
            <v>7049.6904762000004</v>
          </cell>
          <cell r="AE67" t="str">
            <v>DEM</v>
          </cell>
          <cell r="AF67">
            <v>0.45770850000000002</v>
          </cell>
          <cell r="AG67">
            <v>2.1847967000000001</v>
          </cell>
          <cell r="AL67" t="str">
            <v>DEM</v>
          </cell>
          <cell r="AM67">
            <v>0.45540770000000003</v>
          </cell>
          <cell r="AN67">
            <v>2.1958346999999998</v>
          </cell>
          <cell r="AS67" t="str">
            <v>GHC</v>
          </cell>
          <cell r="AT67">
            <v>1.35E-4</v>
          </cell>
          <cell r="AU67">
            <v>7409</v>
          </cell>
          <cell r="AZ67" t="str">
            <v>GHC</v>
          </cell>
          <cell r="BA67">
            <v>1.3860000000000001E-4</v>
          </cell>
          <cell r="BB67">
            <v>7215.3249999999998</v>
          </cell>
          <cell r="BH67" t="str">
            <v>GIP</v>
          </cell>
          <cell r="BI67">
            <v>1.4267000000000001</v>
          </cell>
          <cell r="BJ67">
            <v>0.70091820000000005</v>
          </cell>
          <cell r="BP67" t="str">
            <v>GMD</v>
          </cell>
          <cell r="BQ67">
            <v>5.9691000000000001E-2</v>
          </cell>
          <cell r="BR67">
            <v>16.752954500000001</v>
          </cell>
          <cell r="BX67" t="str">
            <v>GMD</v>
          </cell>
          <cell r="BY67">
            <v>6.0118600000000001E-2</v>
          </cell>
          <cell r="BZ67">
            <v>16.633800000000001</v>
          </cell>
          <cell r="CF67" t="str">
            <v>GMD</v>
          </cell>
          <cell r="CG67">
            <v>5.9288800000000003E-2</v>
          </cell>
          <cell r="CH67">
            <v>16.866599999999998</v>
          </cell>
        </row>
        <row r="68">
          <cell r="C68" t="str">
            <v>GIP</v>
          </cell>
          <cell r="D68">
            <v>1.4469000000000001</v>
          </cell>
          <cell r="E68">
            <v>0.69113279999999999</v>
          </cell>
          <cell r="J68" t="str">
            <v>GIP</v>
          </cell>
          <cell r="K68">
            <v>1.4922</v>
          </cell>
          <cell r="L68">
            <v>0.67015150000000001</v>
          </cell>
          <cell r="Q68" t="str">
            <v>GIP</v>
          </cell>
          <cell r="R68">
            <v>1.4447000000000001</v>
          </cell>
          <cell r="S68">
            <v>0.69218519999999994</v>
          </cell>
          <cell r="X68" t="str">
            <v>GIP</v>
          </cell>
          <cell r="Y68">
            <v>1.4712000000000001</v>
          </cell>
          <cell r="Z68">
            <v>0.67971720000000002</v>
          </cell>
          <cell r="AE68" t="str">
            <v>GHC</v>
          </cell>
          <cell r="AF68">
            <v>1.4009999999999999E-4</v>
          </cell>
          <cell r="AG68">
            <v>7135.7727273</v>
          </cell>
          <cell r="AL68" t="str">
            <v>GHC</v>
          </cell>
          <cell r="AM68">
            <v>1.3779999999999999E-4</v>
          </cell>
          <cell r="AN68">
            <v>7258.0454545000002</v>
          </cell>
          <cell r="AS68" t="str">
            <v>GIP</v>
          </cell>
          <cell r="AT68">
            <v>1.3796999999999999</v>
          </cell>
          <cell r="AU68">
            <v>0.72479519999999997</v>
          </cell>
          <cell r="AZ68" t="str">
            <v>GIP</v>
          </cell>
          <cell r="BA68">
            <v>1.4018999999999999</v>
          </cell>
          <cell r="BB68">
            <v>0.7133176</v>
          </cell>
          <cell r="BH68" t="str">
            <v>GRD</v>
          </cell>
          <cell r="BI68">
            <v>2.5790000000000001E-3</v>
          </cell>
          <cell r="BJ68">
            <v>387.74465179999999</v>
          </cell>
          <cell r="BP68" t="str">
            <v>DEM</v>
          </cell>
          <cell r="BQ68">
            <v>0.46481539999999999</v>
          </cell>
          <cell r="BR68">
            <v>2.1513914999999999</v>
          </cell>
          <cell r="BX68" t="str">
            <v>DEM</v>
          </cell>
          <cell r="BY68">
            <v>0.46951929999999997</v>
          </cell>
          <cell r="BZ68">
            <v>2.1298376999999999</v>
          </cell>
          <cell r="CF68" t="str">
            <v>DEM</v>
          </cell>
          <cell r="CG68">
            <v>0.45908900000000002</v>
          </cell>
          <cell r="CH68">
            <v>2.1782270000000001</v>
          </cell>
        </row>
        <row r="69">
          <cell r="C69" t="str">
            <v>GRD</v>
          </cell>
          <cell r="D69">
            <v>2.5425999999999999E-3</v>
          </cell>
          <cell r="E69">
            <v>393.29390000000001</v>
          </cell>
          <cell r="J69" t="str">
            <v>GRD</v>
          </cell>
          <cell r="K69">
            <v>2.7269E-3</v>
          </cell>
          <cell r="L69">
            <v>366.71870000000001</v>
          </cell>
          <cell r="Q69" t="str">
            <v>GRD</v>
          </cell>
          <cell r="R69">
            <v>2.7336999999999999E-3</v>
          </cell>
          <cell r="S69">
            <v>365.80783680000002</v>
          </cell>
          <cell r="X69" t="str">
            <v>GRD</v>
          </cell>
          <cell r="Y69">
            <v>2.7017E-3</v>
          </cell>
          <cell r="Z69">
            <v>370.13903979999998</v>
          </cell>
          <cell r="AE69" t="str">
            <v>GIP</v>
          </cell>
          <cell r="AF69">
            <v>1.4298</v>
          </cell>
          <cell r="AG69">
            <v>0.69939850000000003</v>
          </cell>
          <cell r="AL69" t="str">
            <v>GIP</v>
          </cell>
          <cell r="AM69">
            <v>1.4145000000000001</v>
          </cell>
          <cell r="AN69">
            <v>0.70696360000000003</v>
          </cell>
          <cell r="AS69" t="str">
            <v>GRD</v>
          </cell>
          <cell r="AT69">
            <v>2.5203000000000001E-3</v>
          </cell>
          <cell r="AU69">
            <v>396.77456919999997</v>
          </cell>
          <cell r="AZ69" t="str">
            <v>GRD</v>
          </cell>
          <cell r="BA69">
            <v>2.5041999999999998E-3</v>
          </cell>
          <cell r="BB69">
            <v>399.33200520000003</v>
          </cell>
          <cell r="BH69" t="str">
            <v>GTQ</v>
          </cell>
          <cell r="BI69">
            <v>0.12816730000000001</v>
          </cell>
          <cell r="BJ69">
            <v>7.8022999999999998</v>
          </cell>
          <cell r="BP69" t="str">
            <v>GHC</v>
          </cell>
          <cell r="BQ69">
            <v>1.4080000000000001E-4</v>
          </cell>
          <cell r="BR69">
            <v>7099.9090908999997</v>
          </cell>
          <cell r="BX69" t="str">
            <v>GHC</v>
          </cell>
          <cell r="BY69">
            <v>1.3899999999999999E-4</v>
          </cell>
          <cell r="BZ69">
            <v>7192.5713999999998</v>
          </cell>
          <cell r="CF69" t="str">
            <v>GHC</v>
          </cell>
          <cell r="CG69">
            <v>1.3970000000000001E-4</v>
          </cell>
          <cell r="CH69">
            <v>7158.1818000000003</v>
          </cell>
        </row>
        <row r="70">
          <cell r="C70" t="str">
            <v>GTQ</v>
          </cell>
          <cell r="D70">
            <v>0.12936610000000001</v>
          </cell>
          <cell r="E70">
            <v>7.73</v>
          </cell>
          <cell r="J70" t="str">
            <v>GTQ</v>
          </cell>
          <cell r="K70">
            <v>0.12878300000000001</v>
          </cell>
          <cell r="L70">
            <v>7.7649999999999997</v>
          </cell>
          <cell r="Q70" t="str">
            <v>GTQ</v>
          </cell>
          <cell r="R70">
            <v>0.12936610000000001</v>
          </cell>
          <cell r="S70">
            <v>7.73</v>
          </cell>
          <cell r="X70" t="str">
            <v>GTQ</v>
          </cell>
          <cell r="Y70">
            <v>0.1302083</v>
          </cell>
          <cell r="Z70">
            <v>7.68</v>
          </cell>
          <cell r="AE70" t="str">
            <v>GRD</v>
          </cell>
          <cell r="AF70">
            <v>2.6270999999999998E-3</v>
          </cell>
          <cell r="AG70">
            <v>380.64119749999998</v>
          </cell>
          <cell r="AL70" t="str">
            <v>GRD</v>
          </cell>
          <cell r="AM70">
            <v>2.6139000000000002E-3</v>
          </cell>
          <cell r="AN70">
            <v>382.56427530000002</v>
          </cell>
          <cell r="AS70" t="str">
            <v>GTQ</v>
          </cell>
          <cell r="AT70">
            <v>0.12878629999999999</v>
          </cell>
          <cell r="AU70">
            <v>7.7648000000000001</v>
          </cell>
          <cell r="AZ70" t="str">
            <v>GTQ</v>
          </cell>
          <cell r="BA70">
            <v>0.1285347</v>
          </cell>
          <cell r="BB70">
            <v>7.78</v>
          </cell>
          <cell r="BH70" t="str">
            <v>GNF</v>
          </cell>
          <cell r="BI70">
            <v>5.1230000000000004E-4</v>
          </cell>
          <cell r="BJ70">
            <v>1952</v>
          </cell>
          <cell r="BP70" t="str">
            <v>GIP</v>
          </cell>
          <cell r="BQ70">
            <v>1.4553</v>
          </cell>
          <cell r="BR70">
            <v>0.68714350000000002</v>
          </cell>
          <cell r="BX70" t="str">
            <v>GIP</v>
          </cell>
          <cell r="BY70">
            <v>1.4460999999999999</v>
          </cell>
          <cell r="BZ70">
            <v>0.69151510000000005</v>
          </cell>
          <cell r="CF70" t="str">
            <v>GIP</v>
          </cell>
          <cell r="CG70">
            <v>1.4486000000000001</v>
          </cell>
          <cell r="CH70">
            <v>0.69032170000000004</v>
          </cell>
        </row>
        <row r="71">
          <cell r="C71" t="str">
            <v>GNF</v>
          </cell>
          <cell r="D71">
            <v>5.6669999999999995E-4</v>
          </cell>
          <cell r="E71">
            <v>1764.63</v>
          </cell>
          <cell r="J71" t="str">
            <v>GNF</v>
          </cell>
          <cell r="K71">
            <v>5.6669999999999995E-4</v>
          </cell>
          <cell r="L71">
            <v>1764.63</v>
          </cell>
          <cell r="Q71" t="str">
            <v>GNF</v>
          </cell>
          <cell r="R71">
            <v>5.6669999999999995E-4</v>
          </cell>
          <cell r="S71">
            <v>1764.63</v>
          </cell>
          <cell r="X71" t="str">
            <v>GNF</v>
          </cell>
          <cell r="Y71">
            <v>5.6669999999999995E-4</v>
          </cell>
          <cell r="Z71">
            <v>1764.63</v>
          </cell>
          <cell r="AE71" t="str">
            <v>GTQ</v>
          </cell>
          <cell r="AF71">
            <v>0.1303781</v>
          </cell>
          <cell r="AG71">
            <v>7.67</v>
          </cell>
          <cell r="AL71" t="str">
            <v>GTQ</v>
          </cell>
          <cell r="AM71">
            <v>0.128964</v>
          </cell>
          <cell r="AN71">
            <v>7.7541000000000002</v>
          </cell>
          <cell r="AS71" t="str">
            <v>GNF</v>
          </cell>
          <cell r="AT71">
            <v>5.218E-4</v>
          </cell>
          <cell r="AU71">
            <v>1916.3636363999999</v>
          </cell>
          <cell r="AZ71" t="str">
            <v>GNF</v>
          </cell>
          <cell r="BA71">
            <v>5.6669999999999995E-4</v>
          </cell>
          <cell r="BB71">
            <v>1764.63</v>
          </cell>
          <cell r="BH71" t="str">
            <v>GYD</v>
          </cell>
          <cell r="BI71">
            <v>5.5402000000000003E-3</v>
          </cell>
          <cell r="BJ71">
            <v>180.5</v>
          </cell>
          <cell r="BP71" t="str">
            <v>GEL</v>
          </cell>
          <cell r="BQ71">
            <v>0.48262549999999999</v>
          </cell>
          <cell r="BR71">
            <v>2.0720000000000001</v>
          </cell>
          <cell r="BX71" t="str">
            <v>GEL</v>
          </cell>
          <cell r="BY71">
            <v>0.48007680000000003</v>
          </cell>
          <cell r="BZ71">
            <v>2.0830000000000002</v>
          </cell>
          <cell r="CF71" t="str">
            <v>GEL</v>
          </cell>
          <cell r="CG71">
            <v>0.46838410000000003</v>
          </cell>
          <cell r="CH71">
            <v>2.1349999999999998</v>
          </cell>
        </row>
        <row r="72">
          <cell r="C72" t="str">
            <v>GYD</v>
          </cell>
          <cell r="D72">
            <v>5.5402000000000003E-3</v>
          </cell>
          <cell r="E72">
            <v>180.5</v>
          </cell>
          <cell r="J72" t="str">
            <v>GYD</v>
          </cell>
          <cell r="K72">
            <v>5.5402000000000003E-3</v>
          </cell>
          <cell r="L72">
            <v>180.5</v>
          </cell>
          <cell r="Q72" t="str">
            <v>GYD</v>
          </cell>
          <cell r="R72">
            <v>5.5402000000000003E-3</v>
          </cell>
          <cell r="S72">
            <v>180.5</v>
          </cell>
          <cell r="X72" t="str">
            <v>GYD</v>
          </cell>
          <cell r="Y72">
            <v>5.5402000000000003E-3</v>
          </cell>
          <cell r="Z72">
            <v>180.5</v>
          </cell>
          <cell r="AE72" t="str">
            <v>GNF</v>
          </cell>
          <cell r="AF72">
            <v>5.6669999999999995E-4</v>
          </cell>
          <cell r="AG72">
            <v>1764.63</v>
          </cell>
          <cell r="AL72" t="str">
            <v>GNF</v>
          </cell>
          <cell r="AM72">
            <v>5.2550000000000003E-4</v>
          </cell>
          <cell r="AN72">
            <v>1903</v>
          </cell>
          <cell r="AS72" t="str">
            <v>GYD</v>
          </cell>
          <cell r="AT72">
            <v>5.5402000000000003E-3</v>
          </cell>
          <cell r="AU72">
            <v>180.5</v>
          </cell>
          <cell r="AZ72" t="str">
            <v>GYD</v>
          </cell>
          <cell r="BA72">
            <v>5.5402000000000003E-3</v>
          </cell>
          <cell r="BB72">
            <v>180.5</v>
          </cell>
          <cell r="BH72" t="str">
            <v>HTG</v>
          </cell>
          <cell r="BI72">
            <v>4.1666700000000001E-2</v>
          </cell>
          <cell r="BJ72">
            <v>24</v>
          </cell>
          <cell r="BP72" t="str">
            <v>GRD</v>
          </cell>
          <cell r="BQ72">
            <v>2.6679E-3</v>
          </cell>
          <cell r="BR72">
            <v>374.82125180000003</v>
          </cell>
          <cell r="BX72" t="str">
            <v>GRD</v>
          </cell>
          <cell r="BY72">
            <v>2.6949000000000001E-3</v>
          </cell>
          <cell r="BZ72">
            <v>371.06610039999998</v>
          </cell>
          <cell r="CF72" t="str">
            <v>GRD</v>
          </cell>
          <cell r="CG72">
            <v>2.6351E-3</v>
          </cell>
          <cell r="CH72">
            <v>379.4966144</v>
          </cell>
        </row>
        <row r="73">
          <cell r="C73" t="str">
            <v>HTG</v>
          </cell>
          <cell r="D73">
            <v>4.5454500000000002E-2</v>
          </cell>
          <cell r="E73">
            <v>22</v>
          </cell>
          <cell r="J73" t="str">
            <v>HTG</v>
          </cell>
          <cell r="K73">
            <v>4.3478299999999998E-2</v>
          </cell>
          <cell r="L73">
            <v>23</v>
          </cell>
          <cell r="Q73" t="str">
            <v>HTG</v>
          </cell>
          <cell r="R73">
            <v>4.3478299999999998E-2</v>
          </cell>
          <cell r="S73">
            <v>23</v>
          </cell>
          <cell r="X73" t="str">
            <v>HTG</v>
          </cell>
          <cell r="Y73">
            <v>4.1666700000000001E-2</v>
          </cell>
          <cell r="Z73">
            <v>24</v>
          </cell>
          <cell r="AE73" t="str">
            <v>GYD</v>
          </cell>
          <cell r="AF73">
            <v>5.5402000000000003E-3</v>
          </cell>
          <cell r="AG73">
            <v>180.5</v>
          </cell>
          <cell r="AL73" t="str">
            <v>GYD</v>
          </cell>
          <cell r="AM73">
            <v>5.5402000000000003E-3</v>
          </cell>
          <cell r="AN73">
            <v>180.5</v>
          </cell>
          <cell r="AS73" t="str">
            <v>HTG</v>
          </cell>
          <cell r="AT73">
            <v>4.1067800000000002E-2</v>
          </cell>
          <cell r="AU73">
            <v>24.35</v>
          </cell>
          <cell r="AZ73" t="str">
            <v>HTG</v>
          </cell>
          <cell r="BA73">
            <v>4.3478299999999998E-2</v>
          </cell>
          <cell r="BB73">
            <v>23</v>
          </cell>
          <cell r="BH73" t="str">
            <v>HNL</v>
          </cell>
          <cell r="BI73">
            <v>6.4433000000000004E-2</v>
          </cell>
          <cell r="BJ73">
            <v>15.52</v>
          </cell>
          <cell r="BP73" t="str">
            <v>GTQ</v>
          </cell>
          <cell r="BQ73">
            <v>0.12709390000000001</v>
          </cell>
          <cell r="BR73">
            <v>7.8681999999999999</v>
          </cell>
          <cell r="BX73" t="str">
            <v>GTQ</v>
          </cell>
          <cell r="BY73">
            <v>0.12527559999999999</v>
          </cell>
          <cell r="BZ73">
            <v>7.9824000000000002</v>
          </cell>
          <cell r="CF73" t="str">
            <v>GTQ</v>
          </cell>
          <cell r="CG73">
            <v>0.1236308</v>
          </cell>
          <cell r="CH73">
            <v>8.0885999999999996</v>
          </cell>
        </row>
        <row r="74">
          <cell r="C74" t="str">
            <v>HNL</v>
          </cell>
          <cell r="D74">
            <v>6.6137600000000005E-2</v>
          </cell>
          <cell r="E74">
            <v>15.12</v>
          </cell>
          <cell r="J74" t="str">
            <v>HNL</v>
          </cell>
          <cell r="K74">
            <v>6.6093899999999997E-2</v>
          </cell>
          <cell r="L74">
            <v>15.13</v>
          </cell>
          <cell r="Q74" t="str">
            <v>HNL</v>
          </cell>
          <cell r="R74">
            <v>6.5832799999999997E-2</v>
          </cell>
          <cell r="S74">
            <v>15.19</v>
          </cell>
          <cell r="X74" t="str">
            <v>HNL</v>
          </cell>
          <cell r="Y74">
            <v>6.5616800000000003E-2</v>
          </cell>
          <cell r="Z74">
            <v>15.24</v>
          </cell>
          <cell r="AE74" t="str">
            <v>HTG</v>
          </cell>
          <cell r="AF74">
            <v>4.1666700000000001E-2</v>
          </cell>
          <cell r="AG74">
            <v>24</v>
          </cell>
          <cell r="AL74" t="str">
            <v>HTG</v>
          </cell>
          <cell r="AM74">
            <v>4.2105299999999998E-2</v>
          </cell>
          <cell r="AN74">
            <v>23.75</v>
          </cell>
          <cell r="AS74" t="str">
            <v>HNL</v>
          </cell>
          <cell r="AT74">
            <v>6.48508E-2</v>
          </cell>
          <cell r="AU74">
            <v>15.42</v>
          </cell>
          <cell r="AZ74" t="str">
            <v>HNL</v>
          </cell>
          <cell r="BA74">
            <v>6.4557799999999999E-2</v>
          </cell>
          <cell r="BB74">
            <v>15.49</v>
          </cell>
          <cell r="BH74" t="str">
            <v>HKD</v>
          </cell>
          <cell r="BI74">
            <v>0.1282133</v>
          </cell>
          <cell r="BJ74">
            <v>7.7995000000000001</v>
          </cell>
          <cell r="BP74" t="str">
            <v>GNF</v>
          </cell>
          <cell r="BQ74">
            <v>5.0920000000000002E-4</v>
          </cell>
          <cell r="BR74">
            <v>1964</v>
          </cell>
          <cell r="BX74" t="str">
            <v>GNF</v>
          </cell>
          <cell r="BY74">
            <v>5.0949999999999997E-4</v>
          </cell>
          <cell r="BZ74">
            <v>1962.6667</v>
          </cell>
          <cell r="CF74" t="str">
            <v>GNF</v>
          </cell>
          <cell r="CG74">
            <v>5.109E-4</v>
          </cell>
          <cell r="CH74">
            <v>1957.3408999999999</v>
          </cell>
        </row>
        <row r="75">
          <cell r="C75" t="str">
            <v>HKD</v>
          </cell>
          <cell r="D75">
            <v>0.12822320000000001</v>
          </cell>
          <cell r="E75">
            <v>7.7988999999999997</v>
          </cell>
          <cell r="J75" t="str">
            <v>HKD</v>
          </cell>
          <cell r="K75">
            <v>0.1282133</v>
          </cell>
          <cell r="L75">
            <v>7.7995000000000001</v>
          </cell>
          <cell r="Q75" t="str">
            <v>HKD</v>
          </cell>
          <cell r="R75">
            <v>0.1282133</v>
          </cell>
          <cell r="S75">
            <v>7.7995000000000001</v>
          </cell>
          <cell r="X75" t="str">
            <v>HKD</v>
          </cell>
          <cell r="Y75">
            <v>0.12820680000000001</v>
          </cell>
          <cell r="Z75">
            <v>7.7999000000000001</v>
          </cell>
          <cell r="AE75" t="str">
            <v>HNL</v>
          </cell>
          <cell r="AF75">
            <v>6.5402199999999994E-2</v>
          </cell>
          <cell r="AG75">
            <v>15.29</v>
          </cell>
          <cell r="AL75" t="str">
            <v>HNL</v>
          </cell>
          <cell r="AM75">
            <v>6.5146599999999999E-2</v>
          </cell>
          <cell r="AN75">
            <v>15.35</v>
          </cell>
          <cell r="AS75" t="str">
            <v>HKD</v>
          </cell>
          <cell r="AT75">
            <v>0.12821170000000001</v>
          </cell>
          <cell r="AU75">
            <v>7.7995999999999999</v>
          </cell>
          <cell r="AZ75" t="str">
            <v>HKD</v>
          </cell>
          <cell r="BA75">
            <v>0.12821009999999999</v>
          </cell>
          <cell r="BB75">
            <v>7.7996999999999996</v>
          </cell>
          <cell r="BH75" t="str">
            <v>HUF</v>
          </cell>
          <cell r="BI75">
            <v>3.5423999999999998E-3</v>
          </cell>
          <cell r="BJ75">
            <v>282.29520000000002</v>
          </cell>
          <cell r="BP75" t="str">
            <v>GYD</v>
          </cell>
          <cell r="BQ75">
            <v>5.5402000000000003E-3</v>
          </cell>
          <cell r="BR75">
            <v>180.5</v>
          </cell>
          <cell r="BX75" t="str">
            <v>GYD</v>
          </cell>
          <cell r="BY75">
            <v>5.5402000000000003E-3</v>
          </cell>
          <cell r="BZ75">
            <v>180.5</v>
          </cell>
          <cell r="CF75" t="str">
            <v>GYD</v>
          </cell>
          <cell r="CG75">
            <v>5.5402000000000003E-3</v>
          </cell>
          <cell r="CH75">
            <v>180.5</v>
          </cell>
        </row>
        <row r="76">
          <cell r="C76" t="str">
            <v>HUF</v>
          </cell>
          <cell r="D76">
            <v>3.2702E-3</v>
          </cell>
          <cell r="E76">
            <v>305.78910000000002</v>
          </cell>
          <cell r="J76" t="str">
            <v>HUF</v>
          </cell>
          <cell r="K76">
            <v>3.5095999999999999E-3</v>
          </cell>
          <cell r="L76">
            <v>284.93419999999998</v>
          </cell>
          <cell r="Q76" t="str">
            <v>HUF</v>
          </cell>
          <cell r="R76">
            <v>3.5119000000000001E-3</v>
          </cell>
          <cell r="S76">
            <v>284.74590000000001</v>
          </cell>
          <cell r="X76" t="str">
            <v>HUF</v>
          </cell>
          <cell r="Y76">
            <v>3.4591999999999999E-3</v>
          </cell>
          <cell r="Z76">
            <v>289.08499999999998</v>
          </cell>
          <cell r="AE76" t="str">
            <v>HKD</v>
          </cell>
          <cell r="AF76">
            <v>0.128215</v>
          </cell>
          <cell r="AG76">
            <v>7.7994000000000003</v>
          </cell>
          <cell r="AL76" t="str">
            <v>HKD</v>
          </cell>
          <cell r="AM76">
            <v>0.128215</v>
          </cell>
          <cell r="AN76">
            <v>7.7994000000000003</v>
          </cell>
          <cell r="AS76" t="str">
            <v>HUF</v>
          </cell>
          <cell r="AT76">
            <v>3.3869E-3</v>
          </cell>
          <cell r="AU76">
            <v>295.2534</v>
          </cell>
          <cell r="AZ76" t="str">
            <v>HUF</v>
          </cell>
          <cell r="BA76">
            <v>3.4627E-3</v>
          </cell>
          <cell r="BB76">
            <v>288.79399999999998</v>
          </cell>
          <cell r="BH76" t="str">
            <v>ISK</v>
          </cell>
          <cell r="BI76">
            <v>1.00093E-2</v>
          </cell>
          <cell r="BJ76">
            <v>99.907300000000006</v>
          </cell>
          <cell r="BP76" t="str">
            <v>HTG</v>
          </cell>
          <cell r="BQ76">
            <v>4.2105299999999998E-2</v>
          </cell>
          <cell r="BR76">
            <v>23.75</v>
          </cell>
          <cell r="BX76" t="str">
            <v>HTG</v>
          </cell>
          <cell r="BY76">
            <v>3.9604E-2</v>
          </cell>
          <cell r="BZ76">
            <v>25.25</v>
          </cell>
          <cell r="CF76" t="str">
            <v>HTG</v>
          </cell>
          <cell r="CG76">
            <v>3.9604E-2</v>
          </cell>
          <cell r="CH76">
            <v>25.25</v>
          </cell>
        </row>
        <row r="77">
          <cell r="C77" t="str">
            <v>ISK</v>
          </cell>
          <cell r="D77">
            <v>1.1396099999999999E-2</v>
          </cell>
          <cell r="E77">
            <v>87.749099999999999</v>
          </cell>
          <cell r="J77" t="str">
            <v>ISK</v>
          </cell>
          <cell r="K77">
            <v>1.1782300000000001E-2</v>
          </cell>
          <cell r="L77">
            <v>84.873199999999997</v>
          </cell>
          <cell r="Q77" t="str">
            <v>ISK</v>
          </cell>
          <cell r="R77">
            <v>1.16881E-2</v>
          </cell>
          <cell r="S77">
            <v>85.557299999999998</v>
          </cell>
          <cell r="X77" t="str">
            <v>ISK</v>
          </cell>
          <cell r="Y77">
            <v>1.1583E-2</v>
          </cell>
          <cell r="Z77">
            <v>86.333299999999994</v>
          </cell>
          <cell r="AE77" t="str">
            <v>HUF</v>
          </cell>
          <cell r="AF77">
            <v>3.3563999999999998E-3</v>
          </cell>
          <cell r="AG77">
            <v>297.9359</v>
          </cell>
          <cell r="AL77" t="str">
            <v>HUF</v>
          </cell>
          <cell r="AM77">
            <v>3.3625999999999999E-3</v>
          </cell>
          <cell r="AN77">
            <v>297.387</v>
          </cell>
          <cell r="AS77" t="str">
            <v>ISK</v>
          </cell>
          <cell r="AT77">
            <v>9.7181999999999998E-3</v>
          </cell>
          <cell r="AU77">
            <v>102.8995</v>
          </cell>
          <cell r="AZ77" t="str">
            <v>ISK</v>
          </cell>
          <cell r="BA77">
            <v>9.6141000000000004E-3</v>
          </cell>
          <cell r="BB77">
            <v>104.01430000000001</v>
          </cell>
          <cell r="BH77" t="str">
            <v>INR</v>
          </cell>
          <cell r="BI77">
            <v>2.1221500000000001E-2</v>
          </cell>
          <cell r="BJ77">
            <v>47.122</v>
          </cell>
          <cell r="BP77" t="str">
            <v>HNL</v>
          </cell>
          <cell r="BQ77">
            <v>6.4226099999999994E-2</v>
          </cell>
          <cell r="BR77">
            <v>15.57</v>
          </cell>
          <cell r="BX77" t="str">
            <v>HNL</v>
          </cell>
          <cell r="BY77">
            <v>6.3856999999999997E-2</v>
          </cell>
          <cell r="BZ77">
            <v>15.66</v>
          </cell>
          <cell r="CF77" t="str">
            <v>HNL</v>
          </cell>
          <cell r="CG77">
            <v>6.3291100000000003E-2</v>
          </cell>
          <cell r="CH77">
            <v>15.8</v>
          </cell>
        </row>
        <row r="78">
          <cell r="C78" t="str">
            <v>INR</v>
          </cell>
          <cell r="D78">
            <v>2.1369300000000001E-2</v>
          </cell>
          <cell r="E78">
            <v>46.796100000000003</v>
          </cell>
          <cell r="J78" t="str">
            <v>INR</v>
          </cell>
          <cell r="K78">
            <v>2.14185E-2</v>
          </cell>
          <cell r="L78">
            <v>46.688699999999997</v>
          </cell>
          <cell r="Q78" t="str">
            <v>INR</v>
          </cell>
          <cell r="R78">
            <v>2.15395E-2</v>
          </cell>
          <cell r="S78">
            <v>46.426400000000001</v>
          </cell>
          <cell r="X78" t="str">
            <v>INR</v>
          </cell>
          <cell r="Y78">
            <v>2.14763E-2</v>
          </cell>
          <cell r="Z78">
            <v>46.562899999999999</v>
          </cell>
          <cell r="AE78" t="str">
            <v>ISK</v>
          </cell>
          <cell r="AF78">
            <v>1.1087899999999999E-2</v>
          </cell>
          <cell r="AG78">
            <v>90.188199999999995</v>
          </cell>
          <cell r="AL78" t="str">
            <v>ISK</v>
          </cell>
          <cell r="AM78">
            <v>1.0656799999999999E-2</v>
          </cell>
          <cell r="AN78">
            <v>93.836799999999997</v>
          </cell>
          <cell r="AS78" t="str">
            <v>INR</v>
          </cell>
          <cell r="AT78">
            <v>2.1286599999999999E-2</v>
          </cell>
          <cell r="AU78">
            <v>46.978000000000002</v>
          </cell>
          <cell r="AZ78" t="str">
            <v>INR</v>
          </cell>
          <cell r="BA78">
            <v>2.1251099999999998E-2</v>
          </cell>
          <cell r="BB78">
            <v>47.0563</v>
          </cell>
          <cell r="BH78" t="str">
            <v>IDR</v>
          </cell>
          <cell r="BI78">
            <v>1.009E-4</v>
          </cell>
          <cell r="BJ78">
            <v>9914.1591000000008</v>
          </cell>
          <cell r="BP78" t="str">
            <v>HKD</v>
          </cell>
          <cell r="BQ78">
            <v>0.1282084</v>
          </cell>
          <cell r="BR78">
            <v>7.7998000000000003</v>
          </cell>
          <cell r="BX78" t="str">
            <v>HKD</v>
          </cell>
          <cell r="BY78">
            <v>0.1282133</v>
          </cell>
          <cell r="BZ78">
            <v>7.7995000000000001</v>
          </cell>
          <cell r="CF78" t="str">
            <v>HKD</v>
          </cell>
          <cell r="CG78">
            <v>0.12821009999999999</v>
          </cell>
          <cell r="CH78">
            <v>7.7996999999999996</v>
          </cell>
        </row>
        <row r="79">
          <cell r="C79" t="str">
            <v>IDR</v>
          </cell>
          <cell r="D79">
            <v>1.0560000000000001E-4</v>
          </cell>
          <cell r="E79">
            <v>9468.5226999999995</v>
          </cell>
          <cell r="J79" t="str">
            <v>IDR</v>
          </cell>
          <cell r="K79">
            <v>1.059E-4</v>
          </cell>
          <cell r="L79">
            <v>9444.8683999999994</v>
          </cell>
          <cell r="Q79" t="str">
            <v>IDR</v>
          </cell>
          <cell r="R79">
            <v>1.053E-4</v>
          </cell>
          <cell r="S79">
            <v>9498.8636000000006</v>
          </cell>
          <cell r="X79" t="str">
            <v>IDR</v>
          </cell>
          <cell r="Y79">
            <v>1.014E-4</v>
          </cell>
          <cell r="Z79">
            <v>9857.3094999999994</v>
          </cell>
          <cell r="AE79" t="str">
            <v>INR</v>
          </cell>
          <cell r="AF79">
            <v>2.1443400000000001E-2</v>
          </cell>
          <cell r="AG79">
            <v>46.634300000000003</v>
          </cell>
          <cell r="AL79" t="str">
            <v>INR</v>
          </cell>
          <cell r="AM79">
            <v>2.1353299999999999E-2</v>
          </cell>
          <cell r="AN79">
            <v>46.831099999999999</v>
          </cell>
          <cell r="AS79" t="str">
            <v>IDR</v>
          </cell>
          <cell r="AT79">
            <v>8.8300000000000005E-5</v>
          </cell>
          <cell r="AU79">
            <v>11329.9318</v>
          </cell>
          <cell r="AZ79" t="str">
            <v>IDR</v>
          </cell>
          <cell r="BA79">
            <v>8.81E-5</v>
          </cell>
          <cell r="BB79">
            <v>11349</v>
          </cell>
          <cell r="BH79" t="str">
            <v>IRR</v>
          </cell>
          <cell r="BI79">
            <v>5.7140000000000001E-4</v>
          </cell>
          <cell r="BJ79">
            <v>1750</v>
          </cell>
          <cell r="BP79" t="str">
            <v>HUF</v>
          </cell>
          <cell r="BQ79">
            <v>3.5820000000000001E-3</v>
          </cell>
          <cell r="BR79">
            <v>279.1748</v>
          </cell>
          <cell r="BX79" t="str">
            <v>HUF</v>
          </cell>
          <cell r="BY79">
            <v>3.5636000000000001E-3</v>
          </cell>
          <cell r="BZ79">
            <v>280.6155</v>
          </cell>
          <cell r="CF79" t="str">
            <v>HUF</v>
          </cell>
          <cell r="CG79">
            <v>3.5485E-3</v>
          </cell>
          <cell r="CH79">
            <v>281.80700000000002</v>
          </cell>
        </row>
        <row r="80">
          <cell r="C80" t="str">
            <v>IRR</v>
          </cell>
          <cell r="D80">
            <v>5.7640000000000002E-4</v>
          </cell>
          <cell r="E80">
            <v>1735</v>
          </cell>
          <cell r="J80" t="str">
            <v>IRR</v>
          </cell>
          <cell r="K80">
            <v>5.7640000000000002E-4</v>
          </cell>
          <cell r="L80">
            <v>1735</v>
          </cell>
          <cell r="Q80" t="str">
            <v>IRR</v>
          </cell>
          <cell r="R80">
            <v>5.7640000000000002E-4</v>
          </cell>
          <cell r="S80">
            <v>1735</v>
          </cell>
          <cell r="X80" t="str">
            <v>IRR</v>
          </cell>
          <cell r="Y80">
            <v>5.7640000000000002E-4</v>
          </cell>
          <cell r="Z80">
            <v>1735</v>
          </cell>
          <cell r="AE80" t="str">
            <v>IDR</v>
          </cell>
          <cell r="AF80">
            <v>9.5699999999999995E-5</v>
          </cell>
          <cell r="AG80">
            <v>10447.909100000001</v>
          </cell>
          <cell r="AL80" t="str">
            <v>IDR</v>
          </cell>
          <cell r="AM80">
            <v>8.8800000000000004E-5</v>
          </cell>
          <cell r="AN80">
            <v>11264.386399999999</v>
          </cell>
          <cell r="AS80" t="str">
            <v>IRR</v>
          </cell>
          <cell r="AT80">
            <v>5.7140000000000001E-4</v>
          </cell>
          <cell r="AU80">
            <v>1750</v>
          </cell>
          <cell r="AZ80" t="str">
            <v>IRR</v>
          </cell>
          <cell r="BA80">
            <v>5.7140000000000001E-4</v>
          </cell>
          <cell r="BB80">
            <v>1750</v>
          </cell>
          <cell r="BH80" t="str">
            <v>IQD</v>
          </cell>
          <cell r="BI80">
            <v>3.2010242999999998</v>
          </cell>
          <cell r="BJ80">
            <v>0.31240000000000001</v>
          </cell>
          <cell r="BP80" t="str">
            <v>ISK</v>
          </cell>
          <cell r="BQ80">
            <v>1.0119899999999999E-2</v>
          </cell>
          <cell r="BR80">
            <v>98.815200000000004</v>
          </cell>
          <cell r="BX80" t="str">
            <v>ISK</v>
          </cell>
          <cell r="BY80">
            <v>9.9097999999999999E-3</v>
          </cell>
          <cell r="BZ80">
            <v>100.9105</v>
          </cell>
          <cell r="CF80" t="str">
            <v>ISK</v>
          </cell>
          <cell r="CG80">
            <v>9.5902999999999995E-3</v>
          </cell>
          <cell r="CH80">
            <v>104.27160000000001</v>
          </cell>
        </row>
        <row r="81">
          <cell r="C81" t="str">
            <v>IQD</v>
          </cell>
          <cell r="D81">
            <v>8.0000000000000004E-4</v>
          </cell>
          <cell r="E81">
            <v>1250</v>
          </cell>
          <cell r="J81" t="str">
            <v>IQD</v>
          </cell>
          <cell r="K81">
            <v>3.2010242999999998</v>
          </cell>
          <cell r="L81">
            <v>0.31240000000000001</v>
          </cell>
          <cell r="Q81" t="str">
            <v>IQD</v>
          </cell>
          <cell r="R81">
            <v>3.2010242999999998</v>
          </cell>
          <cell r="S81">
            <v>0.31240000000000001</v>
          </cell>
          <cell r="X81" t="str">
            <v>IQD</v>
          </cell>
          <cell r="Y81">
            <v>3.2010242999999998</v>
          </cell>
          <cell r="Z81">
            <v>0.31240000000000001</v>
          </cell>
          <cell r="AE81" t="str">
            <v>IRR</v>
          </cell>
          <cell r="AF81">
            <v>5.7640000000000002E-4</v>
          </cell>
          <cell r="AG81">
            <v>1735</v>
          </cell>
          <cell r="AL81" t="str">
            <v>IRR</v>
          </cell>
          <cell r="AM81">
            <v>5.7220000000000003E-4</v>
          </cell>
          <cell r="AN81">
            <v>1747.5</v>
          </cell>
          <cell r="AS81" t="str">
            <v>IQD</v>
          </cell>
          <cell r="AT81">
            <v>3.2010242999999998</v>
          </cell>
          <cell r="AU81">
            <v>0.31240000000000001</v>
          </cell>
          <cell r="AZ81" t="str">
            <v>IQD</v>
          </cell>
          <cell r="BA81">
            <v>3.2010242999999998</v>
          </cell>
          <cell r="BB81">
            <v>0.31240000000000001</v>
          </cell>
          <cell r="BH81" t="str">
            <v>IEP</v>
          </cell>
          <cell r="BI81">
            <v>1.1158458</v>
          </cell>
          <cell r="BJ81">
            <v>0.89618120000000001</v>
          </cell>
          <cell r="BP81" t="str">
            <v>INR</v>
          </cell>
          <cell r="BQ81">
            <v>2.1191600000000001E-2</v>
          </cell>
          <cell r="BR81">
            <v>47.188400000000001</v>
          </cell>
          <cell r="BX81" t="str">
            <v>INR</v>
          </cell>
          <cell r="BY81">
            <v>2.0850199999999999E-2</v>
          </cell>
          <cell r="BZ81">
            <v>47.961199999999998</v>
          </cell>
          <cell r="CF81" t="str">
            <v>INR</v>
          </cell>
          <cell r="CG81">
            <v>2.0832900000000001E-2</v>
          </cell>
          <cell r="CH81">
            <v>48.000900000000001</v>
          </cell>
        </row>
        <row r="82">
          <cell r="C82" t="str">
            <v>IEP</v>
          </cell>
          <cell r="D82">
            <v>1.0995931999999999</v>
          </cell>
          <cell r="E82">
            <v>0.90942730000000005</v>
          </cell>
          <cell r="J82" t="str">
            <v>IEP</v>
          </cell>
          <cell r="K82">
            <v>1.1803485</v>
          </cell>
          <cell r="L82">
            <v>0.84720740000000005</v>
          </cell>
          <cell r="Q82" t="str">
            <v>IEP</v>
          </cell>
          <cell r="R82">
            <v>1.182761</v>
          </cell>
          <cell r="S82">
            <v>0.84547930000000004</v>
          </cell>
          <cell r="X82" t="str">
            <v>IEP</v>
          </cell>
          <cell r="Y82">
            <v>1.1689209</v>
          </cell>
          <cell r="Z82">
            <v>0.85548990000000003</v>
          </cell>
          <cell r="AE82" t="str">
            <v>IQD</v>
          </cell>
          <cell r="AF82">
            <v>3.2010242999999998</v>
          </cell>
          <cell r="AG82">
            <v>0.31240000000000001</v>
          </cell>
          <cell r="AL82" t="str">
            <v>IQD</v>
          </cell>
          <cell r="AM82">
            <v>3.2010242999999998</v>
          </cell>
          <cell r="AN82">
            <v>0.31240000000000001</v>
          </cell>
          <cell r="AS82" t="str">
            <v>IEP</v>
          </cell>
          <cell r="AT82">
            <v>1.0904510999999999</v>
          </cell>
          <cell r="AU82">
            <v>0.91705170000000003</v>
          </cell>
          <cell r="AZ82" t="str">
            <v>IEP</v>
          </cell>
          <cell r="BA82">
            <v>1.0834675</v>
          </cell>
          <cell r="BB82">
            <v>0.92296259999999997</v>
          </cell>
          <cell r="BH82" t="str">
            <v>ILS</v>
          </cell>
          <cell r="BI82">
            <v>0.2372254</v>
          </cell>
          <cell r="BJ82">
            <v>4.2153999999999998</v>
          </cell>
          <cell r="BP82" t="str">
            <v>IDR</v>
          </cell>
          <cell r="BQ82">
            <v>1.125E-4</v>
          </cell>
          <cell r="BR82">
            <v>8889.3181999999997</v>
          </cell>
          <cell r="BX82" t="str">
            <v>IDR</v>
          </cell>
          <cell r="BY82">
            <v>1.03E-4</v>
          </cell>
          <cell r="BZ82">
            <v>9712.0238000000008</v>
          </cell>
          <cell r="CF82" t="str">
            <v>IDR</v>
          </cell>
          <cell r="CG82">
            <v>9.6500000000000001E-5</v>
          </cell>
          <cell r="CH82">
            <v>10365.9318</v>
          </cell>
        </row>
        <row r="83">
          <cell r="C83" t="str">
            <v>ILS</v>
          </cell>
          <cell r="D83">
            <v>0.2438014</v>
          </cell>
          <cell r="E83">
            <v>4.1017000000000001</v>
          </cell>
          <cell r="J83" t="str">
            <v>ILS</v>
          </cell>
          <cell r="K83">
            <v>0.24501999999999999</v>
          </cell>
          <cell r="L83">
            <v>4.0812999999999997</v>
          </cell>
          <cell r="Q83" t="str">
            <v>ILS</v>
          </cell>
          <cell r="R83">
            <v>0.24208969999999999</v>
          </cell>
          <cell r="S83">
            <v>4.1307</v>
          </cell>
          <cell r="X83" t="str">
            <v>ILS</v>
          </cell>
          <cell r="Y83">
            <v>0.24255360000000001</v>
          </cell>
          <cell r="Z83">
            <v>4.1227999999999998</v>
          </cell>
          <cell r="AE83" t="str">
            <v>IEP</v>
          </cell>
          <cell r="AF83">
            <v>1.1366695</v>
          </cell>
          <cell r="AG83">
            <v>0.87976319999999997</v>
          </cell>
          <cell r="AL83" t="str">
            <v>IEP</v>
          </cell>
          <cell r="AM83">
            <v>1.1309556999999999</v>
          </cell>
          <cell r="AN83">
            <v>0.88420790000000005</v>
          </cell>
          <cell r="AS83" t="str">
            <v>ILS</v>
          </cell>
          <cell r="AT83">
            <v>0.24128359999999999</v>
          </cell>
          <cell r="AU83">
            <v>4.1444999999999999</v>
          </cell>
          <cell r="AZ83" t="str">
            <v>ILS</v>
          </cell>
          <cell r="BA83">
            <v>0.23914859999999999</v>
          </cell>
          <cell r="BB83">
            <v>4.1814999999999998</v>
          </cell>
          <cell r="BH83" t="str">
            <v>ITL</v>
          </cell>
          <cell r="BI83">
            <v>4.5389999999999997E-4</v>
          </cell>
          <cell r="BJ83">
            <v>2203.3113336000001</v>
          </cell>
          <cell r="BP83" t="str">
            <v>IRR</v>
          </cell>
          <cell r="BQ83">
            <v>5.7140000000000001E-4</v>
          </cell>
          <cell r="BR83">
            <v>1750</v>
          </cell>
          <cell r="BX83" t="str">
            <v>IRR</v>
          </cell>
          <cell r="BY83">
            <v>5.7140000000000001E-4</v>
          </cell>
          <cell r="BZ83">
            <v>1750</v>
          </cell>
          <cell r="CF83" t="str">
            <v>IRR</v>
          </cell>
          <cell r="CG83">
            <v>5.7140000000000001E-4</v>
          </cell>
          <cell r="CH83">
            <v>1750</v>
          </cell>
        </row>
        <row r="84">
          <cell r="C84" t="str">
            <v>ITL</v>
          </cell>
          <cell r="D84">
            <v>4.4729999999999998E-4</v>
          </cell>
          <cell r="E84">
            <v>2235.8775982000002</v>
          </cell>
          <cell r="J84" t="str">
            <v>ITL</v>
          </cell>
          <cell r="K84">
            <v>4.8010000000000001E-4</v>
          </cell>
          <cell r="L84">
            <v>2082.9066265000001</v>
          </cell>
          <cell r="Q84" t="str">
            <v>ITL</v>
          </cell>
          <cell r="R84">
            <v>4.8109999999999998E-4</v>
          </cell>
          <cell r="S84">
            <v>2078.6580783999998</v>
          </cell>
          <cell r="X84" t="str">
            <v>ITL</v>
          </cell>
          <cell r="Y84">
            <v>4.7550000000000001E-4</v>
          </cell>
          <cell r="Z84">
            <v>2103.2696068</v>
          </cell>
          <cell r="AE84" t="str">
            <v>ILS</v>
          </cell>
          <cell r="AF84">
            <v>0.23861789999999999</v>
          </cell>
          <cell r="AG84">
            <v>4.1908000000000003</v>
          </cell>
          <cell r="AL84" t="str">
            <v>ILS</v>
          </cell>
          <cell r="AM84">
            <v>0.2406681</v>
          </cell>
          <cell r="AN84">
            <v>4.1551</v>
          </cell>
          <cell r="AS84" t="str">
            <v>ITL</v>
          </cell>
          <cell r="AT84">
            <v>4.4349999999999999E-4</v>
          </cell>
          <cell r="AU84">
            <v>2254.6227294</v>
          </cell>
          <cell r="AZ84" t="str">
            <v>ITL</v>
          </cell>
          <cell r="BA84">
            <v>4.4069999999999998E-4</v>
          </cell>
          <cell r="BB84">
            <v>2269.1550450999998</v>
          </cell>
          <cell r="BH84" t="str">
            <v>JMD</v>
          </cell>
          <cell r="BI84">
            <v>2.1953899999999998E-2</v>
          </cell>
          <cell r="BJ84">
            <v>45.55</v>
          </cell>
          <cell r="BP84" t="str">
            <v>IQD</v>
          </cell>
          <cell r="BQ84">
            <v>3.2154341</v>
          </cell>
          <cell r="BR84">
            <v>0.311</v>
          </cell>
          <cell r="BX84" t="str">
            <v>IQD</v>
          </cell>
          <cell r="BY84">
            <v>3.2154341</v>
          </cell>
          <cell r="BZ84">
            <v>0.311</v>
          </cell>
          <cell r="CF84" t="str">
            <v>IQD</v>
          </cell>
          <cell r="CG84">
            <v>3.2154341</v>
          </cell>
          <cell r="CH84">
            <v>0.311</v>
          </cell>
        </row>
        <row r="85">
          <cell r="C85" t="str">
            <v>JMD</v>
          </cell>
          <cell r="D85">
            <v>2.2172899999999999E-2</v>
          </cell>
          <cell r="E85">
            <v>45.1</v>
          </cell>
          <cell r="J85" t="str">
            <v>JMD</v>
          </cell>
          <cell r="K85">
            <v>2.2148399999999999E-2</v>
          </cell>
          <cell r="L85">
            <v>45.15</v>
          </cell>
          <cell r="Q85" t="str">
            <v>JMD</v>
          </cell>
          <cell r="R85">
            <v>2.2123899999999998E-2</v>
          </cell>
          <cell r="S85">
            <v>45.2</v>
          </cell>
          <cell r="X85" t="str">
            <v>JMD</v>
          </cell>
          <cell r="Y85">
            <v>2.1978000000000001E-2</v>
          </cell>
          <cell r="Z85">
            <v>45.5</v>
          </cell>
          <cell r="AE85" t="str">
            <v>ITL</v>
          </cell>
          <cell r="AF85">
            <v>4.6230000000000002E-4</v>
          </cell>
          <cell r="AG85">
            <v>2162.9468274999999</v>
          </cell>
          <cell r="AL85" t="str">
            <v>ITL</v>
          </cell>
          <cell r="AM85">
            <v>4.6000000000000001E-4</v>
          </cell>
          <cell r="AN85">
            <v>2173.8744806999998</v>
          </cell>
          <cell r="AS85" t="str">
            <v>JMD</v>
          </cell>
          <cell r="AT85">
            <v>2.20022E-2</v>
          </cell>
          <cell r="AU85">
            <v>45.45</v>
          </cell>
          <cell r="AZ85" t="str">
            <v>JMD</v>
          </cell>
          <cell r="BA85">
            <v>2.1953899999999998E-2</v>
          </cell>
          <cell r="BB85">
            <v>45.55</v>
          </cell>
          <cell r="BH85" t="str">
            <v>JPY</v>
          </cell>
          <cell r="BI85">
            <v>8.0841000000000003E-3</v>
          </cell>
          <cell r="BJ85">
            <v>123.6995</v>
          </cell>
          <cell r="BP85" t="str">
            <v>IEP</v>
          </cell>
          <cell r="BQ85">
            <v>1.1543189</v>
          </cell>
          <cell r="BR85">
            <v>0.86631170000000002</v>
          </cell>
          <cell r="BX85" t="str">
            <v>IEP</v>
          </cell>
          <cell r="BY85">
            <v>1.1660005</v>
          </cell>
          <cell r="BZ85">
            <v>0.85763259999999997</v>
          </cell>
          <cell r="CF85" t="str">
            <v>IEP</v>
          </cell>
          <cell r="CG85">
            <v>1.1400977999999999</v>
          </cell>
          <cell r="CH85">
            <v>0.8771177</v>
          </cell>
        </row>
        <row r="86">
          <cell r="C86" t="str">
            <v>JPY</v>
          </cell>
          <cell r="D86">
            <v>9.0410000000000004E-3</v>
          </cell>
          <cell r="E86">
            <v>110.60680000000001</v>
          </cell>
          <cell r="J86" t="str">
            <v>JPY</v>
          </cell>
          <cell r="K86">
            <v>8.7469000000000002E-3</v>
          </cell>
          <cell r="L86">
            <v>114.3261</v>
          </cell>
          <cell r="Q86" t="str">
            <v>JPY</v>
          </cell>
          <cell r="R86">
            <v>8.5582000000000002E-3</v>
          </cell>
          <cell r="S86">
            <v>116.8466</v>
          </cell>
          <cell r="X86" t="str">
            <v>JPY</v>
          </cell>
          <cell r="Y86">
            <v>8.4881000000000002E-3</v>
          </cell>
          <cell r="Z86">
            <v>117.8121</v>
          </cell>
          <cell r="AE86" t="str">
            <v>JMD</v>
          </cell>
          <cell r="AF86">
            <v>2.1978000000000001E-2</v>
          </cell>
          <cell r="AG86">
            <v>45.5</v>
          </cell>
          <cell r="AL86" t="str">
            <v>JMD</v>
          </cell>
          <cell r="AM86">
            <v>2.20022E-2</v>
          </cell>
          <cell r="AN86">
            <v>45.45</v>
          </cell>
          <cell r="AS86" t="str">
            <v>JPY</v>
          </cell>
          <cell r="AT86">
            <v>8.2588000000000002E-3</v>
          </cell>
          <cell r="AU86">
            <v>121.0834</v>
          </cell>
          <cell r="AZ86" t="str">
            <v>JPY</v>
          </cell>
          <cell r="BA86">
            <v>8.0427999999999993E-3</v>
          </cell>
          <cell r="BB86">
            <v>124.33499999999999</v>
          </cell>
          <cell r="BH86" t="str">
            <v>JOD</v>
          </cell>
          <cell r="BI86">
            <v>1.4070635</v>
          </cell>
          <cell r="BJ86">
            <v>0.7107</v>
          </cell>
          <cell r="BP86" t="str">
            <v>ILS</v>
          </cell>
          <cell r="BQ86">
            <v>0.2342853</v>
          </cell>
          <cell r="BR86">
            <v>4.2683</v>
          </cell>
          <cell r="BX86" t="str">
            <v>ILS</v>
          </cell>
          <cell r="BY86">
            <v>0.2298058</v>
          </cell>
          <cell r="BZ86">
            <v>4.3514999999999997</v>
          </cell>
          <cell r="CF86" t="str">
            <v>ILS</v>
          </cell>
          <cell r="CG86">
            <v>0.23361760000000001</v>
          </cell>
          <cell r="CH86">
            <v>4.2805</v>
          </cell>
        </row>
        <row r="87">
          <cell r="C87" t="str">
            <v>JOD</v>
          </cell>
          <cell r="D87">
            <v>1.4080541</v>
          </cell>
          <cell r="E87">
            <v>0.71020000000000005</v>
          </cell>
          <cell r="J87" t="str">
            <v>JOD</v>
          </cell>
          <cell r="K87">
            <v>1.4078558000000001</v>
          </cell>
          <cell r="L87">
            <v>0.71030000000000004</v>
          </cell>
          <cell r="Q87" t="str">
            <v>JOD</v>
          </cell>
          <cell r="R87">
            <v>1.4072614999999999</v>
          </cell>
          <cell r="S87">
            <v>0.71060000000000001</v>
          </cell>
          <cell r="X87" t="str">
            <v>JOD</v>
          </cell>
          <cell r="Y87">
            <v>1.4072614999999999</v>
          </cell>
          <cell r="Z87">
            <v>0.71060000000000001</v>
          </cell>
          <cell r="AE87" t="str">
            <v>JPY</v>
          </cell>
          <cell r="AF87">
            <v>8.0943999999999999E-3</v>
          </cell>
          <cell r="AG87">
            <v>123.5423</v>
          </cell>
          <cell r="AL87" t="str">
            <v>JPY</v>
          </cell>
          <cell r="AM87">
            <v>8.1679999999999999E-3</v>
          </cell>
          <cell r="AN87">
            <v>122.4286</v>
          </cell>
          <cell r="AS87" t="str">
            <v>JOD</v>
          </cell>
          <cell r="AT87">
            <v>1.4080541</v>
          </cell>
          <cell r="AU87">
            <v>0.71020000000000005</v>
          </cell>
          <cell r="AZ87" t="str">
            <v>JOD</v>
          </cell>
          <cell r="BA87">
            <v>1.4078558000000001</v>
          </cell>
          <cell r="BB87">
            <v>0.71030000000000004</v>
          </cell>
          <cell r="BH87" t="str">
            <v>KZT</v>
          </cell>
          <cell r="BI87">
            <v>6.7971999999999998E-3</v>
          </cell>
          <cell r="BJ87">
            <v>147.12</v>
          </cell>
          <cell r="BP87" t="str">
            <v>ITL</v>
          </cell>
          <cell r="BQ87">
            <v>4.6949999999999997E-4</v>
          </cell>
          <cell r="BR87">
            <v>2129.8757012000001</v>
          </cell>
          <cell r="BX87" t="str">
            <v>ITL</v>
          </cell>
          <cell r="BY87">
            <v>4.7429999999999998E-4</v>
          </cell>
          <cell r="BZ87">
            <v>2108.537515</v>
          </cell>
          <cell r="CF87" t="str">
            <v>ITL</v>
          </cell>
          <cell r="CG87">
            <v>4.637E-4</v>
          </cell>
          <cell r="CH87">
            <v>2156.4428744000002</v>
          </cell>
        </row>
        <row r="88">
          <cell r="C88" t="str">
            <v>KZT</v>
          </cell>
          <cell r="D88">
            <v>6.9093999999999996E-3</v>
          </cell>
          <cell r="E88">
            <v>144.72999999999999</v>
          </cell>
          <cell r="J88" t="str">
            <v>KZT</v>
          </cell>
          <cell r="K88">
            <v>6.8789999999999997E-3</v>
          </cell>
          <cell r="L88">
            <v>145.37</v>
          </cell>
          <cell r="Q88" t="str">
            <v>KZT</v>
          </cell>
          <cell r="R88">
            <v>6.8757000000000002E-3</v>
          </cell>
          <cell r="S88">
            <v>145.44</v>
          </cell>
          <cell r="X88" t="str">
            <v>KZT</v>
          </cell>
          <cell r="Y88">
            <v>6.8738000000000002E-3</v>
          </cell>
          <cell r="Z88">
            <v>145.47999999999999</v>
          </cell>
          <cell r="AE88" t="str">
            <v>JOD</v>
          </cell>
          <cell r="AF88">
            <v>1.4074595000000001</v>
          </cell>
          <cell r="AG88">
            <v>0.71050000000000002</v>
          </cell>
          <cell r="AL88" t="str">
            <v>JOD</v>
          </cell>
          <cell r="AM88">
            <v>1.4070635</v>
          </cell>
          <cell r="AN88">
            <v>0.7107</v>
          </cell>
          <cell r="AS88" t="str">
            <v>KZT</v>
          </cell>
          <cell r="AT88">
            <v>6.8259000000000002E-3</v>
          </cell>
          <cell r="AU88">
            <v>146.5</v>
          </cell>
          <cell r="AZ88" t="str">
            <v>KZT</v>
          </cell>
          <cell r="BA88">
            <v>6.8176E-3</v>
          </cell>
          <cell r="BB88">
            <v>146.68</v>
          </cell>
          <cell r="BH88" t="str">
            <v>KES</v>
          </cell>
          <cell r="BI88">
            <v>1.26678E-2</v>
          </cell>
          <cell r="BJ88">
            <v>78.94</v>
          </cell>
          <cell r="BP88" t="str">
            <v>JMD</v>
          </cell>
          <cell r="BQ88">
            <v>2.1953899999999998E-2</v>
          </cell>
          <cell r="BR88">
            <v>45.55</v>
          </cell>
          <cell r="BX88" t="str">
            <v>JMD</v>
          </cell>
          <cell r="BY88">
            <v>2.1953899999999998E-2</v>
          </cell>
          <cell r="BZ88">
            <v>45.55</v>
          </cell>
          <cell r="CF88" t="str">
            <v>JMD</v>
          </cell>
          <cell r="CG88">
            <v>2.12766E-2</v>
          </cell>
          <cell r="CH88">
            <v>47</v>
          </cell>
        </row>
        <row r="89">
          <cell r="C89" t="str">
            <v>KES</v>
          </cell>
          <cell r="D89">
            <v>1.2747E-2</v>
          </cell>
          <cell r="E89">
            <v>78.45</v>
          </cell>
          <cell r="J89" t="str">
            <v>KES</v>
          </cell>
          <cell r="K89">
            <v>1.2738899999999999E-2</v>
          </cell>
          <cell r="L89">
            <v>78.5</v>
          </cell>
          <cell r="Q89" t="str">
            <v>KES</v>
          </cell>
          <cell r="R89">
            <v>1.27714E-2</v>
          </cell>
          <cell r="S89">
            <v>78.3</v>
          </cell>
          <cell r="X89" t="str">
            <v>KES</v>
          </cell>
          <cell r="Y89">
            <v>1.2836999999999999E-2</v>
          </cell>
          <cell r="Z89">
            <v>77.900000000000006</v>
          </cell>
          <cell r="AE89" t="str">
            <v>KZT</v>
          </cell>
          <cell r="AF89">
            <v>6.8747000000000001E-3</v>
          </cell>
          <cell r="AG89">
            <v>145.46</v>
          </cell>
          <cell r="AL89" t="str">
            <v>KZT</v>
          </cell>
          <cell r="AM89">
            <v>6.8456000000000003E-3</v>
          </cell>
          <cell r="AN89">
            <v>146.08000000000001</v>
          </cell>
          <cell r="AS89" t="str">
            <v>KES</v>
          </cell>
          <cell r="AT89">
            <v>1.2706500000000001E-2</v>
          </cell>
          <cell r="AU89">
            <v>78.7</v>
          </cell>
          <cell r="AZ89" t="str">
            <v>KES</v>
          </cell>
          <cell r="BA89">
            <v>1.27146E-2</v>
          </cell>
          <cell r="BB89">
            <v>78.650000000000006</v>
          </cell>
          <cell r="BH89" t="str">
            <v>KRW</v>
          </cell>
          <cell r="BI89">
            <v>7.7200000000000001E-4</v>
          </cell>
          <cell r="BJ89">
            <v>1295.3611000000001</v>
          </cell>
          <cell r="BP89" t="str">
            <v>JPY</v>
          </cell>
          <cell r="BQ89">
            <v>8.3414000000000006E-3</v>
          </cell>
          <cell r="BR89">
            <v>119.8843</v>
          </cell>
          <cell r="BX89" t="str">
            <v>JPY</v>
          </cell>
          <cell r="BY89">
            <v>8.3981999999999998E-3</v>
          </cell>
          <cell r="BZ89">
            <v>119.0729</v>
          </cell>
          <cell r="CF89" t="str">
            <v>JPY</v>
          </cell>
          <cell r="CG89">
            <v>8.2225000000000006E-3</v>
          </cell>
          <cell r="CH89">
            <v>121.6182</v>
          </cell>
        </row>
        <row r="90">
          <cell r="C90" t="str">
            <v>KRW</v>
          </cell>
          <cell r="D90">
            <v>8.4349999999999996E-4</v>
          </cell>
          <cell r="E90">
            <v>1185.5114000000001</v>
          </cell>
          <cell r="J90" t="str">
            <v>KRW</v>
          </cell>
          <cell r="K90">
            <v>8.0150000000000002E-4</v>
          </cell>
          <cell r="L90">
            <v>1247.6747</v>
          </cell>
          <cell r="Q90" t="str">
            <v>KRW</v>
          </cell>
          <cell r="R90">
            <v>7.8830000000000002E-4</v>
          </cell>
          <cell r="S90">
            <v>1268.6090999999999</v>
          </cell>
          <cell r="X90" t="str">
            <v>KRW</v>
          </cell>
          <cell r="Y90">
            <v>7.9509999999999997E-4</v>
          </cell>
          <cell r="Z90">
            <v>1257.6476</v>
          </cell>
          <cell r="AE90" t="str">
            <v>KES</v>
          </cell>
          <cell r="AF90">
            <v>1.29199E-2</v>
          </cell>
          <cell r="AG90">
            <v>77.400000000000006</v>
          </cell>
          <cell r="AL90" t="str">
            <v>KES</v>
          </cell>
          <cell r="AM90">
            <v>1.2763200000000001E-2</v>
          </cell>
          <cell r="AN90">
            <v>78.349999999999994</v>
          </cell>
          <cell r="AS90" t="str">
            <v>KRW</v>
          </cell>
          <cell r="AT90">
            <v>7.7450000000000001E-4</v>
          </cell>
          <cell r="AU90">
            <v>1291.2091</v>
          </cell>
          <cell r="AZ90" t="str">
            <v>KRW</v>
          </cell>
          <cell r="BA90">
            <v>7.6970000000000001E-4</v>
          </cell>
          <cell r="BB90">
            <v>1299.1500000000001</v>
          </cell>
          <cell r="BH90" t="str">
            <v>KWD</v>
          </cell>
          <cell r="BI90">
            <v>3.2583904000000001</v>
          </cell>
          <cell r="BJ90">
            <v>0.30690000000000001</v>
          </cell>
          <cell r="BP90" t="str">
            <v>JOD</v>
          </cell>
          <cell r="BQ90">
            <v>1.4088476000000001</v>
          </cell>
          <cell r="BR90">
            <v>0.70979999999999999</v>
          </cell>
          <cell r="BX90" t="str">
            <v>JOD</v>
          </cell>
          <cell r="BY90">
            <v>1.4072614999999999</v>
          </cell>
          <cell r="BZ90">
            <v>0.71060000000000001</v>
          </cell>
          <cell r="CF90" t="str">
            <v>JOD</v>
          </cell>
          <cell r="CG90">
            <v>1.4080541</v>
          </cell>
          <cell r="CH90">
            <v>0.71020000000000005</v>
          </cell>
        </row>
        <row r="91">
          <cell r="C91" t="str">
            <v>KWD</v>
          </cell>
          <cell r="D91">
            <v>3.2530904</v>
          </cell>
          <cell r="E91">
            <v>0.30740000000000001</v>
          </cell>
          <cell r="J91" t="str">
            <v>KWD</v>
          </cell>
          <cell r="K91">
            <v>3.2733224000000001</v>
          </cell>
          <cell r="L91">
            <v>0.30549999999999999</v>
          </cell>
          <cell r="Q91" t="str">
            <v>KWD</v>
          </cell>
          <cell r="R91">
            <v>3.2669062000000002</v>
          </cell>
          <cell r="S91">
            <v>0.30609999999999998</v>
          </cell>
          <cell r="X91" t="str">
            <v>KWD</v>
          </cell>
          <cell r="Y91">
            <v>3.2615786</v>
          </cell>
          <cell r="Z91">
            <v>0.30659999999999998</v>
          </cell>
          <cell r="AE91" t="str">
            <v>KRW</v>
          </cell>
          <cell r="AF91">
            <v>7.5880000000000001E-4</v>
          </cell>
          <cell r="AG91">
            <v>1317.8068000000001</v>
          </cell>
          <cell r="AL91" t="str">
            <v>KRW</v>
          </cell>
          <cell r="AM91">
            <v>7.6320000000000001E-4</v>
          </cell>
          <cell r="AN91">
            <v>1310.2340999999999</v>
          </cell>
          <cell r="AS91" t="str">
            <v>KWD</v>
          </cell>
          <cell r="AT91">
            <v>3.2467532000000001</v>
          </cell>
          <cell r="AU91">
            <v>0.308</v>
          </cell>
          <cell r="AZ91" t="str">
            <v>KWD</v>
          </cell>
          <cell r="BA91">
            <v>3.2478077000000001</v>
          </cell>
          <cell r="BB91">
            <v>0.30790000000000001</v>
          </cell>
          <cell r="BH91" t="str">
            <v>LAK</v>
          </cell>
          <cell r="BI91">
            <v>1.316E-4</v>
          </cell>
          <cell r="BJ91">
            <v>7600</v>
          </cell>
          <cell r="BP91" t="str">
            <v>KZT</v>
          </cell>
          <cell r="BQ91">
            <v>6.7691000000000001E-3</v>
          </cell>
          <cell r="BR91">
            <v>147.72999999999999</v>
          </cell>
          <cell r="BX91" t="str">
            <v>KZT</v>
          </cell>
          <cell r="BY91">
            <v>6.7594999999999999E-3</v>
          </cell>
          <cell r="BZ91">
            <v>147.94</v>
          </cell>
          <cell r="CF91" t="str">
            <v>KZT</v>
          </cell>
          <cell r="CG91">
            <v>6.7321999999999998E-3</v>
          </cell>
          <cell r="CH91">
            <v>148.54</v>
          </cell>
        </row>
        <row r="92">
          <cell r="C92" t="str">
            <v>LAK</v>
          </cell>
          <cell r="D92">
            <v>1.316E-4</v>
          </cell>
          <cell r="E92">
            <v>7600</v>
          </cell>
          <cell r="J92" t="str">
            <v>LAK</v>
          </cell>
          <cell r="K92">
            <v>1.316E-4</v>
          </cell>
          <cell r="L92">
            <v>7600</v>
          </cell>
          <cell r="Q92" t="str">
            <v>LAK</v>
          </cell>
          <cell r="R92">
            <v>1.316E-4</v>
          </cell>
          <cell r="S92">
            <v>7600</v>
          </cell>
          <cell r="X92" t="str">
            <v>LAK</v>
          </cell>
          <cell r="Y92">
            <v>1.3219999999999999E-4</v>
          </cell>
          <cell r="Z92">
            <v>7562</v>
          </cell>
          <cell r="AE92" t="str">
            <v>KWD</v>
          </cell>
          <cell r="AF92">
            <v>3.2488629000000002</v>
          </cell>
          <cell r="AG92">
            <v>0.30780000000000002</v>
          </cell>
          <cell r="AL92" t="str">
            <v>KWD</v>
          </cell>
          <cell r="AM92">
            <v>3.2562682999999999</v>
          </cell>
          <cell r="AN92">
            <v>0.30709999999999998</v>
          </cell>
          <cell r="AS92" t="str">
            <v>LAK</v>
          </cell>
          <cell r="AT92">
            <v>1.316E-4</v>
          </cell>
          <cell r="AU92">
            <v>7600</v>
          </cell>
          <cell r="AZ92" t="str">
            <v>LAK</v>
          </cell>
          <cell r="BA92">
            <v>1.315E-4</v>
          </cell>
          <cell r="BB92">
            <v>7605</v>
          </cell>
          <cell r="BH92" t="str">
            <v>LVL</v>
          </cell>
          <cell r="BI92">
            <v>1.5861343000000001</v>
          </cell>
          <cell r="BJ92">
            <v>0.63046360000000001</v>
          </cell>
          <cell r="BP92" t="str">
            <v>KES</v>
          </cell>
          <cell r="BQ92">
            <v>1.2682300000000001E-2</v>
          </cell>
          <cell r="BR92">
            <v>78.849999999999994</v>
          </cell>
          <cell r="BX92" t="str">
            <v>KES</v>
          </cell>
          <cell r="BY92">
            <v>1.2682300000000001E-2</v>
          </cell>
          <cell r="BZ92">
            <v>78.849999999999994</v>
          </cell>
          <cell r="CF92" t="str">
            <v>KES</v>
          </cell>
          <cell r="CG92">
            <v>1.2682300000000001E-2</v>
          </cell>
          <cell r="CH92">
            <v>78.849999999999994</v>
          </cell>
        </row>
        <row r="93">
          <cell r="C93" t="str">
            <v>LVL</v>
          </cell>
          <cell r="D93">
            <v>1.5907907999999999</v>
          </cell>
          <cell r="E93">
            <v>0.62861820000000002</v>
          </cell>
          <cell r="J93" t="str">
            <v>LVL</v>
          </cell>
          <cell r="K93">
            <v>1.6164641</v>
          </cell>
          <cell r="L93">
            <v>0.61863420000000002</v>
          </cell>
          <cell r="Q93" t="str">
            <v>LVL</v>
          </cell>
          <cell r="R93">
            <v>1.6169931</v>
          </cell>
          <cell r="S93">
            <v>0.61843179999999998</v>
          </cell>
          <cell r="X93" t="str">
            <v>LVL</v>
          </cell>
          <cell r="Y93">
            <v>1.6142112</v>
          </cell>
          <cell r="Z93">
            <v>0.61949759999999998</v>
          </cell>
          <cell r="AE93" t="str">
            <v>LAK</v>
          </cell>
          <cell r="AF93">
            <v>1.316E-4</v>
          </cell>
          <cell r="AG93">
            <v>7600</v>
          </cell>
          <cell r="AL93" t="str">
            <v>LAK</v>
          </cell>
          <cell r="AM93">
            <v>1.316E-4</v>
          </cell>
          <cell r="AN93">
            <v>7600</v>
          </cell>
          <cell r="AS93" t="str">
            <v>LVL</v>
          </cell>
          <cell r="AT93">
            <v>1.5795633</v>
          </cell>
          <cell r="AU93">
            <v>0.63308640000000005</v>
          </cell>
          <cell r="AZ93" t="str">
            <v>LVL</v>
          </cell>
          <cell r="BA93">
            <v>1.5737622</v>
          </cell>
          <cell r="BB93">
            <v>0.63541999999999998</v>
          </cell>
          <cell r="BH93" t="str">
            <v>LBP</v>
          </cell>
          <cell r="BI93">
            <v>6.6040000000000001E-4</v>
          </cell>
          <cell r="BJ93">
            <v>1514.1528000000001</v>
          </cell>
          <cell r="BP93" t="str">
            <v>KRW</v>
          </cell>
          <cell r="BQ93">
            <v>7.8069999999999995E-4</v>
          </cell>
          <cell r="BR93">
            <v>1280.9114</v>
          </cell>
          <cell r="BX93" t="str">
            <v>KRW</v>
          </cell>
          <cell r="BY93">
            <v>7.6880000000000004E-4</v>
          </cell>
          <cell r="BZ93">
            <v>1300.8</v>
          </cell>
          <cell r="CF93" t="str">
            <v>KRW</v>
          </cell>
          <cell r="CG93">
            <v>7.7439999999999996E-4</v>
          </cell>
          <cell r="CH93">
            <v>1291.3181999999999</v>
          </cell>
        </row>
        <row r="94">
          <cell r="C94" t="str">
            <v>LBP</v>
          </cell>
          <cell r="D94">
            <v>6.6149999999999998E-4</v>
          </cell>
          <cell r="E94">
            <v>1511.6193000000001</v>
          </cell>
          <cell r="J94" t="str">
            <v>LBP</v>
          </cell>
          <cell r="K94">
            <v>6.6290000000000001E-4</v>
          </cell>
          <cell r="L94">
            <v>1508.5132000000001</v>
          </cell>
          <cell r="Q94" t="str">
            <v>LBP</v>
          </cell>
          <cell r="R94">
            <v>6.625E-4</v>
          </cell>
          <cell r="S94">
            <v>1509.5</v>
          </cell>
          <cell r="X94" t="str">
            <v>LBP</v>
          </cell>
          <cell r="Y94">
            <v>6.6140000000000003E-4</v>
          </cell>
          <cell r="Z94">
            <v>1511.9523999999999</v>
          </cell>
          <cell r="AE94" t="str">
            <v>LVL</v>
          </cell>
          <cell r="AF94">
            <v>1.5885509</v>
          </cell>
          <cell r="AG94">
            <v>0.62950450000000002</v>
          </cell>
          <cell r="AL94" t="str">
            <v>LVL</v>
          </cell>
          <cell r="AM94">
            <v>1.5907678000000001</v>
          </cell>
          <cell r="AN94">
            <v>0.6286273</v>
          </cell>
          <cell r="AS94" t="str">
            <v>LBP</v>
          </cell>
          <cell r="AT94">
            <v>6.6040000000000001E-4</v>
          </cell>
          <cell r="AU94">
            <v>1514.2045000000001</v>
          </cell>
          <cell r="AZ94" t="str">
            <v>LBP</v>
          </cell>
          <cell r="BA94">
            <v>6.6160000000000004E-4</v>
          </cell>
          <cell r="BB94">
            <v>1511.3813</v>
          </cell>
          <cell r="BH94" t="str">
            <v>LSL</v>
          </cell>
          <cell r="BI94">
            <v>0.1214359</v>
          </cell>
          <cell r="BJ94">
            <v>8.2347955000000006</v>
          </cell>
          <cell r="BP94" t="str">
            <v>KWD</v>
          </cell>
          <cell r="BQ94">
            <v>3.2765399999999998</v>
          </cell>
          <cell r="BR94">
            <v>0.30520000000000003</v>
          </cell>
          <cell r="BX94" t="str">
            <v>KWD</v>
          </cell>
          <cell r="BY94">
            <v>3.2808399000000001</v>
          </cell>
          <cell r="BZ94">
            <v>0.30480000000000002</v>
          </cell>
          <cell r="CF94" t="str">
            <v>KWD</v>
          </cell>
          <cell r="CG94">
            <v>3.2711809000000001</v>
          </cell>
          <cell r="CH94">
            <v>0.30570000000000003</v>
          </cell>
        </row>
        <row r="95">
          <cell r="C95" t="str">
            <v>LSL</v>
          </cell>
          <cell r="D95">
            <v>0.12973609999999999</v>
          </cell>
          <cell r="E95">
            <v>7.7079544999999996</v>
          </cell>
          <cell r="J95" t="str">
            <v>LSL</v>
          </cell>
          <cell r="K95">
            <v>0.13130620000000001</v>
          </cell>
          <cell r="L95">
            <v>7.6157895</v>
          </cell>
          <cell r="Q95" t="str">
            <v>LSL</v>
          </cell>
          <cell r="R95">
            <v>0.12772020000000001</v>
          </cell>
          <cell r="S95">
            <v>7.8296136000000001</v>
          </cell>
          <cell r="X95" t="str">
            <v>LSL</v>
          </cell>
          <cell r="Y95">
            <v>0.1283658</v>
          </cell>
          <cell r="Z95">
            <v>7.7902380999999998</v>
          </cell>
          <cell r="AE95" t="str">
            <v>LBP</v>
          </cell>
          <cell r="AF95">
            <v>6.6069999999999996E-4</v>
          </cell>
          <cell r="AG95">
            <v>1513.6533999999999</v>
          </cell>
          <cell r="AL95" t="str">
            <v>LBP</v>
          </cell>
          <cell r="AM95">
            <v>6.6040000000000001E-4</v>
          </cell>
          <cell r="AN95">
            <v>1514.2273</v>
          </cell>
          <cell r="AS95" t="str">
            <v>LSL</v>
          </cell>
          <cell r="AT95">
            <v>0.12491339999999999</v>
          </cell>
          <cell r="AU95">
            <v>8.0055455000000002</v>
          </cell>
          <cell r="AZ95" t="str">
            <v>LSL</v>
          </cell>
          <cell r="BA95">
            <v>0.1233624</v>
          </cell>
          <cell r="BB95">
            <v>8.1061999999999994</v>
          </cell>
          <cell r="BH95" t="str">
            <v>LRD</v>
          </cell>
          <cell r="BI95">
            <v>1.9548900000000001E-2</v>
          </cell>
          <cell r="BJ95">
            <v>51.153846199999997</v>
          </cell>
          <cell r="BP95" t="str">
            <v>LAK</v>
          </cell>
          <cell r="BQ95">
            <v>1.2650000000000001E-4</v>
          </cell>
          <cell r="BR95">
            <v>7905</v>
          </cell>
          <cell r="BX95" t="str">
            <v>LAK</v>
          </cell>
          <cell r="BY95">
            <v>1.316E-4</v>
          </cell>
          <cell r="BZ95">
            <v>7600</v>
          </cell>
          <cell r="CF95" t="str">
            <v>LAK</v>
          </cell>
          <cell r="CG95">
            <v>1.316E-4</v>
          </cell>
          <cell r="CH95">
            <v>7600</v>
          </cell>
        </row>
        <row r="96">
          <cell r="C96" t="str">
            <v>LRD</v>
          </cell>
          <cell r="D96">
            <v>2.40964E-2</v>
          </cell>
          <cell r="E96">
            <v>41.5</v>
          </cell>
          <cell r="J96" t="str">
            <v>LRD</v>
          </cell>
          <cell r="K96">
            <v>2.40964E-2</v>
          </cell>
          <cell r="L96">
            <v>41.5</v>
          </cell>
          <cell r="Q96" t="str">
            <v>LRD</v>
          </cell>
          <cell r="R96">
            <v>2.40964E-2</v>
          </cell>
          <cell r="S96">
            <v>41.5</v>
          </cell>
          <cell r="X96" t="str">
            <v>LRD</v>
          </cell>
          <cell r="Y96">
            <v>2.40964E-2</v>
          </cell>
          <cell r="Z96">
            <v>41.5</v>
          </cell>
          <cell r="AE96" t="str">
            <v>LSL</v>
          </cell>
          <cell r="AF96">
            <v>0.124984</v>
          </cell>
          <cell r="AG96">
            <v>8.0010227</v>
          </cell>
          <cell r="AL96" t="str">
            <v>LSL</v>
          </cell>
          <cell r="AM96">
            <v>0.1239768</v>
          </cell>
          <cell r="AN96">
            <v>8.0660273</v>
          </cell>
          <cell r="AS96" t="str">
            <v>LRD</v>
          </cell>
          <cell r="AT96">
            <v>2.2727299999999999E-2</v>
          </cell>
          <cell r="AU96">
            <v>44</v>
          </cell>
          <cell r="AZ96" t="str">
            <v>LRD</v>
          </cell>
          <cell r="BA96">
            <v>2.09132E-2</v>
          </cell>
          <cell r="BB96">
            <v>47.816666699999999</v>
          </cell>
          <cell r="BH96" t="str">
            <v>LYD</v>
          </cell>
          <cell r="BI96">
            <v>1.5576323999999999</v>
          </cell>
          <cell r="BJ96">
            <v>0.64200000000000002</v>
          </cell>
          <cell r="BP96" t="str">
            <v>LVL</v>
          </cell>
          <cell r="BQ96">
            <v>1.6100585000000001</v>
          </cell>
          <cell r="BR96">
            <v>0.62109550000000002</v>
          </cell>
          <cell r="BX96" t="str">
            <v>LVL</v>
          </cell>
          <cell r="BY96">
            <v>1.6202202999999999</v>
          </cell>
          <cell r="BZ96">
            <v>0.61719999999999997</v>
          </cell>
          <cell r="CF96" t="str">
            <v>LVL</v>
          </cell>
          <cell r="CG96">
            <v>1.6087515999999999</v>
          </cell>
          <cell r="CH96">
            <v>0.62160000000000004</v>
          </cell>
        </row>
        <row r="97">
          <cell r="C97" t="str">
            <v>LYD</v>
          </cell>
          <cell r="D97">
            <v>1.8162005000000001</v>
          </cell>
          <cell r="E97">
            <v>0.55059999999999998</v>
          </cell>
          <cell r="J97" t="str">
            <v>LYD</v>
          </cell>
          <cell r="K97">
            <v>1.8439977999999999</v>
          </cell>
          <cell r="L97">
            <v>0.5423</v>
          </cell>
          <cell r="Q97" t="str">
            <v>LYD</v>
          </cell>
          <cell r="R97">
            <v>1.8590815999999999</v>
          </cell>
          <cell r="S97">
            <v>0.53790000000000004</v>
          </cell>
          <cell r="X97" t="str">
            <v>LYD</v>
          </cell>
          <cell r="Y97">
            <v>1.8368846000000001</v>
          </cell>
          <cell r="Z97">
            <v>0.5444</v>
          </cell>
          <cell r="AE97" t="str">
            <v>LRD</v>
          </cell>
          <cell r="AF97">
            <v>2.40964E-2</v>
          </cell>
          <cell r="AG97">
            <v>41.5</v>
          </cell>
          <cell r="AL97" t="str">
            <v>LRD</v>
          </cell>
          <cell r="AM97">
            <v>2.34667E-2</v>
          </cell>
          <cell r="AN97">
            <v>42.613636399999997</v>
          </cell>
          <cell r="AS97" t="str">
            <v>LYD</v>
          </cell>
          <cell r="AT97">
            <v>1.7834848999999999</v>
          </cell>
          <cell r="AU97">
            <v>0.56069999999999998</v>
          </cell>
          <cell r="AZ97" t="str">
            <v>LYD</v>
          </cell>
          <cell r="BA97">
            <v>1.7834848999999999</v>
          </cell>
          <cell r="BB97">
            <v>0.56069999999999998</v>
          </cell>
          <cell r="BH97" t="str">
            <v>LTL</v>
          </cell>
          <cell r="BI97">
            <v>0.25002089999999999</v>
          </cell>
          <cell r="BJ97">
            <v>3.9996659000000001</v>
          </cell>
          <cell r="BP97" t="str">
            <v>LBP</v>
          </cell>
          <cell r="BQ97">
            <v>6.6049999999999995E-4</v>
          </cell>
          <cell r="BR97">
            <v>1514.1135999999999</v>
          </cell>
          <cell r="BX97" t="str">
            <v>LBP</v>
          </cell>
          <cell r="BY97">
            <v>6.6060000000000001E-4</v>
          </cell>
          <cell r="BZ97">
            <v>1513.8214</v>
          </cell>
          <cell r="CF97" t="str">
            <v>LBP</v>
          </cell>
          <cell r="CG97">
            <v>6.6100000000000002E-4</v>
          </cell>
          <cell r="CH97">
            <v>1512.7954999999999</v>
          </cell>
        </row>
        <row r="98">
          <cell r="C98" t="str">
            <v>LTL</v>
          </cell>
          <cell r="D98">
            <v>0.25005680000000002</v>
          </cell>
          <cell r="E98">
            <v>3.9990909000000001</v>
          </cell>
          <cell r="J98" t="str">
            <v>LTL</v>
          </cell>
          <cell r="K98">
            <v>0.2500426</v>
          </cell>
          <cell r="L98">
            <v>3.9993183999999999</v>
          </cell>
          <cell r="Q98" t="str">
            <v>LTL</v>
          </cell>
          <cell r="R98">
            <v>0.2499517</v>
          </cell>
          <cell r="S98">
            <v>4.0007726999999997</v>
          </cell>
          <cell r="X98" t="str">
            <v>LTL</v>
          </cell>
          <cell r="Y98">
            <v>0.2499673</v>
          </cell>
          <cell r="Z98">
            <v>4.0005237999999999</v>
          </cell>
          <cell r="AE98" t="str">
            <v>LYD</v>
          </cell>
          <cell r="AF98">
            <v>1.7953321</v>
          </cell>
          <cell r="AG98">
            <v>0.55700000000000005</v>
          </cell>
          <cell r="AL98" t="str">
            <v>LYD</v>
          </cell>
          <cell r="AM98">
            <v>1.7953321</v>
          </cell>
          <cell r="AN98">
            <v>0.55700000000000005</v>
          </cell>
          <cell r="AS98" t="str">
            <v>LTL</v>
          </cell>
          <cell r="AT98">
            <v>0.2499866</v>
          </cell>
          <cell r="AU98">
            <v>4.0002136000000004</v>
          </cell>
          <cell r="AZ98" t="str">
            <v>LTL</v>
          </cell>
          <cell r="BA98">
            <v>0.25000670000000003</v>
          </cell>
          <cell r="BB98">
            <v>3.9998925000000001</v>
          </cell>
          <cell r="BH98" t="str">
            <v>LUF</v>
          </cell>
          <cell r="BI98">
            <v>2.1784899999999999E-2</v>
          </cell>
          <cell r="BJ98">
            <v>45.903390999999999</v>
          </cell>
          <cell r="BP98" t="str">
            <v>LSL</v>
          </cell>
          <cell r="BQ98">
            <v>0.11934790000000001</v>
          </cell>
          <cell r="BR98">
            <v>8.3788636000000007</v>
          </cell>
          <cell r="BX98" t="str">
            <v>LSL</v>
          </cell>
          <cell r="BY98">
            <v>0.112624</v>
          </cell>
          <cell r="BZ98">
            <v>8.8790999999999993</v>
          </cell>
          <cell r="CF98" t="str">
            <v>LSL</v>
          </cell>
          <cell r="CG98">
            <v>0.10655299999999999</v>
          </cell>
          <cell r="CH98">
            <v>9.3849999999999998</v>
          </cell>
        </row>
        <row r="99">
          <cell r="C99" t="str">
            <v>LUF</v>
          </cell>
          <cell r="D99">
            <v>2.14676E-2</v>
          </cell>
          <cell r="E99">
            <v>46.581870700000003</v>
          </cell>
          <cell r="J99" t="str">
            <v>LUF</v>
          </cell>
          <cell r="K99">
            <v>2.3044200000000001E-2</v>
          </cell>
          <cell r="L99">
            <v>43.394900999999997</v>
          </cell>
          <cell r="Q99" t="str">
            <v>LUF</v>
          </cell>
          <cell r="R99">
            <v>2.3091299999999999E-2</v>
          </cell>
          <cell r="S99">
            <v>43.3063875</v>
          </cell>
          <cell r="X99" t="str">
            <v>LUF</v>
          </cell>
          <cell r="Y99">
            <v>2.28211E-2</v>
          </cell>
          <cell r="Z99">
            <v>43.819139700000001</v>
          </cell>
          <cell r="AE99" t="str">
            <v>LTL</v>
          </cell>
          <cell r="AF99">
            <v>0.2500097</v>
          </cell>
          <cell r="AG99">
            <v>3.9998455000000002</v>
          </cell>
          <cell r="AL99" t="str">
            <v>LTL</v>
          </cell>
          <cell r="AM99">
            <v>0.25004549999999998</v>
          </cell>
          <cell r="AN99">
            <v>3.9992727000000001</v>
          </cell>
          <cell r="AS99" t="str">
            <v>LUF</v>
          </cell>
          <cell r="AT99">
            <v>2.1289099999999998E-2</v>
          </cell>
          <cell r="AU99">
            <v>46.972403399999997</v>
          </cell>
          <cell r="AZ99" t="str">
            <v>LUF</v>
          </cell>
          <cell r="BA99">
            <v>2.1152799999999999E-2</v>
          </cell>
          <cell r="BB99">
            <v>47.275167000000003</v>
          </cell>
          <cell r="BH99" t="str">
            <v>MOP</v>
          </cell>
          <cell r="BI99">
            <v>0.1244865</v>
          </cell>
          <cell r="BJ99">
            <v>8.0329999999999995</v>
          </cell>
          <cell r="BP99" t="str">
            <v>LRD</v>
          </cell>
          <cell r="BQ99">
            <v>2.0599300000000001E-2</v>
          </cell>
          <cell r="BR99">
            <v>48.545454499999998</v>
          </cell>
          <cell r="BX99" t="str">
            <v>LRD</v>
          </cell>
          <cell r="BY99">
            <v>2.2222200000000001E-2</v>
          </cell>
          <cell r="BZ99">
            <v>45</v>
          </cell>
          <cell r="CF99" t="str">
            <v>LRD</v>
          </cell>
          <cell r="CG99">
            <v>2.2222200000000001E-2</v>
          </cell>
          <cell r="CH99">
            <v>45</v>
          </cell>
        </row>
        <row r="100">
          <cell r="C100" t="str">
            <v>MOP</v>
          </cell>
          <cell r="D100">
            <v>0.124502</v>
          </cell>
          <cell r="E100">
            <v>8.032</v>
          </cell>
          <cell r="J100" t="str">
            <v>MOP</v>
          </cell>
          <cell r="K100">
            <v>0.12510950000000001</v>
          </cell>
          <cell r="L100">
            <v>7.9930000000000003</v>
          </cell>
          <cell r="Q100" t="str">
            <v>MOP</v>
          </cell>
          <cell r="R100">
            <v>0.12444</v>
          </cell>
          <cell r="S100">
            <v>8.0359999999999996</v>
          </cell>
          <cell r="X100" t="str">
            <v>MOP</v>
          </cell>
          <cell r="Y100">
            <v>0.12444</v>
          </cell>
          <cell r="Z100">
            <v>8.0359999999999996</v>
          </cell>
          <cell r="AE100" t="str">
            <v>LUF</v>
          </cell>
          <cell r="AF100">
            <v>2.21914E-2</v>
          </cell>
          <cell r="AG100">
            <v>45.0624441</v>
          </cell>
          <cell r="AL100" t="str">
            <v>LUF</v>
          </cell>
          <cell r="AM100">
            <v>2.20799E-2</v>
          </cell>
          <cell r="AN100">
            <v>45.2901089</v>
          </cell>
          <cell r="AS100" t="str">
            <v>MOP</v>
          </cell>
          <cell r="AT100">
            <v>0.124502</v>
          </cell>
          <cell r="AU100">
            <v>8.032</v>
          </cell>
          <cell r="AZ100" t="str">
            <v>MOP</v>
          </cell>
          <cell r="BA100">
            <v>0.1244865</v>
          </cell>
          <cell r="BB100">
            <v>8.0329999999999995</v>
          </cell>
          <cell r="BH100" t="str">
            <v>MKD</v>
          </cell>
          <cell r="BI100">
            <v>1.49321E-2</v>
          </cell>
          <cell r="BJ100">
            <v>66.97</v>
          </cell>
          <cell r="BP100" t="str">
            <v>LYD</v>
          </cell>
          <cell r="BQ100">
            <v>1.5576323999999999</v>
          </cell>
          <cell r="BR100">
            <v>0.64200000000000002</v>
          </cell>
          <cell r="BX100" t="str">
            <v>LYD</v>
          </cell>
          <cell r="BY100">
            <v>1.5576323999999999</v>
          </cell>
          <cell r="BZ100">
            <v>0.64200000000000002</v>
          </cell>
          <cell r="CF100" t="str">
            <v>LYD</v>
          </cell>
          <cell r="CG100">
            <v>1.5625</v>
          </cell>
          <cell r="CH100">
            <v>0.64</v>
          </cell>
        </row>
        <row r="101">
          <cell r="C101" t="str">
            <v>MKD</v>
          </cell>
          <cell r="D101">
            <v>1.4098400000000001E-2</v>
          </cell>
          <cell r="E101">
            <v>70.930000000000007</v>
          </cell>
          <cell r="J101" t="str">
            <v>MKD</v>
          </cell>
          <cell r="K101">
            <v>1.5661700000000001E-2</v>
          </cell>
          <cell r="L101">
            <v>63.85</v>
          </cell>
          <cell r="Q101" t="str">
            <v>MKD</v>
          </cell>
          <cell r="R101">
            <v>1.5661700000000001E-2</v>
          </cell>
          <cell r="S101">
            <v>63.85</v>
          </cell>
          <cell r="X101" t="str">
            <v>MKD</v>
          </cell>
          <cell r="Y101">
            <v>1.5661700000000001E-2</v>
          </cell>
          <cell r="Z101">
            <v>63.85</v>
          </cell>
          <cell r="AE101" t="str">
            <v>MOP</v>
          </cell>
          <cell r="AF101">
            <v>0.12570709999999999</v>
          </cell>
          <cell r="AG101">
            <v>7.9550000000000001</v>
          </cell>
          <cell r="AL101" t="str">
            <v>MOP</v>
          </cell>
          <cell r="AM101">
            <v>0.12570709999999999</v>
          </cell>
          <cell r="AN101">
            <v>7.9550000000000001</v>
          </cell>
          <cell r="AS101" t="str">
            <v>MKD</v>
          </cell>
          <cell r="AT101">
            <v>1.39276E-2</v>
          </cell>
          <cell r="AU101">
            <v>71.8</v>
          </cell>
          <cell r="AZ101" t="str">
            <v>MKD</v>
          </cell>
          <cell r="BA101">
            <v>1.4134499999999999E-2</v>
          </cell>
          <cell r="BB101">
            <v>70.749038900000002</v>
          </cell>
          <cell r="BH101" t="str">
            <v>MGF</v>
          </cell>
          <cell r="BI101">
            <v>1.572E-4</v>
          </cell>
          <cell r="BJ101">
            <v>6360</v>
          </cell>
          <cell r="BP101" t="str">
            <v>LTL</v>
          </cell>
          <cell r="BQ101">
            <v>0.25009350000000002</v>
          </cell>
          <cell r="BR101">
            <v>3.9985045000000001</v>
          </cell>
          <cell r="BX101" t="str">
            <v>LTL</v>
          </cell>
          <cell r="BY101">
            <v>0.25018760000000001</v>
          </cell>
          <cell r="BZ101">
            <v>3.9969999999999999</v>
          </cell>
          <cell r="CF101" t="str">
            <v>LTL</v>
          </cell>
          <cell r="CG101">
            <v>0.25017509999999998</v>
          </cell>
          <cell r="CH101">
            <v>3.9971999999999999</v>
          </cell>
        </row>
        <row r="102">
          <cell r="C102" t="str">
            <v>MGF</v>
          </cell>
          <cell r="D102">
            <v>1.5640000000000001E-4</v>
          </cell>
          <cell r="E102">
            <v>6395</v>
          </cell>
          <cell r="J102" t="str">
            <v>MGF</v>
          </cell>
          <cell r="K102">
            <v>1.5410000000000001E-4</v>
          </cell>
          <cell r="L102">
            <v>6491</v>
          </cell>
          <cell r="Q102" t="str">
            <v>MGF</v>
          </cell>
          <cell r="R102">
            <v>1.5650000000000001E-4</v>
          </cell>
          <cell r="S102">
            <v>6390</v>
          </cell>
          <cell r="X102" t="str">
            <v>MGF</v>
          </cell>
          <cell r="Y102">
            <v>1.538E-4</v>
          </cell>
          <cell r="Z102">
            <v>6503</v>
          </cell>
          <cell r="AE102" t="str">
            <v>MKD</v>
          </cell>
          <cell r="AF102">
            <v>1.5661700000000001E-2</v>
          </cell>
          <cell r="AG102">
            <v>63.85</v>
          </cell>
          <cell r="AL102" t="str">
            <v>MKD</v>
          </cell>
          <cell r="AM102">
            <v>1.5661700000000001E-2</v>
          </cell>
          <cell r="AN102">
            <v>63.85</v>
          </cell>
          <cell r="AS102" t="str">
            <v>MGF</v>
          </cell>
          <cell r="AT102">
            <v>1.493E-4</v>
          </cell>
          <cell r="AU102">
            <v>6700</v>
          </cell>
          <cell r="AZ102" t="str">
            <v>MGF</v>
          </cell>
          <cell r="BA102">
            <v>1.5190000000000001E-4</v>
          </cell>
          <cell r="BB102">
            <v>6583</v>
          </cell>
          <cell r="BH102" t="str">
            <v>MWK</v>
          </cell>
          <cell r="BI102">
            <v>1.3937E-2</v>
          </cell>
          <cell r="BJ102">
            <v>71.751590899999997</v>
          </cell>
          <cell r="BP102" t="str">
            <v>LUF</v>
          </cell>
          <cell r="BQ102">
            <v>2.2536E-2</v>
          </cell>
          <cell r="BR102">
            <v>44.373446299999998</v>
          </cell>
          <cell r="BX102" t="str">
            <v>LUF</v>
          </cell>
          <cell r="BY102">
            <v>2.2764099999999999E-2</v>
          </cell>
          <cell r="BZ102">
            <v>43.928890299999999</v>
          </cell>
          <cell r="CF102" t="str">
            <v>LUF</v>
          </cell>
          <cell r="CG102">
            <v>2.2258400000000001E-2</v>
          </cell>
          <cell r="CH102">
            <v>44.926941999999997</v>
          </cell>
        </row>
        <row r="103">
          <cell r="C103" t="str">
            <v>MWK</v>
          </cell>
          <cell r="D103">
            <v>1.2390200000000001E-2</v>
          </cell>
          <cell r="E103">
            <v>80.709090900000007</v>
          </cell>
          <cell r="J103" t="str">
            <v>MWK</v>
          </cell>
          <cell r="K103">
            <v>1.2463800000000001E-2</v>
          </cell>
          <cell r="L103">
            <v>80.232631600000005</v>
          </cell>
          <cell r="Q103" t="str">
            <v>MWK</v>
          </cell>
          <cell r="R103">
            <v>1.24586E-2</v>
          </cell>
          <cell r="S103">
            <v>80.265909100000002</v>
          </cell>
          <cell r="X103" t="str">
            <v>MWK</v>
          </cell>
          <cell r="Y103">
            <v>1.24537E-2</v>
          </cell>
          <cell r="Z103">
            <v>80.297618999999997</v>
          </cell>
          <cell r="AE103" t="str">
            <v>MGF</v>
          </cell>
          <cell r="AF103">
            <v>1.5019999999999999E-4</v>
          </cell>
          <cell r="AG103">
            <v>6660</v>
          </cell>
          <cell r="AL103" t="str">
            <v>MGF</v>
          </cell>
          <cell r="AM103">
            <v>1.527E-4</v>
          </cell>
          <cell r="AN103">
            <v>6550</v>
          </cell>
          <cell r="AS103" t="str">
            <v>MWK</v>
          </cell>
          <cell r="AT103">
            <v>1.31653E-2</v>
          </cell>
          <cell r="AU103">
            <v>75.957499999999996</v>
          </cell>
          <cell r="AZ103" t="str">
            <v>MWK</v>
          </cell>
          <cell r="BA103">
            <v>1.34731E-2</v>
          </cell>
          <cell r="BB103">
            <v>74.221999999999994</v>
          </cell>
          <cell r="BH103" t="str">
            <v>MYR</v>
          </cell>
          <cell r="BI103">
            <v>0.2631579</v>
          </cell>
          <cell r="BJ103">
            <v>3.8</v>
          </cell>
          <cell r="BP103" t="str">
            <v>MOP</v>
          </cell>
          <cell r="BQ103">
            <v>0.1244865</v>
          </cell>
          <cell r="BR103">
            <v>8.0329999999999995</v>
          </cell>
          <cell r="BX103" t="str">
            <v>MOP</v>
          </cell>
          <cell r="BY103">
            <v>0.1244865</v>
          </cell>
          <cell r="BZ103">
            <v>8.0329999999999995</v>
          </cell>
          <cell r="CF103" t="str">
            <v>MOP</v>
          </cell>
          <cell r="CG103">
            <v>0.1244865</v>
          </cell>
          <cell r="CH103">
            <v>8.0329999999999995</v>
          </cell>
        </row>
        <row r="104">
          <cell r="C104" t="str">
            <v>MYR</v>
          </cell>
          <cell r="D104">
            <v>0.2631579</v>
          </cell>
          <cell r="E104">
            <v>3.8</v>
          </cell>
          <cell r="J104" t="str">
            <v>MYR</v>
          </cell>
          <cell r="K104">
            <v>0.2631579</v>
          </cell>
          <cell r="L104">
            <v>3.8</v>
          </cell>
          <cell r="Q104" t="str">
            <v>MYR</v>
          </cell>
          <cell r="R104">
            <v>0.2631579</v>
          </cell>
          <cell r="S104">
            <v>3.8</v>
          </cell>
          <cell r="X104" t="str">
            <v>MYR</v>
          </cell>
          <cell r="Y104">
            <v>0.2631579</v>
          </cell>
          <cell r="Z104">
            <v>3.8</v>
          </cell>
          <cell r="AE104" t="str">
            <v>MWK</v>
          </cell>
          <cell r="AF104">
            <v>1.25285E-2</v>
          </cell>
          <cell r="AG104">
            <v>79.818181800000005</v>
          </cell>
          <cell r="AL104" t="str">
            <v>MWK</v>
          </cell>
          <cell r="AM104">
            <v>1.2646900000000001E-2</v>
          </cell>
          <cell r="AN104">
            <v>79.070454499999997</v>
          </cell>
          <cell r="AS104" t="str">
            <v>MYR</v>
          </cell>
          <cell r="AT104">
            <v>0.2631579</v>
          </cell>
          <cell r="AU104">
            <v>3.8</v>
          </cell>
          <cell r="AZ104" t="str">
            <v>MYR</v>
          </cell>
          <cell r="BA104">
            <v>0.2631579</v>
          </cell>
          <cell r="BB104">
            <v>3.8</v>
          </cell>
          <cell r="BH104" t="str">
            <v>MVR</v>
          </cell>
          <cell r="BI104">
            <v>8.4961800000000004E-2</v>
          </cell>
          <cell r="BJ104">
            <v>11.77</v>
          </cell>
          <cell r="BP104" t="str">
            <v>MKD</v>
          </cell>
          <cell r="BQ104">
            <v>1.51976E-2</v>
          </cell>
          <cell r="BR104">
            <v>65.8</v>
          </cell>
          <cell r="BX104" t="str">
            <v>MKD</v>
          </cell>
          <cell r="BY104">
            <v>1.51976E-2</v>
          </cell>
          <cell r="BZ104">
            <v>65.8</v>
          </cell>
          <cell r="CF104" t="str">
            <v>MKD</v>
          </cell>
          <cell r="CG104">
            <v>1.4945399999999999E-2</v>
          </cell>
          <cell r="CH104">
            <v>66.91</v>
          </cell>
        </row>
        <row r="105">
          <cell r="C105" t="str">
            <v>MVR</v>
          </cell>
          <cell r="D105">
            <v>8.4961800000000004E-2</v>
          </cell>
          <cell r="E105">
            <v>11.77</v>
          </cell>
          <cell r="J105" t="str">
            <v>MVR</v>
          </cell>
          <cell r="K105">
            <v>8.4961800000000004E-2</v>
          </cell>
          <cell r="L105">
            <v>11.77</v>
          </cell>
          <cell r="Q105" t="str">
            <v>MVR</v>
          </cell>
          <cell r="R105">
            <v>8.4961800000000004E-2</v>
          </cell>
          <cell r="S105">
            <v>11.77</v>
          </cell>
          <cell r="X105" t="str">
            <v>MVR</v>
          </cell>
          <cell r="Y105">
            <v>8.4961800000000004E-2</v>
          </cell>
          <cell r="Z105">
            <v>11.77</v>
          </cell>
          <cell r="AE105" t="str">
            <v>MYR</v>
          </cell>
          <cell r="AF105">
            <v>0.2631579</v>
          </cell>
          <cell r="AG105">
            <v>3.8</v>
          </cell>
          <cell r="AL105" t="str">
            <v>MYR</v>
          </cell>
          <cell r="AM105">
            <v>0.2631579</v>
          </cell>
          <cell r="AN105">
            <v>3.8</v>
          </cell>
          <cell r="AS105" t="str">
            <v>MVR</v>
          </cell>
          <cell r="AT105">
            <v>8.5470099999999993E-2</v>
          </cell>
          <cell r="AU105">
            <v>11.7</v>
          </cell>
          <cell r="AZ105" t="str">
            <v>MVR</v>
          </cell>
          <cell r="BA105">
            <v>8.4961800000000004E-2</v>
          </cell>
          <cell r="BB105">
            <v>11.77</v>
          </cell>
          <cell r="BH105" t="str">
            <v>MTL</v>
          </cell>
          <cell r="BI105">
            <v>2.1941476999999998</v>
          </cell>
          <cell r="BJ105">
            <v>0.45575779999999999</v>
          </cell>
          <cell r="BP105" t="str">
            <v>MGF</v>
          </cell>
          <cell r="BQ105">
            <v>1.6019999999999999E-4</v>
          </cell>
          <cell r="BR105">
            <v>6243</v>
          </cell>
          <cell r="BX105" t="str">
            <v>MGF</v>
          </cell>
          <cell r="BY105">
            <v>1.6129999999999999E-4</v>
          </cell>
          <cell r="BZ105">
            <v>6200</v>
          </cell>
          <cell r="CF105" t="str">
            <v>MGF</v>
          </cell>
          <cell r="CG105">
            <v>1.574E-4</v>
          </cell>
          <cell r="CH105">
            <v>6353</v>
          </cell>
        </row>
        <row r="106">
          <cell r="C106" t="str">
            <v>MTL</v>
          </cell>
          <cell r="D106">
            <v>0.4584317</v>
          </cell>
          <cell r="E106">
            <v>2.1813500000000001</v>
          </cell>
          <cell r="J106" t="str">
            <v>MTL</v>
          </cell>
          <cell r="K106">
            <v>0.4382414</v>
          </cell>
          <cell r="L106">
            <v>2.2818474000000002</v>
          </cell>
          <cell r="Q106" t="str">
            <v>MTL</v>
          </cell>
          <cell r="R106">
            <v>0.4393765</v>
          </cell>
          <cell r="S106">
            <v>2.2759523000000002</v>
          </cell>
          <cell r="X106" t="str">
            <v>MTL</v>
          </cell>
          <cell r="Y106">
            <v>0.4427101</v>
          </cell>
          <cell r="Z106">
            <v>2.2588143000000001</v>
          </cell>
          <cell r="AE106" t="str">
            <v>MVR</v>
          </cell>
          <cell r="AF106">
            <v>8.4961800000000004E-2</v>
          </cell>
          <cell r="AG106">
            <v>11.77</v>
          </cell>
          <cell r="AL106" t="str">
            <v>MVR</v>
          </cell>
          <cell r="AM106">
            <v>8.4961800000000004E-2</v>
          </cell>
          <cell r="AN106">
            <v>11.77</v>
          </cell>
          <cell r="AS106" t="str">
            <v>MTL</v>
          </cell>
          <cell r="AT106">
            <v>0.461918</v>
          </cell>
          <cell r="AU106">
            <v>2.1648863999999999</v>
          </cell>
          <cell r="AZ106" t="str">
            <v>MTL</v>
          </cell>
          <cell r="BA106">
            <v>2.1583950000000001</v>
          </cell>
          <cell r="BB106">
            <v>0.46330719999999997</v>
          </cell>
          <cell r="BH106" t="str">
            <v>MRO</v>
          </cell>
          <cell r="BI106">
            <v>3.9705000000000001E-3</v>
          </cell>
          <cell r="BJ106">
            <v>251.85429999999999</v>
          </cell>
          <cell r="BP106" t="str">
            <v>MWK</v>
          </cell>
          <cell r="BQ106">
            <v>1.5186099999999999E-2</v>
          </cell>
          <cell r="BR106">
            <v>65.849545500000005</v>
          </cell>
          <cell r="BX106" t="str">
            <v>MWK</v>
          </cell>
          <cell r="BY106">
            <v>1.6309500000000001E-2</v>
          </cell>
          <cell r="BZ106">
            <v>61.314</v>
          </cell>
          <cell r="CF106" t="str">
            <v>MWK</v>
          </cell>
          <cell r="CG106">
            <v>1.6031500000000001E-2</v>
          </cell>
          <cell r="CH106">
            <v>62.377299999999998</v>
          </cell>
        </row>
        <row r="107">
          <cell r="C107" t="str">
            <v>MRO</v>
          </cell>
          <cell r="D107">
            <v>3.9531000000000002E-3</v>
          </cell>
          <cell r="E107">
            <v>252.96549999999999</v>
          </cell>
          <cell r="J107" t="str">
            <v>MRO</v>
          </cell>
          <cell r="K107">
            <v>3.9376000000000003E-3</v>
          </cell>
          <cell r="L107">
            <v>253.96180000000001</v>
          </cell>
          <cell r="Q107" t="str">
            <v>MRO</v>
          </cell>
          <cell r="R107">
            <v>4.0349000000000001E-3</v>
          </cell>
          <cell r="S107">
            <v>247.83680000000001</v>
          </cell>
          <cell r="X107" t="str">
            <v>MRO</v>
          </cell>
          <cell r="Y107">
            <v>4.0769999999999999E-3</v>
          </cell>
          <cell r="Z107">
            <v>245.27619999999999</v>
          </cell>
          <cell r="AE107" t="str">
            <v>MTL</v>
          </cell>
          <cell r="AF107">
            <v>0.4506636</v>
          </cell>
          <cell r="AG107">
            <v>2.21895</v>
          </cell>
          <cell r="AL107" t="str">
            <v>MTL</v>
          </cell>
          <cell r="AM107">
            <v>0.45175599999999999</v>
          </cell>
          <cell r="AN107">
            <v>2.2135840999999998</v>
          </cell>
          <cell r="AS107" t="str">
            <v>MRO</v>
          </cell>
          <cell r="AT107">
            <v>3.8939000000000001E-3</v>
          </cell>
          <cell r="AU107">
            <v>256.81</v>
          </cell>
          <cell r="AZ107" t="str">
            <v>MRO</v>
          </cell>
          <cell r="BA107">
            <v>3.8879000000000001E-3</v>
          </cell>
          <cell r="BB107">
            <v>257.20929999999998</v>
          </cell>
          <cell r="BH107" t="str">
            <v>MUR</v>
          </cell>
          <cell r="BI107">
            <v>3.4045100000000002E-2</v>
          </cell>
          <cell r="BJ107">
            <v>29.372800000000002</v>
          </cell>
          <cell r="BP107" t="str">
            <v>MYR</v>
          </cell>
          <cell r="BQ107">
            <v>0.2631579</v>
          </cell>
          <cell r="BR107">
            <v>3.8</v>
          </cell>
          <cell r="BX107" t="str">
            <v>MYR</v>
          </cell>
          <cell r="BY107">
            <v>0.2631579</v>
          </cell>
          <cell r="BZ107">
            <v>3.8</v>
          </cell>
          <cell r="CF107" t="str">
            <v>MYR</v>
          </cell>
          <cell r="CG107">
            <v>0.2631579</v>
          </cell>
          <cell r="CH107">
            <v>3.8</v>
          </cell>
        </row>
        <row r="108">
          <cell r="C108" t="str">
            <v>MUR</v>
          </cell>
          <cell r="D108">
            <v>3.6062900000000002E-2</v>
          </cell>
          <cell r="E108">
            <v>27.729299999999999</v>
          </cell>
          <cell r="J108" t="str">
            <v>MUR</v>
          </cell>
          <cell r="K108">
            <v>3.58961E-2</v>
          </cell>
          <cell r="L108">
            <v>27.8582</v>
          </cell>
          <cell r="Q108" t="str">
            <v>MUR</v>
          </cell>
          <cell r="R108">
            <v>3.5841999999999999E-2</v>
          </cell>
          <cell r="S108">
            <v>27.900200000000002</v>
          </cell>
          <cell r="X108" t="str">
            <v>MUR</v>
          </cell>
          <cell r="Y108">
            <v>3.5541400000000001E-2</v>
          </cell>
          <cell r="Z108">
            <v>28.136199999999999</v>
          </cell>
          <cell r="AE108" t="str">
            <v>MRO</v>
          </cell>
          <cell r="AF108">
            <v>4.2464E-3</v>
          </cell>
          <cell r="AG108">
            <v>235.4914</v>
          </cell>
          <cell r="AL108" t="str">
            <v>MRO</v>
          </cell>
          <cell r="AM108">
            <v>4.3201999999999997E-3</v>
          </cell>
          <cell r="AN108">
            <v>231.4718</v>
          </cell>
          <cell r="AS108" t="str">
            <v>MUR</v>
          </cell>
          <cell r="AT108">
            <v>3.4733399999999998E-2</v>
          </cell>
          <cell r="AU108">
            <v>28.790700000000001</v>
          </cell>
          <cell r="AZ108" t="str">
            <v>MUR</v>
          </cell>
          <cell r="BA108">
            <v>3.4279400000000002E-2</v>
          </cell>
          <cell r="BB108">
            <v>29.172000000000001</v>
          </cell>
          <cell r="BH108" t="str">
            <v>MXN</v>
          </cell>
          <cell r="BI108">
            <v>0.1092132</v>
          </cell>
          <cell r="BJ108">
            <v>9.1563999999999997</v>
          </cell>
          <cell r="BP108" t="str">
            <v>MVR</v>
          </cell>
          <cell r="BQ108">
            <v>8.5397100000000004E-2</v>
          </cell>
          <cell r="BR108">
            <v>11.71</v>
          </cell>
          <cell r="BX108" t="str">
            <v>MVR</v>
          </cell>
          <cell r="BY108">
            <v>8.4961800000000004E-2</v>
          </cell>
          <cell r="BZ108">
            <v>11.77</v>
          </cell>
          <cell r="CF108" t="str">
            <v>MVR</v>
          </cell>
          <cell r="CG108">
            <v>8.4961800000000004E-2</v>
          </cell>
          <cell r="CH108">
            <v>11.77</v>
          </cell>
        </row>
        <row r="109">
          <cell r="C109" t="str">
            <v>MXN</v>
          </cell>
          <cell r="D109">
            <v>0.1061605</v>
          </cell>
          <cell r="E109">
            <v>9.4197000000000006</v>
          </cell>
          <cell r="J109" t="str">
            <v>MXN</v>
          </cell>
          <cell r="K109">
            <v>0.10380549999999999</v>
          </cell>
          <cell r="L109">
            <v>9.6334</v>
          </cell>
          <cell r="Q109" t="str">
            <v>MXN</v>
          </cell>
          <cell r="R109">
            <v>0.1026104</v>
          </cell>
          <cell r="S109">
            <v>9.7455999999999996</v>
          </cell>
          <cell r="X109" t="str">
            <v>MXN</v>
          </cell>
          <cell r="Y109">
            <v>0.10345219999999999</v>
          </cell>
          <cell r="Z109">
            <v>9.6662999999999997</v>
          </cell>
          <cell r="AE109" t="str">
            <v>MUR</v>
          </cell>
          <cell r="AF109">
            <v>3.5461199999999998E-2</v>
          </cell>
          <cell r="AG109">
            <v>28.1998</v>
          </cell>
          <cell r="AL109" t="str">
            <v>MUR</v>
          </cell>
          <cell r="AM109">
            <v>3.5170800000000002E-2</v>
          </cell>
          <cell r="AN109">
            <v>28.432700000000001</v>
          </cell>
          <cell r="AS109" t="str">
            <v>MXN</v>
          </cell>
          <cell r="AT109">
            <v>0.1100025</v>
          </cell>
          <cell r="AU109">
            <v>9.0907</v>
          </cell>
          <cell r="AZ109" t="str">
            <v>MXN</v>
          </cell>
          <cell r="BA109">
            <v>0.1099638</v>
          </cell>
          <cell r="BB109">
            <v>9.0938999999999997</v>
          </cell>
          <cell r="BH109" t="str">
            <v>MNT</v>
          </cell>
          <cell r="BI109">
            <v>9.0990000000000005E-4</v>
          </cell>
          <cell r="BJ109">
            <v>1099</v>
          </cell>
          <cell r="BP109" t="str">
            <v>MTL</v>
          </cell>
          <cell r="BQ109">
            <v>2.2453455</v>
          </cell>
          <cell r="BR109">
            <v>0.44536579999999998</v>
          </cell>
          <cell r="BX109" t="str">
            <v>MTL</v>
          </cell>
          <cell r="BY109">
            <v>2.2606000000000002</v>
          </cell>
          <cell r="BZ109">
            <v>0.44236039999999999</v>
          </cell>
          <cell r="CF109" t="str">
            <v>MTL</v>
          </cell>
          <cell r="CG109">
            <v>2.2271999999999998</v>
          </cell>
          <cell r="CH109">
            <v>0.44899430000000001</v>
          </cell>
        </row>
        <row r="110">
          <cell r="C110" t="str">
            <v>MNT</v>
          </cell>
          <cell r="D110">
            <v>9.1160000000000004E-4</v>
          </cell>
          <cell r="E110">
            <v>1097</v>
          </cell>
          <cell r="J110" t="str">
            <v>MNT</v>
          </cell>
          <cell r="K110">
            <v>9.3019999999999995E-4</v>
          </cell>
          <cell r="L110">
            <v>1075</v>
          </cell>
          <cell r="Q110" t="str">
            <v>MNT</v>
          </cell>
          <cell r="R110">
            <v>9.0950000000000004E-4</v>
          </cell>
          <cell r="S110">
            <v>1099.5</v>
          </cell>
          <cell r="X110" t="str">
            <v>MNT</v>
          </cell>
          <cell r="Y110">
            <v>9.0990000000000005E-4</v>
          </cell>
          <cell r="Z110">
            <v>1099</v>
          </cell>
          <cell r="AE110" t="str">
            <v>MXN</v>
          </cell>
          <cell r="AF110">
            <v>0.1053796</v>
          </cell>
          <cell r="AG110">
            <v>9.4894999999999996</v>
          </cell>
          <cell r="AL110" t="str">
            <v>MXN</v>
          </cell>
          <cell r="AM110">
            <v>0.10785160000000001</v>
          </cell>
          <cell r="AN110">
            <v>9.2720000000000002</v>
          </cell>
          <cell r="AS110" t="str">
            <v>MNT</v>
          </cell>
          <cell r="AT110">
            <v>9.1319999999999997E-4</v>
          </cell>
          <cell r="AU110">
            <v>1095</v>
          </cell>
          <cell r="AZ110" t="str">
            <v>MNT</v>
          </cell>
          <cell r="BA110">
            <v>9.1160000000000004E-4</v>
          </cell>
          <cell r="BB110">
            <v>1097</v>
          </cell>
          <cell r="BH110" t="str">
            <v>MAD</v>
          </cell>
          <cell r="BI110">
            <v>8.5932099999999997E-2</v>
          </cell>
          <cell r="BJ110">
            <v>11.6371</v>
          </cell>
          <cell r="BP110" t="str">
            <v>MRO</v>
          </cell>
          <cell r="BQ110">
            <v>3.8801999999999999E-3</v>
          </cell>
          <cell r="BR110">
            <v>257.72179999999997</v>
          </cell>
          <cell r="BX110" t="str">
            <v>MRO</v>
          </cell>
          <cell r="BY110">
            <v>3.8798999999999999E-3</v>
          </cell>
          <cell r="BZ110">
            <v>257.73930000000001</v>
          </cell>
          <cell r="CF110" t="str">
            <v>MRO</v>
          </cell>
          <cell r="CG110">
            <v>3.8877E-3</v>
          </cell>
          <cell r="CH110">
            <v>257.21879999999999</v>
          </cell>
        </row>
        <row r="111">
          <cell r="C111" t="str">
            <v>MAD</v>
          </cell>
          <cell r="D111">
            <v>9.0637999999999996E-2</v>
          </cell>
          <cell r="E111">
            <v>11.0329</v>
          </cell>
          <cell r="J111" t="str">
            <v>MAD</v>
          </cell>
          <cell r="K111">
            <v>9.4188599999999997E-2</v>
          </cell>
          <cell r="L111">
            <v>10.617000000000001</v>
          </cell>
          <cell r="Q111" t="str">
            <v>MAD</v>
          </cell>
          <cell r="R111">
            <v>9.4026499999999999E-2</v>
          </cell>
          <cell r="S111">
            <v>10.635300000000001</v>
          </cell>
          <cell r="X111" t="str">
            <v>MAD</v>
          </cell>
          <cell r="Y111">
            <v>9.3357599999999999E-2</v>
          </cell>
          <cell r="Z111">
            <v>10.711499999999999</v>
          </cell>
          <cell r="AE111" t="str">
            <v>MNT</v>
          </cell>
          <cell r="AF111">
            <v>9.1489999999999996E-4</v>
          </cell>
          <cell r="AG111">
            <v>1093</v>
          </cell>
          <cell r="AL111" t="str">
            <v>MNT</v>
          </cell>
          <cell r="AM111">
            <v>9.1580000000000003E-4</v>
          </cell>
          <cell r="AN111">
            <v>1092</v>
          </cell>
          <cell r="AS111" t="str">
            <v>MAD</v>
          </cell>
          <cell r="AT111">
            <v>8.4651100000000007E-2</v>
          </cell>
          <cell r="AU111">
            <v>11.8132</v>
          </cell>
          <cell r="AZ111" t="str">
            <v>MAD</v>
          </cell>
          <cell r="BA111">
            <v>8.4145999999999999E-2</v>
          </cell>
          <cell r="BB111">
            <v>11.8841</v>
          </cell>
          <cell r="BH111" t="str">
            <v>MZM</v>
          </cell>
          <cell r="BI111">
            <v>4.6E-5</v>
          </cell>
          <cell r="BJ111">
            <v>21732.5</v>
          </cell>
          <cell r="BP111" t="str">
            <v>MUR</v>
          </cell>
          <cell r="BQ111">
            <v>3.3880300000000002E-2</v>
          </cell>
          <cell r="BR111">
            <v>29.515699999999999</v>
          </cell>
          <cell r="BX111" t="str">
            <v>MUR</v>
          </cell>
          <cell r="BY111">
            <v>3.3622800000000001E-2</v>
          </cell>
          <cell r="BZ111">
            <v>29.741700000000002</v>
          </cell>
          <cell r="CF111" t="str">
            <v>MUR</v>
          </cell>
          <cell r="CG111">
            <v>3.31995E-2</v>
          </cell>
          <cell r="CH111">
            <v>30.120899999999999</v>
          </cell>
        </row>
        <row r="112">
          <cell r="C112" t="str">
            <v>MZM</v>
          </cell>
          <cell r="D112">
            <v>6.3100000000000002E-5</v>
          </cell>
          <cell r="E112">
            <v>15855.318181799999</v>
          </cell>
          <cell r="J112" t="str">
            <v>MZM</v>
          </cell>
          <cell r="K112">
            <v>6.0300000000000002E-5</v>
          </cell>
          <cell r="L112">
            <v>16578.8157895</v>
          </cell>
          <cell r="Q112" t="str">
            <v>MZM</v>
          </cell>
          <cell r="R112">
            <v>5.9899999999999999E-5</v>
          </cell>
          <cell r="S112">
            <v>16708.204545500001</v>
          </cell>
          <cell r="X112" t="str">
            <v>MZM</v>
          </cell>
          <cell r="Y112">
            <v>5.5800000000000001E-5</v>
          </cell>
          <cell r="Z112">
            <v>17916.5714286</v>
          </cell>
          <cell r="AE112" t="str">
            <v>MAD</v>
          </cell>
          <cell r="AF112">
            <v>9.3796299999999999E-2</v>
          </cell>
          <cell r="AG112">
            <v>10.6614</v>
          </cell>
          <cell r="AL112" t="str">
            <v>MAD</v>
          </cell>
          <cell r="AM112">
            <v>9.2772999999999994E-2</v>
          </cell>
          <cell r="AN112">
            <v>10.779</v>
          </cell>
          <cell r="AS112" t="str">
            <v>MZM</v>
          </cell>
          <cell r="AT112">
            <v>4.9200000000000003E-5</v>
          </cell>
          <cell r="AU112">
            <v>20321</v>
          </cell>
          <cell r="AZ112" t="str">
            <v>MZM</v>
          </cell>
          <cell r="BA112">
            <v>4.8099999999999997E-5</v>
          </cell>
          <cell r="BB112">
            <v>20795.8</v>
          </cell>
          <cell r="BH112" t="str">
            <v>NAD</v>
          </cell>
          <cell r="BI112">
            <v>0.12216929999999999</v>
          </cell>
          <cell r="BJ112">
            <v>8.1853636000000005</v>
          </cell>
          <cell r="BP112" t="str">
            <v>MXN</v>
          </cell>
          <cell r="BQ112">
            <v>0.1084011</v>
          </cell>
          <cell r="BR112">
            <v>9.2249999999999996</v>
          </cell>
          <cell r="BX112" t="str">
            <v>MXN</v>
          </cell>
          <cell r="BY112">
            <v>0.1055532</v>
          </cell>
          <cell r="BZ112">
            <v>9.4739000000000004</v>
          </cell>
          <cell r="CF112" t="str">
            <v>MXN</v>
          </cell>
          <cell r="CG112">
            <v>0.10820050000000001</v>
          </cell>
          <cell r="CH112">
            <v>9.2421000000000006</v>
          </cell>
        </row>
        <row r="113">
          <cell r="C113" t="str">
            <v>NAD</v>
          </cell>
          <cell r="D113">
            <v>0.1298146</v>
          </cell>
          <cell r="E113">
            <v>7.7032955000000003</v>
          </cell>
          <cell r="J113" t="str">
            <v>NAD</v>
          </cell>
          <cell r="K113">
            <v>0.1463093</v>
          </cell>
          <cell r="L113">
            <v>6.8348367999999997</v>
          </cell>
          <cell r="Q113" t="str">
            <v>NAD</v>
          </cell>
          <cell r="R113">
            <v>0.12753919999999999</v>
          </cell>
          <cell r="S113">
            <v>7.8407273000000002</v>
          </cell>
          <cell r="X113" t="str">
            <v>NAD</v>
          </cell>
          <cell r="Y113">
            <v>0.12841610000000001</v>
          </cell>
          <cell r="Z113">
            <v>7.7871857000000002</v>
          </cell>
          <cell r="AE113" t="str">
            <v>MZM</v>
          </cell>
          <cell r="AF113">
            <v>5.4200000000000003E-5</v>
          </cell>
          <cell r="AG113">
            <v>18453.863636400001</v>
          </cell>
          <cell r="AL113" t="str">
            <v>MZM</v>
          </cell>
          <cell r="AM113">
            <v>5.2299999999999997E-5</v>
          </cell>
          <cell r="AN113">
            <v>19115.636363599999</v>
          </cell>
          <cell r="AS113" t="str">
            <v>NAD</v>
          </cell>
          <cell r="AT113">
            <v>0.12511369999999999</v>
          </cell>
          <cell r="AU113">
            <v>7.9927273000000003</v>
          </cell>
          <cell r="AZ113" t="str">
            <v>NAD</v>
          </cell>
          <cell r="BA113">
            <v>0.1240648</v>
          </cell>
          <cell r="BB113">
            <v>8.0603052999999996</v>
          </cell>
          <cell r="BH113" t="str">
            <v>NPR</v>
          </cell>
          <cell r="BI113">
            <v>1.3361700000000001E-2</v>
          </cell>
          <cell r="BJ113">
            <v>74.840999999999994</v>
          </cell>
          <cell r="BP113" t="str">
            <v>MNT</v>
          </cell>
          <cell r="BQ113">
            <v>9.0910000000000003E-4</v>
          </cell>
          <cell r="BR113">
            <v>1100</v>
          </cell>
          <cell r="BX113" t="str">
            <v>MNT</v>
          </cell>
          <cell r="BY113">
            <v>9.0910000000000003E-4</v>
          </cell>
          <cell r="BZ113">
            <v>1100</v>
          </cell>
          <cell r="CF113" t="str">
            <v>MNT</v>
          </cell>
          <cell r="CG113">
            <v>9.0910000000000003E-4</v>
          </cell>
          <cell r="CH113">
            <v>1100</v>
          </cell>
        </row>
        <row r="114">
          <cell r="C114" t="str">
            <v>NPR</v>
          </cell>
          <cell r="D114">
            <v>1.3380400000000001E-2</v>
          </cell>
          <cell r="E114">
            <v>74.736000000000004</v>
          </cell>
          <cell r="J114" t="str">
            <v>NPR</v>
          </cell>
          <cell r="K114">
            <v>1.3443800000000001E-2</v>
          </cell>
          <cell r="L114">
            <v>74.384</v>
          </cell>
          <cell r="Q114" t="str">
            <v>NPR</v>
          </cell>
          <cell r="R114">
            <v>1.34293E-2</v>
          </cell>
          <cell r="S114">
            <v>74.463999999999999</v>
          </cell>
          <cell r="X114" t="str">
            <v>NPR</v>
          </cell>
          <cell r="Y114">
            <v>1.3417800000000001E-2</v>
          </cell>
          <cell r="Z114">
            <v>74.528000000000006</v>
          </cell>
          <cell r="AE114" t="str">
            <v>NAD</v>
          </cell>
          <cell r="AF114">
            <v>0.1249614</v>
          </cell>
          <cell r="AG114">
            <v>8.0024681999999991</v>
          </cell>
          <cell r="AL114" t="str">
            <v>NAD</v>
          </cell>
          <cell r="AM114">
            <v>0.124429</v>
          </cell>
          <cell r="AN114">
            <v>8.0367090999999995</v>
          </cell>
          <cell r="AS114" t="str">
            <v>NPR</v>
          </cell>
          <cell r="AT114">
            <v>1.3381499999999999E-2</v>
          </cell>
          <cell r="AU114">
            <v>74.73</v>
          </cell>
          <cell r="AZ114" t="str">
            <v>NPR</v>
          </cell>
          <cell r="BA114">
            <v>1.33531E-2</v>
          </cell>
          <cell r="BB114">
            <v>74.888999999999996</v>
          </cell>
          <cell r="BH114" t="str">
            <v>NLG</v>
          </cell>
          <cell r="BI114">
            <v>0.39878209999999997</v>
          </cell>
          <cell r="BJ114">
            <v>2.5076353999999998</v>
          </cell>
          <cell r="BP114" t="str">
            <v>MAD</v>
          </cell>
          <cell r="BQ114">
            <v>8.8223099999999999E-2</v>
          </cell>
          <cell r="BR114">
            <v>11.334899999999999</v>
          </cell>
          <cell r="BX114" t="str">
            <v>MAD</v>
          </cell>
          <cell r="BY114">
            <v>8.8816999999999993E-2</v>
          </cell>
          <cell r="BZ114">
            <v>11.2591</v>
          </cell>
          <cell r="CF114" t="str">
            <v>MAD</v>
          </cell>
          <cell r="CG114">
            <v>8.7425600000000006E-2</v>
          </cell>
          <cell r="CH114">
            <v>11.4383</v>
          </cell>
        </row>
        <row r="115">
          <cell r="C115" t="str">
            <v>NLG</v>
          </cell>
          <cell r="D115">
            <v>0.39297369999999998</v>
          </cell>
          <cell r="E115">
            <v>2.5446998000000001</v>
          </cell>
          <cell r="J115" t="str">
            <v>NLG</v>
          </cell>
          <cell r="K115">
            <v>0.42183409999999999</v>
          </cell>
          <cell r="L115">
            <v>2.3706003</v>
          </cell>
          <cell r="Q115" t="str">
            <v>NLG</v>
          </cell>
          <cell r="R115">
            <v>0.42269630000000002</v>
          </cell>
          <cell r="S115">
            <v>2.3657648999999998</v>
          </cell>
          <cell r="X115" t="str">
            <v>NLG</v>
          </cell>
          <cell r="Y115">
            <v>0.41775010000000001</v>
          </cell>
          <cell r="Z115">
            <v>2.3937757999999998</v>
          </cell>
          <cell r="AE115" t="str">
            <v>NPR</v>
          </cell>
          <cell r="AF115">
            <v>1.341E-2</v>
          </cell>
          <cell r="AG115">
            <v>74.570999999999998</v>
          </cell>
          <cell r="AL115" t="str">
            <v>NPR</v>
          </cell>
          <cell r="AM115">
            <v>1.3311999999999999E-2</v>
          </cell>
          <cell r="AN115">
            <v>75.12</v>
          </cell>
          <cell r="AS115" t="str">
            <v>NLG</v>
          </cell>
          <cell r="AT115">
            <v>0.38970640000000001</v>
          </cell>
          <cell r="AU115">
            <v>2.5660340000000001</v>
          </cell>
          <cell r="AZ115" t="str">
            <v>NLG</v>
          </cell>
          <cell r="BA115">
            <v>0.38721070000000002</v>
          </cell>
          <cell r="BB115">
            <v>2.5825735000000001</v>
          </cell>
          <cell r="BH115" t="str">
            <v>ANG</v>
          </cell>
          <cell r="BI115">
            <v>0.56179780000000001</v>
          </cell>
          <cell r="BJ115">
            <v>1.78</v>
          </cell>
          <cell r="BP115" t="str">
            <v>MZM</v>
          </cell>
          <cell r="BQ115">
            <v>4.6400000000000003E-5</v>
          </cell>
          <cell r="BR115">
            <v>21572</v>
          </cell>
          <cell r="BX115" t="str">
            <v>MZM</v>
          </cell>
          <cell r="BY115">
            <v>4.5099999999999998E-5</v>
          </cell>
          <cell r="BZ115">
            <v>22195.642899999999</v>
          </cell>
          <cell r="CF115" t="str">
            <v>MZM</v>
          </cell>
          <cell r="CG115">
            <v>4.4499999999999997E-5</v>
          </cell>
          <cell r="CH115">
            <v>22487</v>
          </cell>
        </row>
        <row r="116">
          <cell r="C116" t="str">
            <v>ANG</v>
          </cell>
          <cell r="D116">
            <v>0.56179780000000001</v>
          </cell>
          <cell r="E116">
            <v>1.78</v>
          </cell>
          <cell r="J116" t="str">
            <v>ANG</v>
          </cell>
          <cell r="K116">
            <v>0.56179780000000001</v>
          </cell>
          <cell r="L116">
            <v>1.78</v>
          </cell>
          <cell r="Q116" t="str">
            <v>ANG</v>
          </cell>
          <cell r="R116">
            <v>0.56179780000000001</v>
          </cell>
          <cell r="S116">
            <v>1.78</v>
          </cell>
          <cell r="X116" t="str">
            <v>ANG</v>
          </cell>
          <cell r="Y116">
            <v>0.56179780000000001</v>
          </cell>
          <cell r="Z116">
            <v>1.78</v>
          </cell>
          <cell r="AE116" t="str">
            <v>NLG</v>
          </cell>
          <cell r="AF116">
            <v>0.40622399999999997</v>
          </cell>
          <cell r="AG116">
            <v>2.4616956999999999</v>
          </cell>
          <cell r="AL116" t="str">
            <v>NLG</v>
          </cell>
          <cell r="AM116">
            <v>0.40418199999999999</v>
          </cell>
          <cell r="AN116">
            <v>2.4741327000000002</v>
          </cell>
          <cell r="AS116" t="str">
            <v>ANG</v>
          </cell>
          <cell r="AT116">
            <v>0.56179780000000001</v>
          </cell>
          <cell r="AU116">
            <v>1.78</v>
          </cell>
          <cell r="AZ116" t="str">
            <v>ANG</v>
          </cell>
          <cell r="BA116">
            <v>0.56179780000000001</v>
          </cell>
          <cell r="BB116">
            <v>1.78</v>
          </cell>
          <cell r="BH116" t="str">
            <v>NZD</v>
          </cell>
          <cell r="BI116">
            <v>0.41510000000000002</v>
          </cell>
          <cell r="BJ116">
            <v>2.4090581000000002</v>
          </cell>
          <cell r="BP116" t="str">
            <v>NAD</v>
          </cell>
          <cell r="BQ116">
            <v>0.1159152</v>
          </cell>
          <cell r="BR116">
            <v>8.6270000000000007</v>
          </cell>
          <cell r="BX116" t="str">
            <v>NAD</v>
          </cell>
          <cell r="BY116">
            <v>0.11159470000000001</v>
          </cell>
          <cell r="BZ116">
            <v>8.9610000000000003</v>
          </cell>
          <cell r="CF116" t="str">
            <v>NAD</v>
          </cell>
          <cell r="CG116">
            <v>0.10351970000000001</v>
          </cell>
          <cell r="CH116">
            <v>9.66</v>
          </cell>
        </row>
        <row r="117">
          <cell r="C117" t="str">
            <v>XPF</v>
          </cell>
          <cell r="D117">
            <v>7.5439000000000001E-3</v>
          </cell>
          <cell r="E117">
            <v>132.55772730000001</v>
          </cell>
          <cell r="J117" t="str">
            <v>XPF</v>
          </cell>
          <cell r="K117">
            <v>8.0955999999999997E-3</v>
          </cell>
          <cell r="L117">
            <v>123.524</v>
          </cell>
          <cell r="Q117" t="str">
            <v>XPF</v>
          </cell>
          <cell r="R117">
            <v>8.1145999999999996E-3</v>
          </cell>
          <cell r="S117">
            <v>123.2340909</v>
          </cell>
          <cell r="X117" t="str">
            <v>XPF</v>
          </cell>
          <cell r="Y117">
            <v>8.0158E-3</v>
          </cell>
          <cell r="Z117">
            <v>124.7542857</v>
          </cell>
          <cell r="AE117" t="str">
            <v>ANG</v>
          </cell>
          <cell r="AF117">
            <v>0.56179780000000001</v>
          </cell>
          <cell r="AG117">
            <v>1.78</v>
          </cell>
          <cell r="AL117" t="str">
            <v>ANG</v>
          </cell>
          <cell r="AM117">
            <v>0.56179780000000001</v>
          </cell>
          <cell r="AN117">
            <v>1.78</v>
          </cell>
          <cell r="AS117" t="str">
            <v>XPF</v>
          </cell>
          <cell r="AT117">
            <v>7.4741E-3</v>
          </cell>
          <cell r="AU117">
            <v>133.7945455</v>
          </cell>
          <cell r="AZ117" t="str">
            <v>XPF</v>
          </cell>
          <cell r="BA117">
            <v>7.4311000000000004E-3</v>
          </cell>
          <cell r="BB117">
            <v>134.56899999999999</v>
          </cell>
          <cell r="BH117" t="str">
            <v>NIO</v>
          </cell>
          <cell r="BI117">
            <v>7.3691999999999994E-2</v>
          </cell>
          <cell r="BJ117">
            <v>13.57</v>
          </cell>
          <cell r="BP117" t="str">
            <v>NPR</v>
          </cell>
          <cell r="BQ117">
            <v>1.32373E-2</v>
          </cell>
          <cell r="BR117">
            <v>75.543999999999997</v>
          </cell>
          <cell r="BX117" t="str">
            <v>NPR</v>
          </cell>
          <cell r="BY117">
            <v>1.3110999999999999E-2</v>
          </cell>
          <cell r="BZ117">
            <v>76.272000000000006</v>
          </cell>
          <cell r="CF117" t="str">
            <v>NPR</v>
          </cell>
          <cell r="CG117">
            <v>1.3122E-2</v>
          </cell>
          <cell r="CH117">
            <v>76.207999999999998</v>
          </cell>
        </row>
        <row r="118">
          <cell r="C118" t="str">
            <v>NZD</v>
          </cell>
          <cell r="D118">
            <v>0.4113</v>
          </cell>
          <cell r="E118">
            <v>2.4313153000000001</v>
          </cell>
          <cell r="J118" t="str">
            <v>NZD</v>
          </cell>
          <cell r="K118">
            <v>0.44190000000000002</v>
          </cell>
          <cell r="L118">
            <v>2.2629554000000001</v>
          </cell>
          <cell r="Q118" t="str">
            <v>NZD</v>
          </cell>
          <cell r="R118">
            <v>0.44159999999999999</v>
          </cell>
          <cell r="S118">
            <v>2.2644928000000002</v>
          </cell>
          <cell r="X118" t="str">
            <v>NZD</v>
          </cell>
          <cell r="Y118">
            <v>0.4279</v>
          </cell>
          <cell r="Z118">
            <v>2.3369946000000001</v>
          </cell>
          <cell r="AE118" t="str">
            <v>XPF</v>
          </cell>
          <cell r="AF118">
            <v>7.7980999999999996E-3</v>
          </cell>
          <cell r="AG118">
            <v>128.23681819999999</v>
          </cell>
          <cell r="AL118" t="str">
            <v>XPF</v>
          </cell>
          <cell r="AM118">
            <v>7.7546999999999998E-3</v>
          </cell>
          <cell r="AN118">
            <v>128.95363639999999</v>
          </cell>
          <cell r="AS118" t="str">
            <v>NZD</v>
          </cell>
          <cell r="AT118">
            <v>0.41930000000000001</v>
          </cell>
          <cell r="AU118">
            <v>2.3849273000000002</v>
          </cell>
          <cell r="AZ118" t="str">
            <v>NZD</v>
          </cell>
          <cell r="BA118">
            <v>0.41</v>
          </cell>
          <cell r="BB118">
            <v>2.4390244000000001</v>
          </cell>
          <cell r="BH118" t="str">
            <v>NGN</v>
          </cell>
          <cell r="BI118">
            <v>8.8830999999999997E-3</v>
          </cell>
          <cell r="BJ118">
            <v>112.5733</v>
          </cell>
          <cell r="BP118" t="str">
            <v>NLG</v>
          </cell>
          <cell r="BQ118">
            <v>0.4125316</v>
          </cell>
          <cell r="BR118">
            <v>2.4240567999999998</v>
          </cell>
          <cell r="BX118" t="str">
            <v>NLG</v>
          </cell>
          <cell r="BY118">
            <v>0.41670639999999998</v>
          </cell>
          <cell r="BZ118">
            <v>2.3997712999999998</v>
          </cell>
          <cell r="CF118" t="str">
            <v>NLG</v>
          </cell>
          <cell r="CG118">
            <v>0.40744920000000001</v>
          </cell>
          <cell r="CH118">
            <v>2.4542934000000001</v>
          </cell>
        </row>
        <row r="119">
          <cell r="C119" t="str">
            <v>NIO</v>
          </cell>
          <cell r="D119">
            <v>7.7519400000000002E-2</v>
          </cell>
          <cell r="E119">
            <v>12.9</v>
          </cell>
          <cell r="J119" t="str">
            <v>NIO</v>
          </cell>
          <cell r="K119">
            <v>7.7519400000000002E-2</v>
          </cell>
          <cell r="L119">
            <v>12.9</v>
          </cell>
          <cell r="Q119" t="str">
            <v>NIO</v>
          </cell>
          <cell r="R119">
            <v>7.7519400000000002E-2</v>
          </cell>
          <cell r="S119">
            <v>12.9</v>
          </cell>
          <cell r="X119" t="str">
            <v>NIO</v>
          </cell>
          <cell r="Y119">
            <v>7.6452599999999996E-2</v>
          </cell>
          <cell r="Z119">
            <v>13.08</v>
          </cell>
          <cell r="AE119" t="str">
            <v>NZD</v>
          </cell>
          <cell r="AF119">
            <v>0.41010000000000002</v>
          </cell>
          <cell r="AG119">
            <v>2.4384296999999999</v>
          </cell>
          <cell r="AL119" t="str">
            <v>NZD</v>
          </cell>
          <cell r="AM119">
            <v>0.41489999999999999</v>
          </cell>
          <cell r="AN119">
            <v>2.4102193000000001</v>
          </cell>
          <cell r="AS119" t="str">
            <v>NIO</v>
          </cell>
          <cell r="AT119">
            <v>7.5700199999999995E-2</v>
          </cell>
          <cell r="AU119">
            <v>13.21</v>
          </cell>
          <cell r="AZ119" t="str">
            <v>NIO</v>
          </cell>
          <cell r="BA119">
            <v>7.4626899999999996E-2</v>
          </cell>
          <cell r="BB119">
            <v>13.4</v>
          </cell>
          <cell r="BH119" t="str">
            <v>KPW</v>
          </cell>
          <cell r="BI119">
            <v>0.45454549999999999</v>
          </cell>
          <cell r="BJ119">
            <v>2.2000000000000002</v>
          </cell>
          <cell r="BP119" t="str">
            <v>ANG</v>
          </cell>
          <cell r="BQ119">
            <v>0.56179780000000001</v>
          </cell>
          <cell r="BR119">
            <v>1.78</v>
          </cell>
          <cell r="BX119" t="str">
            <v>ANG</v>
          </cell>
          <cell r="BY119">
            <v>0.56179780000000001</v>
          </cell>
          <cell r="BZ119">
            <v>1.78</v>
          </cell>
          <cell r="CF119" t="str">
            <v>ANG</v>
          </cell>
          <cell r="CG119">
            <v>0.56179780000000001</v>
          </cell>
          <cell r="CH119">
            <v>1.78</v>
          </cell>
        </row>
        <row r="120">
          <cell r="C120" t="str">
            <v>NGN</v>
          </cell>
          <cell r="D120">
            <v>8.8404999999999994E-3</v>
          </cell>
          <cell r="E120">
            <v>113.1159</v>
          </cell>
          <cell r="J120" t="str">
            <v>NGN</v>
          </cell>
          <cell r="K120">
            <v>9.0814999999999993E-3</v>
          </cell>
          <cell r="L120">
            <v>110.1142</v>
          </cell>
          <cell r="Q120" t="str">
            <v>NGN</v>
          </cell>
          <cell r="R120">
            <v>8.9601999999999998E-3</v>
          </cell>
          <cell r="S120">
            <v>111.6045</v>
          </cell>
          <cell r="X120" t="str">
            <v>NGN</v>
          </cell>
          <cell r="Y120">
            <v>8.5970000000000005E-3</v>
          </cell>
          <cell r="Z120">
            <v>116.319</v>
          </cell>
          <cell r="AE120" t="str">
            <v>NIO</v>
          </cell>
          <cell r="AF120">
            <v>7.6277700000000004E-2</v>
          </cell>
          <cell r="AG120">
            <v>13.11</v>
          </cell>
          <cell r="AL120" t="str">
            <v>NIO</v>
          </cell>
          <cell r="AM120">
            <v>7.5585799999999995E-2</v>
          </cell>
          <cell r="AN120">
            <v>13.23</v>
          </cell>
          <cell r="AS120" t="str">
            <v>NGN</v>
          </cell>
          <cell r="AT120">
            <v>8.8018000000000002E-3</v>
          </cell>
          <cell r="AU120">
            <v>113.61360000000001</v>
          </cell>
          <cell r="AZ120" t="str">
            <v>NGN</v>
          </cell>
          <cell r="BA120">
            <v>8.8705999999999993E-3</v>
          </cell>
          <cell r="BB120">
            <v>112.7325</v>
          </cell>
          <cell r="BH120" t="str">
            <v>NOK</v>
          </cell>
          <cell r="BI120">
            <v>0.1097008</v>
          </cell>
          <cell r="BJ120">
            <v>9.1157000000000004</v>
          </cell>
          <cell r="BP120" t="str">
            <v>NZD</v>
          </cell>
          <cell r="BQ120">
            <v>0.43609999999999999</v>
          </cell>
          <cell r="BR120">
            <v>2.2930521000000001</v>
          </cell>
          <cell r="BX120" t="str">
            <v>NZD</v>
          </cell>
          <cell r="BY120">
            <v>0.41010000000000002</v>
          </cell>
          <cell r="BZ120">
            <v>2.4384296999999999</v>
          </cell>
          <cell r="CF120" t="str">
            <v>NZD</v>
          </cell>
          <cell r="CG120">
            <v>0.41739999999999999</v>
          </cell>
          <cell r="CH120">
            <v>2.3957834</v>
          </cell>
        </row>
        <row r="121">
          <cell r="C121" t="str">
            <v>KPW</v>
          </cell>
          <cell r="D121">
            <v>0.45454549999999999</v>
          </cell>
          <cell r="E121">
            <v>2.2000000000000002</v>
          </cell>
          <cell r="J121" t="str">
            <v>KPW</v>
          </cell>
          <cell r="K121">
            <v>0.45454549999999999</v>
          </cell>
          <cell r="L121">
            <v>2.2000000000000002</v>
          </cell>
          <cell r="Q121" t="str">
            <v>KPW</v>
          </cell>
          <cell r="R121">
            <v>0.45454549999999999</v>
          </cell>
          <cell r="S121">
            <v>2.2000000000000002</v>
          </cell>
          <cell r="X121" t="str">
            <v>KPW</v>
          </cell>
          <cell r="Y121">
            <v>0.45454549999999999</v>
          </cell>
          <cell r="Z121">
            <v>2.2000000000000002</v>
          </cell>
          <cell r="AE121" t="str">
            <v>NGN</v>
          </cell>
          <cell r="AF121">
            <v>8.2143000000000008E-3</v>
          </cell>
          <cell r="AG121">
            <v>121.73860000000001</v>
          </cell>
          <cell r="AL121" t="str">
            <v>NGN</v>
          </cell>
          <cell r="AM121">
            <v>8.3601999999999999E-3</v>
          </cell>
          <cell r="AN121">
            <v>119.6148</v>
          </cell>
          <cell r="AS121" t="str">
            <v>KPW</v>
          </cell>
          <cell r="AT121">
            <v>0.45454549999999999</v>
          </cell>
          <cell r="AU121">
            <v>2.2000000000000002</v>
          </cell>
          <cell r="AZ121" t="str">
            <v>KPW</v>
          </cell>
          <cell r="BA121">
            <v>0.45454549999999999</v>
          </cell>
          <cell r="BB121">
            <v>2.2000000000000002</v>
          </cell>
          <cell r="BH121" t="str">
            <v>XPF</v>
          </cell>
          <cell r="BI121">
            <v>7.8709000000000001E-3</v>
          </cell>
          <cell r="BJ121">
            <v>127.05</v>
          </cell>
          <cell r="BP121" t="str">
            <v>NIO</v>
          </cell>
          <cell r="BQ121">
            <v>7.3421399999999998E-2</v>
          </cell>
          <cell r="BR121">
            <v>13.62</v>
          </cell>
          <cell r="BX121" t="str">
            <v>NIO</v>
          </cell>
          <cell r="BY121">
            <v>7.2886300000000001E-2</v>
          </cell>
          <cell r="BZ121">
            <v>13.72</v>
          </cell>
          <cell r="CF121" t="str">
            <v>NIO</v>
          </cell>
          <cell r="CG121">
            <v>7.2886300000000001E-2</v>
          </cell>
          <cell r="CH121">
            <v>13.72</v>
          </cell>
        </row>
        <row r="122">
          <cell r="C122" t="str">
            <v>NOK</v>
          </cell>
          <cell r="D122">
            <v>0.10747950000000001</v>
          </cell>
          <cell r="E122">
            <v>9.3041</v>
          </cell>
          <cell r="J122" t="str">
            <v>NOK</v>
          </cell>
          <cell r="K122">
            <v>0.11312990000000001</v>
          </cell>
          <cell r="L122">
            <v>8.8393999999999995</v>
          </cell>
          <cell r="Q122" t="str">
            <v>NOK</v>
          </cell>
          <cell r="R122">
            <v>0.1135061</v>
          </cell>
          <cell r="S122">
            <v>8.8101000000000003</v>
          </cell>
          <cell r="X122" t="str">
            <v>NOK</v>
          </cell>
          <cell r="Y122">
            <v>0.1120473</v>
          </cell>
          <cell r="Z122">
            <v>8.9247999999999994</v>
          </cell>
          <cell r="AE122" t="str">
            <v>KPW</v>
          </cell>
          <cell r="AF122">
            <v>0.45454549999999999</v>
          </cell>
          <cell r="AG122">
            <v>2.2000000000000002</v>
          </cell>
          <cell r="AL122" t="str">
            <v>KPW</v>
          </cell>
          <cell r="AM122">
            <v>0.45454549999999999</v>
          </cell>
          <cell r="AN122">
            <v>2.2000000000000002</v>
          </cell>
          <cell r="AS122" t="str">
            <v>NOK</v>
          </cell>
          <cell r="AT122">
            <v>0.1079261</v>
          </cell>
          <cell r="AU122">
            <v>9.2655999999999992</v>
          </cell>
          <cell r="AZ122" t="str">
            <v>NOK</v>
          </cell>
          <cell r="BA122">
            <v>0.1077935</v>
          </cell>
          <cell r="BB122">
            <v>9.2769999999999992</v>
          </cell>
          <cell r="BH122" t="str">
            <v>OMR</v>
          </cell>
          <cell r="BI122">
            <v>2.5974026000000001</v>
          </cell>
          <cell r="BJ122">
            <v>0.38500000000000001</v>
          </cell>
          <cell r="BP122" t="str">
            <v>NGN</v>
          </cell>
          <cell r="BQ122">
            <v>8.8900000000000003E-3</v>
          </cell>
          <cell r="BR122">
            <v>112.4855</v>
          </cell>
          <cell r="BX122" t="str">
            <v>NGN</v>
          </cell>
          <cell r="BY122">
            <v>8.8891000000000005E-3</v>
          </cell>
          <cell r="BZ122">
            <v>112.4967</v>
          </cell>
          <cell r="CF122" t="str">
            <v>NGN</v>
          </cell>
          <cell r="CG122">
            <v>8.8342000000000004E-3</v>
          </cell>
          <cell r="CH122">
            <v>113.1964</v>
          </cell>
        </row>
        <row r="123">
          <cell r="C123" t="str">
            <v>CFP</v>
          </cell>
          <cell r="D123">
            <v>7.8370000000000002E-3</v>
          </cell>
          <cell r="E123">
            <v>127.6</v>
          </cell>
          <cell r="J123" t="str">
            <v>CFP</v>
          </cell>
          <cell r="K123">
            <v>8.2959999999999996E-3</v>
          </cell>
          <cell r="L123">
            <v>120.54</v>
          </cell>
          <cell r="Q123" t="str">
            <v>CFP</v>
          </cell>
          <cell r="R123">
            <v>8.0076999999999995E-3</v>
          </cell>
          <cell r="S123">
            <v>124.88</v>
          </cell>
          <cell r="X123" t="str">
            <v>CFP</v>
          </cell>
          <cell r="Y123">
            <v>7.8927000000000008E-3</v>
          </cell>
          <cell r="Z123">
            <v>126.7</v>
          </cell>
          <cell r="AE123" t="str">
            <v>NOK</v>
          </cell>
          <cell r="AF123">
            <v>0.11026569999999999</v>
          </cell>
          <cell r="AG123">
            <v>9.0690000000000008</v>
          </cell>
          <cell r="AL123" t="str">
            <v>NOK</v>
          </cell>
          <cell r="AM123">
            <v>0.11009579999999999</v>
          </cell>
          <cell r="AN123">
            <v>9.0830000000000002</v>
          </cell>
          <cell r="AS123" t="str">
            <v>XPF</v>
          </cell>
          <cell r="AT123">
            <v>7.4492999999999998E-3</v>
          </cell>
          <cell r="AU123">
            <v>134.24</v>
          </cell>
          <cell r="AZ123" t="str">
            <v>CFP</v>
          </cell>
          <cell r="BA123">
            <v>7.4266999999999996E-3</v>
          </cell>
          <cell r="BB123">
            <v>134.65</v>
          </cell>
          <cell r="BH123" t="str">
            <v>PKR</v>
          </cell>
          <cell r="BI123">
            <v>1.5640999999999999E-2</v>
          </cell>
          <cell r="BJ123">
            <v>63.934699999999999</v>
          </cell>
          <cell r="BP123" t="str">
            <v>KPW</v>
          </cell>
          <cell r="BQ123">
            <v>0.45454549999999999</v>
          </cell>
          <cell r="BR123">
            <v>2.2000000000000002</v>
          </cell>
          <cell r="BX123" t="str">
            <v>KPW</v>
          </cell>
          <cell r="BY123">
            <v>0.45454549999999999</v>
          </cell>
          <cell r="BZ123">
            <v>2.2000000000000002</v>
          </cell>
          <cell r="CF123" t="str">
            <v>KPW</v>
          </cell>
          <cell r="CG123">
            <v>0.45454549999999999</v>
          </cell>
          <cell r="CH123">
            <v>2.2000000000000002</v>
          </cell>
        </row>
        <row r="124">
          <cell r="C124" t="str">
            <v>OMR</v>
          </cell>
          <cell r="D124">
            <v>2.5974026000000001</v>
          </cell>
          <cell r="E124">
            <v>0.38500000000000001</v>
          </cell>
          <cell r="J124" t="str">
            <v>OMR</v>
          </cell>
          <cell r="K124">
            <v>2.5974026000000001</v>
          </cell>
          <cell r="L124">
            <v>0.38500000000000001</v>
          </cell>
          <cell r="Q124" t="str">
            <v>OMR</v>
          </cell>
          <cell r="R124">
            <v>2.5974026000000001</v>
          </cell>
          <cell r="S124">
            <v>0.38500000000000001</v>
          </cell>
          <cell r="X124" t="str">
            <v>OMR</v>
          </cell>
          <cell r="Y124">
            <v>2.5974026000000001</v>
          </cell>
          <cell r="Z124">
            <v>0.38500000000000001</v>
          </cell>
          <cell r="AE124" t="str">
            <v>CFP</v>
          </cell>
          <cell r="AF124">
            <v>7.7356999999999999E-3</v>
          </cell>
          <cell r="AG124">
            <v>129.27000000000001</v>
          </cell>
          <cell r="AL124" t="str">
            <v>CFP</v>
          </cell>
          <cell r="AM124">
            <v>7.6406E-3</v>
          </cell>
          <cell r="AN124">
            <v>130.88</v>
          </cell>
          <cell r="AS124" t="str">
            <v>OMR</v>
          </cell>
          <cell r="AT124">
            <v>2.5974026000000001</v>
          </cell>
          <cell r="AU124">
            <v>0.38500000000000001</v>
          </cell>
          <cell r="AZ124" t="str">
            <v>OMR</v>
          </cell>
          <cell r="BA124">
            <v>2.5974026000000001</v>
          </cell>
          <cell r="BB124">
            <v>0.38500000000000001</v>
          </cell>
          <cell r="BH124" t="str">
            <v>PAB</v>
          </cell>
          <cell r="BI124">
            <v>1</v>
          </cell>
          <cell r="BJ124">
            <v>1</v>
          </cell>
          <cell r="BP124" t="str">
            <v>NOK</v>
          </cell>
          <cell r="BQ124">
            <v>0.1129624</v>
          </cell>
          <cell r="BR124">
            <v>8.8524999999999991</v>
          </cell>
          <cell r="BX124" t="str">
            <v>NOK</v>
          </cell>
          <cell r="BY124">
            <v>0.1145043</v>
          </cell>
          <cell r="BZ124">
            <v>8.7332999999999998</v>
          </cell>
          <cell r="CF124" t="str">
            <v>NOK</v>
          </cell>
          <cell r="CG124">
            <v>0.11295479999999999</v>
          </cell>
          <cell r="CH124">
            <v>8.8530999999999995</v>
          </cell>
        </row>
        <row r="125">
          <cell r="C125" t="str">
            <v>CFP</v>
          </cell>
          <cell r="D125">
            <v>7.8370000000000002E-3</v>
          </cell>
          <cell r="E125">
            <v>127.6</v>
          </cell>
          <cell r="J125" t="str">
            <v>CFP</v>
          </cell>
          <cell r="K125">
            <v>8.2959999999999996E-3</v>
          </cell>
          <cell r="L125">
            <v>120.54</v>
          </cell>
          <cell r="Q125" t="str">
            <v>CFP</v>
          </cell>
          <cell r="R125">
            <v>8.0076999999999995E-3</v>
          </cell>
          <cell r="S125">
            <v>124.88</v>
          </cell>
          <cell r="X125" t="str">
            <v>CFP</v>
          </cell>
          <cell r="Y125">
            <v>7.8927000000000008E-3</v>
          </cell>
          <cell r="Z125">
            <v>126.7</v>
          </cell>
          <cell r="AE125" t="str">
            <v>OMR</v>
          </cell>
          <cell r="AF125">
            <v>2.5974026000000001</v>
          </cell>
          <cell r="AG125">
            <v>0.38500000000000001</v>
          </cell>
          <cell r="AL125" t="str">
            <v>OMR</v>
          </cell>
          <cell r="AM125">
            <v>2.5974026000000001</v>
          </cell>
          <cell r="AN125">
            <v>0.38500000000000001</v>
          </cell>
          <cell r="AS125" t="str">
            <v>XPF</v>
          </cell>
          <cell r="AT125">
            <v>7.4492999999999998E-3</v>
          </cell>
          <cell r="AU125">
            <v>134.24</v>
          </cell>
          <cell r="AZ125" t="str">
            <v>CFP</v>
          </cell>
          <cell r="BA125">
            <v>7.4266999999999996E-3</v>
          </cell>
          <cell r="BB125">
            <v>134.65</v>
          </cell>
          <cell r="BH125" t="str">
            <v>PGK</v>
          </cell>
          <cell r="BI125">
            <v>0.29249999999999998</v>
          </cell>
          <cell r="BJ125">
            <v>3.4188033999999998</v>
          </cell>
          <cell r="BP125" t="str">
            <v>XPF</v>
          </cell>
          <cell r="BQ125">
            <v>7.8216999999999991E-3</v>
          </cell>
          <cell r="BR125">
            <v>127.85</v>
          </cell>
          <cell r="BX125" t="str">
            <v>XPF</v>
          </cell>
          <cell r="BY125">
            <v>7.9314999999999993E-3</v>
          </cell>
          <cell r="BZ125">
            <v>126.08</v>
          </cell>
          <cell r="CF125" t="str">
            <v>XPF</v>
          </cell>
          <cell r="CG125">
            <v>7.6893999999999999E-3</v>
          </cell>
          <cell r="CH125">
            <v>130.05000000000001</v>
          </cell>
        </row>
        <row r="126">
          <cell r="C126" t="str">
            <v>PKR</v>
          </cell>
          <cell r="D126">
            <v>1.75119E-2</v>
          </cell>
          <cell r="E126">
            <v>57.103900000000003</v>
          </cell>
          <cell r="J126" t="str">
            <v>PKR</v>
          </cell>
          <cell r="K126">
            <v>1.7133700000000002E-2</v>
          </cell>
          <cell r="L126">
            <v>58.3645</v>
          </cell>
          <cell r="Q126" t="str">
            <v>PKR</v>
          </cell>
          <cell r="R126">
            <v>1.6970200000000001E-2</v>
          </cell>
          <cell r="S126">
            <v>58.9268</v>
          </cell>
          <cell r="X126" t="str">
            <v>PKR</v>
          </cell>
          <cell r="Y126">
            <v>1.6793599999999999E-2</v>
          </cell>
          <cell r="Z126">
            <v>59.546399999999998</v>
          </cell>
          <cell r="AE126" t="str">
            <v>CFP</v>
          </cell>
          <cell r="AF126">
            <v>7.7356999999999999E-3</v>
          </cell>
          <cell r="AG126">
            <v>129.27000000000001</v>
          </cell>
          <cell r="AL126" t="str">
            <v>CFP</v>
          </cell>
          <cell r="AM126">
            <v>7.6406E-3</v>
          </cell>
          <cell r="AN126">
            <v>130.88</v>
          </cell>
          <cell r="AS126" t="str">
            <v>PKR</v>
          </cell>
          <cell r="AT126">
            <v>1.5943100000000002E-2</v>
          </cell>
          <cell r="AU126">
            <v>62.722999999999999</v>
          </cell>
          <cell r="AZ126" t="str">
            <v>PKR</v>
          </cell>
          <cell r="BA126">
            <v>1.5692399999999999E-2</v>
          </cell>
          <cell r="BB126">
            <v>63.725000000000001</v>
          </cell>
          <cell r="BH126" t="str">
            <v>PYG</v>
          </cell>
          <cell r="BI126">
            <v>2.3369999999999999E-4</v>
          </cell>
          <cell r="BJ126">
            <v>4279.7272727</v>
          </cell>
          <cell r="BP126" t="str">
            <v>OMR</v>
          </cell>
          <cell r="BQ126">
            <v>2.5974026000000001</v>
          </cell>
          <cell r="BR126">
            <v>0.38500000000000001</v>
          </cell>
          <cell r="BX126" t="str">
            <v>OMR</v>
          </cell>
          <cell r="BY126">
            <v>2.5974026000000001</v>
          </cell>
          <cell r="BZ126">
            <v>0.38500000000000001</v>
          </cell>
          <cell r="CF126" t="str">
            <v>OMR</v>
          </cell>
          <cell r="CG126">
            <v>2.5967281</v>
          </cell>
          <cell r="CH126">
            <v>0.3851</v>
          </cell>
        </row>
        <row r="127">
          <cell r="C127" t="str">
            <v>PAB</v>
          </cell>
          <cell r="D127">
            <v>1.0101009999999999</v>
          </cell>
          <cell r="E127">
            <v>0.99</v>
          </cell>
          <cell r="J127" t="str">
            <v>PAB</v>
          </cell>
          <cell r="K127">
            <v>1</v>
          </cell>
          <cell r="L127">
            <v>1</v>
          </cell>
          <cell r="Q127" t="str">
            <v>PAB</v>
          </cell>
          <cell r="R127">
            <v>1</v>
          </cell>
          <cell r="S127">
            <v>1</v>
          </cell>
          <cell r="X127" t="str">
            <v>PAB</v>
          </cell>
          <cell r="Y127">
            <v>1.0101009999999999</v>
          </cell>
          <cell r="Z127">
            <v>0.99</v>
          </cell>
          <cell r="AE127" t="str">
            <v>PKR</v>
          </cell>
          <cell r="AF127">
            <v>1.65276E-2</v>
          </cell>
          <cell r="AG127">
            <v>60.504800000000003</v>
          </cell>
          <cell r="AL127" t="str">
            <v>PKR</v>
          </cell>
          <cell r="AM127">
            <v>1.6343400000000001E-2</v>
          </cell>
          <cell r="AN127">
            <v>61.186799999999998</v>
          </cell>
          <cell r="AS127" t="str">
            <v>PAB</v>
          </cell>
          <cell r="AT127">
            <v>1</v>
          </cell>
          <cell r="AU127">
            <v>1</v>
          </cell>
          <cell r="AZ127" t="str">
            <v>PAB</v>
          </cell>
          <cell r="BA127">
            <v>1</v>
          </cell>
          <cell r="BB127">
            <v>1</v>
          </cell>
          <cell r="BH127" t="str">
            <v>PEN</v>
          </cell>
          <cell r="BI127">
            <v>0.2862131</v>
          </cell>
          <cell r="BJ127">
            <v>3.4939</v>
          </cell>
          <cell r="BP127" t="str">
            <v>PKR</v>
          </cell>
          <cell r="BQ127">
            <v>1.5634499999999999E-2</v>
          </cell>
          <cell r="BR127">
            <v>63.961100000000002</v>
          </cell>
          <cell r="BX127" t="str">
            <v>PKR</v>
          </cell>
          <cell r="BY127">
            <v>1.5793700000000001E-2</v>
          </cell>
          <cell r="BZ127">
            <v>63.316400000000002</v>
          </cell>
          <cell r="CF127" t="str">
            <v>PKR</v>
          </cell>
          <cell r="CG127">
            <v>1.6269200000000001E-2</v>
          </cell>
          <cell r="CH127">
            <v>61.465899999999998</v>
          </cell>
        </row>
        <row r="128">
          <cell r="C128" t="str">
            <v>PGK</v>
          </cell>
          <cell r="D128">
            <v>3.0395137000000001</v>
          </cell>
          <cell r="E128">
            <v>0.32900000000000001</v>
          </cell>
          <cell r="J128" t="str">
            <v>PGK</v>
          </cell>
          <cell r="K128">
            <v>3.3898305</v>
          </cell>
          <cell r="L128">
            <v>0.29499999999999998</v>
          </cell>
          <cell r="Q128" t="str">
            <v>PGK</v>
          </cell>
          <cell r="R128">
            <v>3.1545741</v>
          </cell>
          <cell r="S128">
            <v>0.317</v>
          </cell>
          <cell r="X128" t="str">
            <v>PGK</v>
          </cell>
          <cell r="Y128">
            <v>3.3333333000000001</v>
          </cell>
          <cell r="Z128">
            <v>0.3</v>
          </cell>
          <cell r="AE128" t="str">
            <v>PAB</v>
          </cell>
          <cell r="AF128">
            <v>1</v>
          </cell>
          <cell r="AG128">
            <v>1</v>
          </cell>
          <cell r="AL128" t="str">
            <v>PAB</v>
          </cell>
          <cell r="AM128">
            <v>1</v>
          </cell>
          <cell r="AN128">
            <v>1</v>
          </cell>
          <cell r="AS128" t="str">
            <v>PGK</v>
          </cell>
          <cell r="AT128">
            <v>3.2894736999999998</v>
          </cell>
          <cell r="AU128">
            <v>0.30399999999999999</v>
          </cell>
          <cell r="AZ128" t="str">
            <v>PGK</v>
          </cell>
          <cell r="BA128">
            <v>0.29699999999999999</v>
          </cell>
          <cell r="BB128">
            <v>3.3670034000000002</v>
          </cell>
          <cell r="BH128" t="str">
            <v>PHP</v>
          </cell>
          <cell r="BI128">
            <v>1.8710399999999999E-2</v>
          </cell>
          <cell r="BJ128">
            <v>53.446100000000001</v>
          </cell>
          <cell r="BP128" t="str">
            <v>PAB</v>
          </cell>
          <cell r="BQ128">
            <v>1</v>
          </cell>
          <cell r="BR128">
            <v>1</v>
          </cell>
          <cell r="BX128" t="str">
            <v>PAB</v>
          </cell>
          <cell r="BY128">
            <v>1</v>
          </cell>
          <cell r="BZ128">
            <v>1</v>
          </cell>
          <cell r="CF128" t="str">
            <v>PAB</v>
          </cell>
          <cell r="CG128">
            <v>1</v>
          </cell>
          <cell r="CH128">
            <v>1</v>
          </cell>
        </row>
        <row r="129">
          <cell r="C129" t="str">
            <v>PYG</v>
          </cell>
          <cell r="D129">
            <v>2.8279999999999999E-4</v>
          </cell>
          <cell r="E129">
            <v>3536.4545455000002</v>
          </cell>
          <cell r="J129" t="str">
            <v>PYG</v>
          </cell>
          <cell r="K129">
            <v>2.8180000000000002E-4</v>
          </cell>
          <cell r="L129">
            <v>3548.5263157999998</v>
          </cell>
          <cell r="Q129" t="str">
            <v>PYG</v>
          </cell>
          <cell r="R129">
            <v>2.7750000000000002E-4</v>
          </cell>
          <cell r="S129">
            <v>3603.7954544999998</v>
          </cell>
          <cell r="X129" t="str">
            <v>PYG</v>
          </cell>
          <cell r="Y129">
            <v>2.6790000000000001E-4</v>
          </cell>
          <cell r="Z129">
            <v>3733.4285713999998</v>
          </cell>
          <cell r="AE129" t="str">
            <v>PGK</v>
          </cell>
          <cell r="AF129">
            <v>3.1847134000000001</v>
          </cell>
          <cell r="AG129">
            <v>0.314</v>
          </cell>
          <cell r="AL129" t="str">
            <v>PGK</v>
          </cell>
          <cell r="AM129">
            <v>3.030303</v>
          </cell>
          <cell r="AN129">
            <v>0.33</v>
          </cell>
          <cell r="AS129" t="str">
            <v>PYG</v>
          </cell>
          <cell r="AT129">
            <v>2.5970000000000002E-4</v>
          </cell>
          <cell r="AU129">
            <v>3850.4772727</v>
          </cell>
          <cell r="AZ129" t="str">
            <v>PYG</v>
          </cell>
          <cell r="BA129">
            <v>2.5090000000000003E-4</v>
          </cell>
          <cell r="BB129">
            <v>3985</v>
          </cell>
          <cell r="BH129" t="str">
            <v>PLN</v>
          </cell>
          <cell r="BI129">
            <v>0.23678730000000001</v>
          </cell>
          <cell r="BJ129">
            <v>4.2232000000000003</v>
          </cell>
          <cell r="BP129" t="str">
            <v>PGK</v>
          </cell>
          <cell r="BQ129">
            <v>0.28799999999999998</v>
          </cell>
          <cell r="BR129">
            <v>3.4722222</v>
          </cell>
          <cell r="BX129" t="str">
            <v>PGK</v>
          </cell>
          <cell r="BY129">
            <v>0.28000000000000003</v>
          </cell>
          <cell r="BZ129">
            <v>3.5714286</v>
          </cell>
          <cell r="CF129" t="str">
            <v>PGK</v>
          </cell>
          <cell r="CG129">
            <v>0.26700000000000002</v>
          </cell>
          <cell r="CH129">
            <v>3.7453183999999999</v>
          </cell>
        </row>
        <row r="130">
          <cell r="C130" t="str">
            <v>PEN</v>
          </cell>
          <cell r="D130">
            <v>0.2833985</v>
          </cell>
          <cell r="E130">
            <v>3.5286</v>
          </cell>
          <cell r="J130" t="str">
            <v>PEN</v>
          </cell>
          <cell r="K130">
            <v>0.2843656</v>
          </cell>
          <cell r="L130">
            <v>3.5165999999999999</v>
          </cell>
          <cell r="Q130" t="str">
            <v>PEN</v>
          </cell>
          <cell r="R130">
            <v>0.28342260000000002</v>
          </cell>
          <cell r="S130">
            <v>3.5283000000000002</v>
          </cell>
          <cell r="X130" t="str">
            <v>PEN</v>
          </cell>
          <cell r="Y130">
            <v>0.2839699</v>
          </cell>
          <cell r="Z130">
            <v>3.5215000000000001</v>
          </cell>
          <cell r="AE130" t="str">
            <v>PYG</v>
          </cell>
          <cell r="AF130">
            <v>2.6410000000000002E-4</v>
          </cell>
          <cell r="AG130">
            <v>3786.9318182000002</v>
          </cell>
          <cell r="AL130" t="str">
            <v>PYG</v>
          </cell>
          <cell r="AM130">
            <v>2.6239999999999998E-4</v>
          </cell>
          <cell r="AN130">
            <v>3811.25</v>
          </cell>
          <cell r="AS130" t="str">
            <v>PEN</v>
          </cell>
          <cell r="AT130">
            <v>0.27989249999999999</v>
          </cell>
          <cell r="AU130">
            <v>3.5728</v>
          </cell>
          <cell r="AZ130" t="str">
            <v>PEN</v>
          </cell>
          <cell r="BA130">
            <v>0.28439789999999998</v>
          </cell>
          <cell r="BB130">
            <v>3.5162</v>
          </cell>
          <cell r="BH130" t="str">
            <v>PLZ</v>
          </cell>
          <cell r="BI130">
            <v>0.23678730000000001</v>
          </cell>
          <cell r="BJ130">
            <v>4.2232000000000003</v>
          </cell>
          <cell r="BP130" t="str">
            <v>PYG</v>
          </cell>
          <cell r="BQ130">
            <v>2.2699999999999999E-4</v>
          </cell>
          <cell r="BR130">
            <v>4405</v>
          </cell>
          <cell r="BX130" t="str">
            <v>PYG</v>
          </cell>
          <cell r="BY130">
            <v>2.23E-4</v>
          </cell>
          <cell r="BZ130">
            <v>4484.6189999999997</v>
          </cell>
          <cell r="CF130" t="str">
            <v>PYG</v>
          </cell>
          <cell r="CG130">
            <v>2.174E-4</v>
          </cell>
          <cell r="CH130">
            <v>4599.2727000000004</v>
          </cell>
        </row>
        <row r="131">
          <cell r="C131" t="str">
            <v>PHP</v>
          </cell>
          <cell r="D131">
            <v>2.01181E-2</v>
          </cell>
          <cell r="E131">
            <v>49.706600000000002</v>
          </cell>
          <cell r="J131" t="str">
            <v>PHP</v>
          </cell>
          <cell r="K131">
            <v>1.9827299999999999E-2</v>
          </cell>
          <cell r="L131">
            <v>50.435499999999998</v>
          </cell>
          <cell r="Q131" t="str">
            <v>PHP</v>
          </cell>
          <cell r="R131">
            <v>2.01111E-2</v>
          </cell>
          <cell r="S131">
            <v>49.7239</v>
          </cell>
          <cell r="X131" t="str">
            <v>PHP</v>
          </cell>
          <cell r="Y131">
            <v>2.0819899999999999E-2</v>
          </cell>
          <cell r="Z131">
            <v>48.030999999999999</v>
          </cell>
          <cell r="AE131" t="str">
            <v>PEN</v>
          </cell>
          <cell r="AF131">
            <v>0.28361550000000002</v>
          </cell>
          <cell r="AG131">
            <v>3.5259</v>
          </cell>
          <cell r="AL131" t="str">
            <v>PEN</v>
          </cell>
          <cell r="AM131">
            <v>0.27897119999999997</v>
          </cell>
          <cell r="AN131">
            <v>3.5846</v>
          </cell>
          <cell r="AS131" t="str">
            <v>PHP</v>
          </cell>
          <cell r="AT131">
            <v>1.97261E-2</v>
          </cell>
          <cell r="AU131">
            <v>50.694299999999998</v>
          </cell>
          <cell r="AZ131" t="str">
            <v>PHP</v>
          </cell>
          <cell r="BA131">
            <v>1.9041200000000001E-2</v>
          </cell>
          <cell r="BB131">
            <v>52.517800000000001</v>
          </cell>
          <cell r="BH131" t="str">
            <v>PTE</v>
          </cell>
          <cell r="BI131">
            <v>4.3834E-3</v>
          </cell>
          <cell r="BJ131">
            <v>228.13154299999999</v>
          </cell>
          <cell r="BP131" t="str">
            <v>PEN</v>
          </cell>
          <cell r="BQ131">
            <v>0.28673009999999999</v>
          </cell>
          <cell r="BR131">
            <v>3.4876</v>
          </cell>
          <cell r="BX131" t="str">
            <v>PEN</v>
          </cell>
          <cell r="BY131">
            <v>0.28702640000000001</v>
          </cell>
          <cell r="BZ131">
            <v>3.484</v>
          </cell>
          <cell r="CF131" t="str">
            <v>PEN</v>
          </cell>
          <cell r="CG131">
            <v>0.29015780000000002</v>
          </cell>
          <cell r="CH131">
            <v>3.4464000000000001</v>
          </cell>
        </row>
        <row r="132">
          <cell r="C132" t="str">
            <v>PLN</v>
          </cell>
          <cell r="D132">
            <v>0.22299530000000001</v>
          </cell>
          <cell r="E132">
            <v>4.4843999999999999</v>
          </cell>
          <cell r="J132" t="str">
            <v>PLN</v>
          </cell>
          <cell r="K132">
            <v>0.2398024</v>
          </cell>
          <cell r="L132">
            <v>4.1700999999999997</v>
          </cell>
          <cell r="Q132" t="str">
            <v>PLN</v>
          </cell>
          <cell r="R132">
            <v>0.2441883</v>
          </cell>
          <cell r="S132">
            <v>4.0952000000000002</v>
          </cell>
          <cell r="X132" t="str">
            <v>PLN</v>
          </cell>
          <cell r="Y132">
            <v>0.2466517</v>
          </cell>
          <cell r="Z132">
            <v>4.0542999999999996</v>
          </cell>
          <cell r="AE132" t="str">
            <v>PHP</v>
          </cell>
          <cell r="AF132">
            <v>2.0315199999999999E-2</v>
          </cell>
          <cell r="AG132">
            <v>49.224299999999999</v>
          </cell>
          <cell r="AL132" t="str">
            <v>PHP</v>
          </cell>
          <cell r="AM132">
            <v>1.9813999999999998E-2</v>
          </cell>
          <cell r="AN132">
            <v>50.469299999999997</v>
          </cell>
          <cell r="AS132" t="str">
            <v>PLN</v>
          </cell>
          <cell r="AT132">
            <v>0.2507585</v>
          </cell>
          <cell r="AU132">
            <v>3.9878999999999998</v>
          </cell>
          <cell r="AZ132" t="str">
            <v>PLN</v>
          </cell>
          <cell r="BA132">
            <v>0.2456701</v>
          </cell>
          <cell r="BB132">
            <v>4.0705</v>
          </cell>
          <cell r="BH132" t="str">
            <v>QAR</v>
          </cell>
          <cell r="BI132">
            <v>0.27468749999999997</v>
          </cell>
          <cell r="BJ132">
            <v>3.6404999999999998</v>
          </cell>
          <cell r="BP132" t="str">
            <v>PHP</v>
          </cell>
          <cell r="BQ132">
            <v>1.95415E-2</v>
          </cell>
          <cell r="BR132">
            <v>51.173200000000001</v>
          </cell>
          <cell r="BX132" t="str">
            <v>PHP</v>
          </cell>
          <cell r="BY132">
            <v>1.9429200000000001E-2</v>
          </cell>
          <cell r="BZ132">
            <v>51.469000000000001</v>
          </cell>
          <cell r="CF132" t="str">
            <v>PHP</v>
          </cell>
          <cell r="CG132">
            <v>1.92658E-2</v>
          </cell>
          <cell r="CH132">
            <v>51.905500000000004</v>
          </cell>
        </row>
        <row r="133">
          <cell r="C133" t="str">
            <v>PTE</v>
          </cell>
          <cell r="D133">
            <v>4.3195999999999998E-3</v>
          </cell>
          <cell r="E133">
            <v>231.5034642</v>
          </cell>
          <cell r="J133" t="str">
            <v>PTE</v>
          </cell>
          <cell r="K133">
            <v>4.6367999999999999E-3</v>
          </cell>
          <cell r="L133">
            <v>215.6648021</v>
          </cell>
          <cell r="Q133" t="str">
            <v>PTE</v>
          </cell>
          <cell r="R133">
            <v>4.6462999999999999E-3</v>
          </cell>
          <cell r="S133">
            <v>215.2249061</v>
          </cell>
          <cell r="X133" t="str">
            <v>PTE</v>
          </cell>
          <cell r="Y133">
            <v>4.5919000000000003E-3</v>
          </cell>
          <cell r="Z133">
            <v>217.7731914</v>
          </cell>
          <cell r="AE133" t="str">
            <v>PLN</v>
          </cell>
          <cell r="AF133">
            <v>0.2451161</v>
          </cell>
          <cell r="AG133">
            <v>4.0796999999999999</v>
          </cell>
          <cell r="AL133" t="str">
            <v>PLN</v>
          </cell>
          <cell r="AM133">
            <v>0.25077739999999998</v>
          </cell>
          <cell r="AN133">
            <v>3.9876</v>
          </cell>
          <cell r="AS133" t="str">
            <v>PLZ</v>
          </cell>
          <cell r="AT133">
            <v>0.2507585</v>
          </cell>
          <cell r="AU133">
            <v>3.9878999999999998</v>
          </cell>
          <cell r="AZ133" t="str">
            <v>PLZ</v>
          </cell>
          <cell r="BA133">
            <v>0.2456701</v>
          </cell>
          <cell r="BB133">
            <v>4.0705</v>
          </cell>
          <cell r="BH133" t="str">
            <v>ROL</v>
          </cell>
          <cell r="BI133">
            <v>3.3800000000000002E-5</v>
          </cell>
          <cell r="BJ133">
            <v>29596.7778</v>
          </cell>
          <cell r="BP133" t="str">
            <v>PLN</v>
          </cell>
          <cell r="BQ133">
            <v>0.23532729999999999</v>
          </cell>
          <cell r="BR133">
            <v>4.2493999999999996</v>
          </cell>
          <cell r="BX133" t="str">
            <v>PLN</v>
          </cell>
          <cell r="BY133">
            <v>0.23883450000000001</v>
          </cell>
          <cell r="BZ133">
            <v>4.1870000000000003</v>
          </cell>
          <cell r="CF133" t="str">
            <v>PLN</v>
          </cell>
          <cell r="CG133">
            <v>0.24414659999999999</v>
          </cell>
          <cell r="CH133">
            <v>4.0959000000000003</v>
          </cell>
        </row>
        <row r="134">
          <cell r="C134" t="str">
            <v>QAR</v>
          </cell>
          <cell r="D134">
            <v>0.27468749999999997</v>
          </cell>
          <cell r="E134">
            <v>3.6404999999999998</v>
          </cell>
          <cell r="J134" t="str">
            <v>QAR</v>
          </cell>
          <cell r="K134">
            <v>0.27471770000000001</v>
          </cell>
          <cell r="L134">
            <v>3.6400999999999999</v>
          </cell>
          <cell r="Q134" t="str">
            <v>QAR</v>
          </cell>
          <cell r="R134">
            <v>0.27467249999999999</v>
          </cell>
          <cell r="S134">
            <v>3.6406999999999998</v>
          </cell>
          <cell r="X134" t="str">
            <v>QAR</v>
          </cell>
          <cell r="Y134">
            <v>0.27467999999999998</v>
          </cell>
          <cell r="Z134">
            <v>3.6406000000000001</v>
          </cell>
          <cell r="AE134" t="str">
            <v>PLZ</v>
          </cell>
          <cell r="AF134">
            <v>0.2451161</v>
          </cell>
          <cell r="AG134">
            <v>4.0796999999999999</v>
          </cell>
          <cell r="AL134" t="str">
            <v>PLZ</v>
          </cell>
          <cell r="AM134">
            <v>0.25077739999999998</v>
          </cell>
          <cell r="AN134">
            <v>3.9876</v>
          </cell>
          <cell r="AS134" t="str">
            <v>PTE</v>
          </cell>
          <cell r="AT134">
            <v>4.2836999999999997E-3</v>
          </cell>
          <cell r="AU134">
            <v>233.44434089999999</v>
          </cell>
          <cell r="AZ134" t="str">
            <v>PTE</v>
          </cell>
          <cell r="BA134">
            <v>4.2561999999999999E-3</v>
          </cell>
          <cell r="BB134">
            <v>234.94902139999999</v>
          </cell>
          <cell r="BH134" t="str">
            <v>RUB</v>
          </cell>
          <cell r="BI134">
            <v>3.4116199999999999E-2</v>
          </cell>
          <cell r="BJ134">
            <v>29.311545500000001</v>
          </cell>
          <cell r="BP134" t="str">
            <v>PLZ</v>
          </cell>
          <cell r="BQ134">
            <v>0.23532729999999999</v>
          </cell>
          <cell r="BR134">
            <v>4.2493999999999996</v>
          </cell>
          <cell r="BX134" t="str">
            <v>PLZ</v>
          </cell>
          <cell r="BY134">
            <v>0.23883450000000001</v>
          </cell>
          <cell r="BZ134">
            <v>4.1870000000000003</v>
          </cell>
          <cell r="CF134" t="str">
            <v>PLZ</v>
          </cell>
          <cell r="CG134">
            <v>0.24414659999999999</v>
          </cell>
          <cell r="CH134">
            <v>4.0958997999999998</v>
          </cell>
        </row>
        <row r="135">
          <cell r="C135" t="str">
            <v>ROL</v>
          </cell>
          <cell r="D135">
            <v>3.9499999999999998E-5</v>
          </cell>
          <cell r="E135">
            <v>25331.272700000001</v>
          </cell>
          <cell r="J135" t="str">
            <v>ROL</v>
          </cell>
          <cell r="K135">
            <v>3.8600000000000003E-5</v>
          </cell>
          <cell r="L135">
            <v>25874.474999999999</v>
          </cell>
          <cell r="Q135" t="str">
            <v>ROL</v>
          </cell>
          <cell r="R135">
            <v>3.7700000000000002E-5</v>
          </cell>
          <cell r="S135">
            <v>26495.886399999999</v>
          </cell>
          <cell r="X135" t="str">
            <v>ROL</v>
          </cell>
          <cell r="Y135">
            <v>3.6999999999999998E-5</v>
          </cell>
          <cell r="Z135">
            <v>27051.976200000001</v>
          </cell>
          <cell r="AE135" t="str">
            <v>PTE</v>
          </cell>
          <cell r="AF135">
            <v>4.4651999999999999E-3</v>
          </cell>
          <cell r="AG135">
            <v>223.9521895</v>
          </cell>
          <cell r="AL135" t="str">
            <v>PTE</v>
          </cell>
          <cell r="AM135">
            <v>4.4428000000000002E-3</v>
          </cell>
          <cell r="AN135">
            <v>225.08364209999999</v>
          </cell>
          <cell r="AS135" t="str">
            <v>QAR</v>
          </cell>
          <cell r="AT135">
            <v>0.27471770000000001</v>
          </cell>
          <cell r="AU135">
            <v>3.6400999999999999</v>
          </cell>
          <cell r="AZ135" t="str">
            <v>QAR</v>
          </cell>
          <cell r="BA135">
            <v>0.27470260000000002</v>
          </cell>
          <cell r="BB135">
            <v>3.6402999999999999</v>
          </cell>
          <cell r="BH135" t="str">
            <v>RWF</v>
          </cell>
          <cell r="BI135">
            <v>2.2999000000000001E-3</v>
          </cell>
          <cell r="BJ135">
            <v>434.8</v>
          </cell>
          <cell r="BP135" t="str">
            <v>PTE</v>
          </cell>
          <cell r="BQ135">
            <v>4.5345999999999997E-3</v>
          </cell>
          <cell r="BR135">
            <v>220.52799469999999</v>
          </cell>
          <cell r="BX135" t="str">
            <v>PTE</v>
          </cell>
          <cell r="BY135">
            <v>4.5805000000000004E-3</v>
          </cell>
          <cell r="BZ135">
            <v>218.31863229999999</v>
          </cell>
          <cell r="CF135" t="str">
            <v>PTE</v>
          </cell>
          <cell r="CG135">
            <v>4.4787000000000004E-3</v>
          </cell>
          <cell r="CH135">
            <v>223.27876810000001</v>
          </cell>
        </row>
        <row r="136">
          <cell r="C136" t="str">
            <v>RUB</v>
          </cell>
          <cell r="D136">
            <v>3.5839000000000003E-2</v>
          </cell>
          <cell r="E136">
            <v>27.9025909</v>
          </cell>
          <cell r="J136" t="str">
            <v>RUB</v>
          </cell>
          <cell r="K136">
            <v>3.5357600000000003E-2</v>
          </cell>
          <cell r="L136">
            <v>28.282499999999999</v>
          </cell>
          <cell r="Q136" t="str">
            <v>RUB</v>
          </cell>
          <cell r="R136">
            <v>3.51384E-2</v>
          </cell>
          <cell r="S136">
            <v>28.4589091</v>
          </cell>
          <cell r="X136" t="str">
            <v>RUB</v>
          </cell>
          <cell r="Y136">
            <v>3.4849199999999997E-2</v>
          </cell>
          <cell r="Z136">
            <v>28.695023800000001</v>
          </cell>
          <cell r="AE136" t="str">
            <v>QAR</v>
          </cell>
          <cell r="AF136">
            <v>0.27466489999999999</v>
          </cell>
          <cell r="AG136">
            <v>3.6408</v>
          </cell>
          <cell r="AL136" t="str">
            <v>QAR</v>
          </cell>
          <cell r="AM136">
            <v>0.27461970000000002</v>
          </cell>
          <cell r="AN136">
            <v>3.6414</v>
          </cell>
          <cell r="AS136" t="str">
            <v>ROL</v>
          </cell>
          <cell r="AT136">
            <v>3.4799999999999999E-5</v>
          </cell>
          <cell r="AU136">
            <v>28738.7955</v>
          </cell>
          <cell r="AZ136" t="str">
            <v>ROL</v>
          </cell>
          <cell r="BA136">
            <v>3.43E-5</v>
          </cell>
          <cell r="BB136">
            <v>29150.1</v>
          </cell>
          <cell r="BH136" t="str">
            <v>STD</v>
          </cell>
          <cell r="BI136">
            <v>1.219E-4</v>
          </cell>
          <cell r="BJ136">
            <v>8203.5</v>
          </cell>
          <cell r="BP136" t="str">
            <v>QAR</v>
          </cell>
          <cell r="BQ136">
            <v>0.27466489999999999</v>
          </cell>
          <cell r="BR136">
            <v>3.6408</v>
          </cell>
          <cell r="BX136" t="str">
            <v>QAR</v>
          </cell>
          <cell r="BY136">
            <v>0.27467999999999998</v>
          </cell>
          <cell r="BZ136">
            <v>3.6406000000000001</v>
          </cell>
          <cell r="CF136" t="str">
            <v>QAR</v>
          </cell>
          <cell r="CG136">
            <v>0.27467249999999999</v>
          </cell>
          <cell r="CH136">
            <v>3.6406999999999998</v>
          </cell>
        </row>
        <row r="137">
          <cell r="C137" t="str">
            <v>RWF</v>
          </cell>
          <cell r="D137">
            <v>2.7853000000000001E-3</v>
          </cell>
          <cell r="E137">
            <v>359.02809999999999</v>
          </cell>
          <cell r="J137" t="str">
            <v>RWF</v>
          </cell>
          <cell r="K137">
            <v>2.7853000000000001E-3</v>
          </cell>
          <cell r="L137">
            <v>359.02809999999999</v>
          </cell>
          <cell r="Q137" t="str">
            <v>RWF</v>
          </cell>
          <cell r="R137">
            <v>2.7853000000000001E-3</v>
          </cell>
          <cell r="S137">
            <v>359.02809999999999</v>
          </cell>
          <cell r="X137" t="str">
            <v>RWF</v>
          </cell>
          <cell r="Y137">
            <v>2.3351000000000001E-3</v>
          </cell>
          <cell r="Z137">
            <v>428.25</v>
          </cell>
          <cell r="AE137" t="str">
            <v>ROL</v>
          </cell>
          <cell r="AF137">
            <v>3.6399999999999997E-5</v>
          </cell>
          <cell r="AG137">
            <v>27501.9545</v>
          </cell>
          <cell r="AL137" t="str">
            <v>ROL</v>
          </cell>
          <cell r="AM137">
            <v>3.5500000000000002E-5</v>
          </cell>
          <cell r="AN137">
            <v>28147.181799999998</v>
          </cell>
          <cell r="AS137" t="str">
            <v>RUB</v>
          </cell>
          <cell r="AT137">
            <v>3.4329199999999997E-2</v>
          </cell>
          <cell r="AU137">
            <v>29.1296818</v>
          </cell>
          <cell r="AZ137" t="str">
            <v>RUB</v>
          </cell>
          <cell r="BA137">
            <v>3.4287400000000003E-2</v>
          </cell>
          <cell r="BB137">
            <v>29.16525</v>
          </cell>
          <cell r="BH137" t="str">
            <v>SAR</v>
          </cell>
          <cell r="BI137">
            <v>0.26667380000000002</v>
          </cell>
          <cell r="BJ137">
            <v>3.7498999999999998</v>
          </cell>
          <cell r="BP137" t="str">
            <v>ROL</v>
          </cell>
          <cell r="BQ137">
            <v>3.3399999999999999E-5</v>
          </cell>
          <cell r="BR137">
            <v>29980.090899999999</v>
          </cell>
          <cell r="BX137" t="str">
            <v>ROL</v>
          </cell>
          <cell r="BY137">
            <v>3.2799999999999998E-5</v>
          </cell>
          <cell r="BZ137">
            <v>30508.642899999999</v>
          </cell>
          <cell r="CF137" t="str">
            <v>ROL</v>
          </cell>
          <cell r="CG137">
            <v>3.2299999999999999E-5</v>
          </cell>
          <cell r="CH137">
            <v>30994.159100000001</v>
          </cell>
        </row>
        <row r="138">
          <cell r="C138" t="str">
            <v>STD</v>
          </cell>
          <cell r="D138">
            <v>1.6550000000000001E-4</v>
          </cell>
          <cell r="E138">
            <v>6041</v>
          </cell>
          <cell r="J138" t="str">
            <v>STD</v>
          </cell>
          <cell r="K138">
            <v>1.6550000000000001E-4</v>
          </cell>
          <cell r="L138">
            <v>6041</v>
          </cell>
          <cell r="Q138" t="str">
            <v>STD</v>
          </cell>
          <cell r="R138">
            <v>1.219E-4</v>
          </cell>
          <cell r="S138">
            <v>8203.5</v>
          </cell>
          <cell r="X138" t="str">
            <v>STD</v>
          </cell>
          <cell r="Y138">
            <v>1.6550000000000001E-4</v>
          </cell>
          <cell r="Z138">
            <v>6041</v>
          </cell>
          <cell r="AE138" t="str">
            <v>RUB</v>
          </cell>
          <cell r="AF138">
            <v>3.4752999999999999E-2</v>
          </cell>
          <cell r="AG138">
            <v>28.7745</v>
          </cell>
          <cell r="AL138" t="str">
            <v>RUB</v>
          </cell>
          <cell r="AM138">
            <v>3.4571900000000003E-2</v>
          </cell>
          <cell r="AN138">
            <v>28.925193199999999</v>
          </cell>
          <cell r="AS138" t="str">
            <v>RWF</v>
          </cell>
          <cell r="AT138">
            <v>2.3094999999999999E-3</v>
          </cell>
          <cell r="AU138">
            <v>433</v>
          </cell>
          <cell r="AZ138" t="str">
            <v>RWF</v>
          </cell>
          <cell r="BA138">
            <v>2.3019999999999998E-3</v>
          </cell>
          <cell r="BB138">
            <v>434.4</v>
          </cell>
          <cell r="BH138" t="str">
            <v>SCR</v>
          </cell>
          <cell r="BI138">
            <v>0.17803959999999999</v>
          </cell>
          <cell r="BJ138">
            <v>5.6167273</v>
          </cell>
          <cell r="BP138" t="str">
            <v>RUB</v>
          </cell>
          <cell r="BQ138">
            <v>3.3933999999999999E-2</v>
          </cell>
          <cell r="BR138">
            <v>29.469000000000001</v>
          </cell>
          <cell r="BX138" t="str">
            <v>RUB</v>
          </cell>
          <cell r="BY138">
            <v>3.3924900000000001E-2</v>
          </cell>
          <cell r="BZ138">
            <v>29.476900000000001</v>
          </cell>
          <cell r="CF138" t="str">
            <v>RUB</v>
          </cell>
          <cell r="CG138">
            <v>3.3712300000000001E-2</v>
          </cell>
          <cell r="CH138">
            <v>29.662800000000001</v>
          </cell>
        </row>
        <row r="139">
          <cell r="C139" t="str">
            <v>SAR</v>
          </cell>
          <cell r="D139">
            <v>0.26661689999999999</v>
          </cell>
          <cell r="E139">
            <v>3.7507000000000001</v>
          </cell>
          <cell r="J139" t="str">
            <v>SAR</v>
          </cell>
          <cell r="K139">
            <v>0.26663110000000001</v>
          </cell>
          <cell r="L139">
            <v>3.7505000000000002</v>
          </cell>
          <cell r="Q139" t="str">
            <v>SAR</v>
          </cell>
          <cell r="R139">
            <v>0.26663110000000001</v>
          </cell>
          <cell r="S139">
            <v>3.7505000000000002</v>
          </cell>
          <cell r="X139" t="str">
            <v>SAR</v>
          </cell>
          <cell r="Y139">
            <v>0.26663819999999999</v>
          </cell>
          <cell r="Z139">
            <v>3.7504</v>
          </cell>
          <cell r="AE139" t="str">
            <v>RWF</v>
          </cell>
          <cell r="AF139">
            <v>2.3202000000000001E-3</v>
          </cell>
          <cell r="AG139">
            <v>431</v>
          </cell>
          <cell r="AL139" t="str">
            <v>RWF</v>
          </cell>
          <cell r="AM139">
            <v>2.3067999999999999E-3</v>
          </cell>
          <cell r="AN139">
            <v>433.5</v>
          </cell>
          <cell r="AS139" t="str">
            <v>STD</v>
          </cell>
          <cell r="AT139">
            <v>1.219E-4</v>
          </cell>
          <cell r="AU139">
            <v>8203.5</v>
          </cell>
          <cell r="AZ139" t="str">
            <v>STD</v>
          </cell>
          <cell r="BA139">
            <v>1.219E-4</v>
          </cell>
          <cell r="BB139">
            <v>8203.5</v>
          </cell>
          <cell r="BH139" t="str">
            <v>SLL</v>
          </cell>
          <cell r="BI139">
            <v>5.2439999999999995E-4</v>
          </cell>
          <cell r="BJ139">
            <v>1907</v>
          </cell>
          <cell r="BP139" t="str">
            <v>RWF</v>
          </cell>
          <cell r="BQ139">
            <v>2.2883000000000001E-3</v>
          </cell>
          <cell r="BR139">
            <v>437</v>
          </cell>
          <cell r="BX139" t="str">
            <v>RWF</v>
          </cell>
          <cell r="BY139">
            <v>2.2528000000000001E-3</v>
          </cell>
          <cell r="BZ139">
            <v>443.9</v>
          </cell>
          <cell r="CF139" t="str">
            <v>RWF</v>
          </cell>
          <cell r="CG139">
            <v>2.2271999999999999E-3</v>
          </cell>
          <cell r="CH139">
            <v>449</v>
          </cell>
        </row>
        <row r="140">
          <cell r="C140" t="str">
            <v>SCR</v>
          </cell>
          <cell r="D140">
            <v>0.1625788</v>
          </cell>
          <cell r="E140">
            <v>6.1508636000000001</v>
          </cell>
          <cell r="J140" t="str">
            <v>SCR</v>
          </cell>
          <cell r="K140">
            <v>0.1596323</v>
          </cell>
          <cell r="L140">
            <v>6.2643947000000004</v>
          </cell>
          <cell r="Q140" t="str">
            <v>SCR</v>
          </cell>
          <cell r="R140">
            <v>0.15618290000000001</v>
          </cell>
          <cell r="S140">
            <v>6.4027500000000002</v>
          </cell>
          <cell r="X140" t="str">
            <v>SCR</v>
          </cell>
          <cell r="Y140">
            <v>0.155029</v>
          </cell>
          <cell r="Z140">
            <v>6.4504048000000003</v>
          </cell>
          <cell r="AE140" t="str">
            <v>STD</v>
          </cell>
          <cell r="AF140">
            <v>1.219E-4</v>
          </cell>
          <cell r="AG140">
            <v>8203.5</v>
          </cell>
          <cell r="AL140" t="str">
            <v>STD</v>
          </cell>
          <cell r="AM140">
            <v>1.219E-4</v>
          </cell>
          <cell r="AN140">
            <v>8203.5</v>
          </cell>
          <cell r="AS140" t="str">
            <v>SAR</v>
          </cell>
          <cell r="AT140">
            <v>0.26663819999999999</v>
          </cell>
          <cell r="AU140">
            <v>3.7504</v>
          </cell>
          <cell r="AZ140" t="str">
            <v>SAR</v>
          </cell>
          <cell r="BA140">
            <v>0.26663819999999999</v>
          </cell>
          <cell r="BB140">
            <v>3.7504</v>
          </cell>
          <cell r="BH140" t="str">
            <v>SGD</v>
          </cell>
          <cell r="BI140">
            <v>0.55481579999999997</v>
          </cell>
          <cell r="BJ140">
            <v>1.8024</v>
          </cell>
          <cell r="BP140" t="str">
            <v>STD</v>
          </cell>
          <cell r="BQ140">
            <v>1.219E-4</v>
          </cell>
          <cell r="BR140">
            <v>8203</v>
          </cell>
          <cell r="BX140" t="str">
            <v>STD</v>
          </cell>
          <cell r="BY140">
            <v>1.119E-4</v>
          </cell>
          <cell r="BZ140">
            <v>8937.2000000000007</v>
          </cell>
          <cell r="CF140" t="str">
            <v>STD</v>
          </cell>
          <cell r="CG140">
            <v>1.119E-4</v>
          </cell>
          <cell r="CH140">
            <v>8937.2000000000007</v>
          </cell>
        </row>
        <row r="141">
          <cell r="C141" t="str">
            <v>SLL</v>
          </cell>
          <cell r="D141">
            <v>5.6260000000000001E-4</v>
          </cell>
          <cell r="E141">
            <v>1777.4772727</v>
          </cell>
          <cell r="J141" t="str">
            <v>SLL</v>
          </cell>
          <cell r="K141">
            <v>6.5640000000000002E-4</v>
          </cell>
          <cell r="L141">
            <v>1523.5</v>
          </cell>
          <cell r="Q141" t="str">
            <v>SLL</v>
          </cell>
          <cell r="R141">
            <v>6.6569999999999997E-4</v>
          </cell>
          <cell r="S141">
            <v>1502.2727273</v>
          </cell>
          <cell r="X141" t="str">
            <v>SLL</v>
          </cell>
          <cell r="Y141">
            <v>1.1578000000000001E-3</v>
          </cell>
          <cell r="Z141">
            <v>1644.1189999999999</v>
          </cell>
          <cell r="AE141" t="str">
            <v>SAR</v>
          </cell>
          <cell r="AF141">
            <v>0.26664529999999997</v>
          </cell>
          <cell r="AG141">
            <v>3.7503000000000002</v>
          </cell>
          <cell r="AL141" t="str">
            <v>SAR</v>
          </cell>
          <cell r="AM141">
            <v>0.26663819999999999</v>
          </cell>
          <cell r="AN141">
            <v>3.7504</v>
          </cell>
          <cell r="AS141" t="str">
            <v>SCR</v>
          </cell>
          <cell r="AT141">
            <v>0.176316</v>
          </cell>
          <cell r="AU141">
            <v>5.6716363999999997</v>
          </cell>
          <cell r="AZ141" t="str">
            <v>SCR</v>
          </cell>
          <cell r="BA141">
            <v>0.17791850000000001</v>
          </cell>
          <cell r="BB141">
            <v>5.6205499999999997</v>
          </cell>
          <cell r="BH141" t="str">
            <v>SKK</v>
          </cell>
          <cell r="BI141">
            <v>2.0436900000000001E-2</v>
          </cell>
          <cell r="BJ141">
            <v>48.930999999999997</v>
          </cell>
          <cell r="BP141" t="str">
            <v>SAR</v>
          </cell>
          <cell r="BQ141">
            <v>0.2666809</v>
          </cell>
          <cell r="BR141">
            <v>3.7498</v>
          </cell>
          <cell r="BX141" t="str">
            <v>SAR</v>
          </cell>
          <cell r="BY141">
            <v>0.26661689999999999</v>
          </cell>
          <cell r="BZ141">
            <v>3.7507000000000001</v>
          </cell>
          <cell r="CF141" t="str">
            <v>SAR</v>
          </cell>
          <cell r="CG141">
            <v>0.26663110000000001</v>
          </cell>
          <cell r="CH141">
            <v>3.7505000000000002</v>
          </cell>
        </row>
        <row r="142">
          <cell r="C142" t="str">
            <v>SGD</v>
          </cell>
          <cell r="D142">
            <v>0.57231160000000003</v>
          </cell>
          <cell r="E142">
            <v>1.7473000000000001</v>
          </cell>
          <cell r="J142" t="str">
            <v>SGD</v>
          </cell>
          <cell r="K142">
            <v>0.57746719999999996</v>
          </cell>
          <cell r="L142">
            <v>1.7317</v>
          </cell>
          <cell r="Q142" t="str">
            <v>SGD</v>
          </cell>
          <cell r="R142">
            <v>0.57418469999999999</v>
          </cell>
          <cell r="S142">
            <v>1.7416</v>
          </cell>
          <cell r="X142" t="str">
            <v>SGD</v>
          </cell>
          <cell r="Y142">
            <v>0.57159190000000004</v>
          </cell>
          <cell r="Z142">
            <v>1.7495000000000001</v>
          </cell>
          <cell r="AE142" t="str">
            <v>SCR</v>
          </cell>
          <cell r="AF142">
            <v>0.1571159</v>
          </cell>
          <cell r="AG142">
            <v>6.3647273000000002</v>
          </cell>
          <cell r="AL142" t="str">
            <v>SCR</v>
          </cell>
          <cell r="AM142">
            <v>0.1693161</v>
          </cell>
          <cell r="AN142">
            <v>5.9061136000000003</v>
          </cell>
          <cell r="AS142" t="str">
            <v>SLL</v>
          </cell>
          <cell r="AT142">
            <v>5.4609999999999999E-4</v>
          </cell>
          <cell r="AU142">
            <v>1831</v>
          </cell>
          <cell r="AZ142" t="str">
            <v>SLL</v>
          </cell>
          <cell r="BA142">
            <v>6.1669999999999997E-4</v>
          </cell>
          <cell r="BB142">
            <v>1621.425</v>
          </cell>
          <cell r="BH142" t="str">
            <v>SIT</v>
          </cell>
          <cell r="BI142">
            <v>4.0038000000000001E-3</v>
          </cell>
          <cell r="BJ142">
            <v>249.7636</v>
          </cell>
          <cell r="BP142" t="str">
            <v>SCR</v>
          </cell>
          <cell r="BQ142">
            <v>0.18148819999999999</v>
          </cell>
          <cell r="BR142">
            <v>5.51</v>
          </cell>
          <cell r="BX142" t="str">
            <v>SCR</v>
          </cell>
          <cell r="BY142">
            <v>0.1784917</v>
          </cell>
          <cell r="BZ142">
            <v>5.6025</v>
          </cell>
          <cell r="CF142" t="str">
            <v>SCR</v>
          </cell>
          <cell r="CG142">
            <v>0.1779993</v>
          </cell>
          <cell r="CH142">
            <v>5.6180000000000003</v>
          </cell>
        </row>
        <row r="143">
          <cell r="C143" t="str">
            <v>SKK</v>
          </cell>
          <cell r="D143">
            <v>2.00923E-2</v>
          </cell>
          <cell r="E143">
            <v>49.770200000000003</v>
          </cell>
          <cell r="J143" t="str">
            <v>SKK</v>
          </cell>
          <cell r="K143">
            <v>2.1243100000000001E-2</v>
          </cell>
          <cell r="L143">
            <v>47.074100000000001</v>
          </cell>
          <cell r="Q143" t="str">
            <v>SKK</v>
          </cell>
          <cell r="R143">
            <v>2.1314300000000001E-2</v>
          </cell>
          <cell r="S143">
            <v>46.916899999999998</v>
          </cell>
          <cell r="X143" t="str">
            <v>SKK</v>
          </cell>
          <cell r="Y143">
            <v>2.10131E-2</v>
          </cell>
          <cell r="Z143">
            <v>47.589300000000001</v>
          </cell>
          <cell r="AE143" t="str">
            <v>SLL</v>
          </cell>
          <cell r="AF143">
            <v>8.0500000000000005E-4</v>
          </cell>
          <cell r="AG143">
            <v>1242.2045455</v>
          </cell>
          <cell r="AL143" t="str">
            <v>SLL</v>
          </cell>
          <cell r="AM143">
            <v>5.6159999999999999E-4</v>
          </cell>
          <cell r="AN143">
            <v>1780.4772727</v>
          </cell>
          <cell r="AS143" t="str">
            <v>SGD</v>
          </cell>
          <cell r="AT143">
            <v>0.55233359999999998</v>
          </cell>
          <cell r="AU143">
            <v>1.8105</v>
          </cell>
          <cell r="AZ143" t="str">
            <v>SGD</v>
          </cell>
          <cell r="BA143">
            <v>0.54833580000000004</v>
          </cell>
          <cell r="BB143">
            <v>1.8237000000000001</v>
          </cell>
          <cell r="BH143" t="str">
            <v>SBD</v>
          </cell>
          <cell r="BI143">
            <v>0.1890136</v>
          </cell>
          <cell r="BJ143">
            <v>5.2906236</v>
          </cell>
          <cell r="BP143" t="str">
            <v>SLL</v>
          </cell>
          <cell r="BQ143">
            <v>5.4049999999999996E-4</v>
          </cell>
          <cell r="BR143">
            <v>1850</v>
          </cell>
          <cell r="BX143" t="str">
            <v>SLL</v>
          </cell>
          <cell r="BY143">
            <v>5.1809999999999996E-4</v>
          </cell>
          <cell r="BZ143">
            <v>1930</v>
          </cell>
          <cell r="CF143" t="str">
            <v>SLL</v>
          </cell>
          <cell r="CG143">
            <v>5.063E-4</v>
          </cell>
          <cell r="CH143">
            <v>1975</v>
          </cell>
        </row>
        <row r="144">
          <cell r="C144" t="str">
            <v>SIT</v>
          </cell>
          <cell r="D144">
            <v>4.0781999999999997E-3</v>
          </cell>
          <cell r="E144">
            <v>245.20500000000001</v>
          </cell>
          <cell r="J144" t="str">
            <v>SIT</v>
          </cell>
          <cell r="K144">
            <v>4.3521999999999996E-3</v>
          </cell>
          <cell r="L144">
            <v>229.7671</v>
          </cell>
          <cell r="Q144" t="str">
            <v>SIT</v>
          </cell>
          <cell r="R144">
            <v>4.3331000000000003E-3</v>
          </cell>
          <cell r="S144">
            <v>230.78</v>
          </cell>
          <cell r="X144" t="str">
            <v>SIT</v>
          </cell>
          <cell r="Y144">
            <v>4.2680000000000001E-3</v>
          </cell>
          <cell r="Z144">
            <v>234.30070000000001</v>
          </cell>
          <cell r="AE144" t="str">
            <v>SGD</v>
          </cell>
          <cell r="AF144">
            <v>0.5573825</v>
          </cell>
          <cell r="AG144">
            <v>1.7941</v>
          </cell>
          <cell r="AL144" t="str">
            <v>SGD</v>
          </cell>
          <cell r="AM144">
            <v>0.55105530000000003</v>
          </cell>
          <cell r="AN144">
            <v>1.8147</v>
          </cell>
          <cell r="AS144" t="str">
            <v>SKK</v>
          </cell>
          <cell r="AT144">
            <v>1.9952399999999999E-2</v>
          </cell>
          <cell r="AU144">
            <v>50.119199999999999</v>
          </cell>
          <cell r="AZ144" t="str">
            <v>SKK</v>
          </cell>
          <cell r="BA144">
            <v>2.00626E-2</v>
          </cell>
          <cell r="BB144">
            <v>49.844099999999997</v>
          </cell>
          <cell r="BH144" t="str">
            <v>SOS</v>
          </cell>
          <cell r="BI144">
            <v>3.8170000000000001E-4</v>
          </cell>
          <cell r="BJ144">
            <v>2620</v>
          </cell>
          <cell r="BP144" t="str">
            <v>SGD</v>
          </cell>
          <cell r="BQ144">
            <v>0.57204969999999999</v>
          </cell>
          <cell r="BR144">
            <v>1.7481</v>
          </cell>
          <cell r="BX144" t="str">
            <v>SGD</v>
          </cell>
          <cell r="BY144">
            <v>0.56446149999999995</v>
          </cell>
          <cell r="BZ144">
            <v>1.7716000000000001</v>
          </cell>
          <cell r="CF144" t="str">
            <v>SGD</v>
          </cell>
          <cell r="CG144">
            <v>0.54887750000000002</v>
          </cell>
          <cell r="CH144">
            <v>1.8219000000000001</v>
          </cell>
        </row>
        <row r="145">
          <cell r="C145" t="str">
            <v>SBD</v>
          </cell>
          <cell r="D145">
            <v>5.1025733000000004</v>
          </cell>
          <cell r="E145">
            <v>0.1959795</v>
          </cell>
          <cell r="J145" t="str">
            <v>SBD</v>
          </cell>
          <cell r="K145">
            <v>5.1064698999999996</v>
          </cell>
          <cell r="L145">
            <v>0.19583</v>
          </cell>
          <cell r="Q145" t="str">
            <v>SBD</v>
          </cell>
          <cell r="R145">
            <v>5.1149110999999996</v>
          </cell>
          <cell r="S145">
            <v>0.19550680000000001</v>
          </cell>
          <cell r="X145" t="str">
            <v>SBD</v>
          </cell>
          <cell r="Y145">
            <v>5.1176418000000004</v>
          </cell>
          <cell r="Z145">
            <v>0.19540250000000001</v>
          </cell>
          <cell r="AE145" t="str">
            <v>SKK</v>
          </cell>
          <cell r="AF145">
            <v>2.0531400000000002E-2</v>
          </cell>
          <cell r="AG145">
            <v>48.7059</v>
          </cell>
          <cell r="AL145" t="str">
            <v>SKK</v>
          </cell>
          <cell r="AM145">
            <v>2.05287E-2</v>
          </cell>
          <cell r="AN145">
            <v>48.712200000000003</v>
          </cell>
          <cell r="AS145" t="str">
            <v>SIT</v>
          </cell>
          <cell r="AT145">
            <v>3.9458000000000002E-3</v>
          </cell>
          <cell r="AU145">
            <v>253.43549999999999</v>
          </cell>
          <cell r="AZ145" t="str">
            <v>SIT</v>
          </cell>
          <cell r="BA145">
            <v>3.9065999999999997E-3</v>
          </cell>
          <cell r="BB145">
            <v>255.9785</v>
          </cell>
          <cell r="BH145" t="str">
            <v>ZAR</v>
          </cell>
          <cell r="BI145">
            <v>0.12136810000000001</v>
          </cell>
          <cell r="BJ145">
            <v>8.2393999999999998</v>
          </cell>
          <cell r="BP145" t="str">
            <v>SKK</v>
          </cell>
          <cell r="BQ145">
            <v>2.0986999999999999E-2</v>
          </cell>
          <cell r="BR145">
            <v>47.648499999999999</v>
          </cell>
          <cell r="BX145" t="str">
            <v>SKK</v>
          </cell>
          <cell r="BY145">
            <v>2.0998800000000001E-2</v>
          </cell>
          <cell r="BZ145">
            <v>47.621699999999997</v>
          </cell>
          <cell r="CF145" t="str">
            <v>SKK</v>
          </cell>
          <cell r="CG145">
            <v>2.06766E-2</v>
          </cell>
          <cell r="CH145">
            <v>48.363799999999998</v>
          </cell>
        </row>
        <row r="146">
          <cell r="C146" t="str">
            <v>SOS</v>
          </cell>
          <cell r="D146">
            <v>3.8170000000000001E-4</v>
          </cell>
          <cell r="E146">
            <v>2620</v>
          </cell>
          <cell r="J146" t="str">
            <v>SOS</v>
          </cell>
          <cell r="K146">
            <v>3.8170000000000001E-4</v>
          </cell>
          <cell r="L146">
            <v>2620</v>
          </cell>
          <cell r="Q146" t="str">
            <v>SOS</v>
          </cell>
          <cell r="R146">
            <v>3.8170000000000001E-4</v>
          </cell>
          <cell r="S146">
            <v>2620</v>
          </cell>
          <cell r="X146" t="str">
            <v>SOS</v>
          </cell>
          <cell r="Y146">
            <v>3.8170000000000001E-4</v>
          </cell>
          <cell r="Z146">
            <v>2620</v>
          </cell>
          <cell r="AE146" t="str">
            <v>SIT</v>
          </cell>
          <cell r="AF146">
            <v>4.1397999999999999E-3</v>
          </cell>
          <cell r="AG146">
            <v>241.5582</v>
          </cell>
          <cell r="AL146" t="str">
            <v>SIT</v>
          </cell>
          <cell r="AM146">
            <v>4.1107000000000001E-3</v>
          </cell>
          <cell r="AN146">
            <v>243.26519999999999</v>
          </cell>
          <cell r="AS146" t="str">
            <v>SBD</v>
          </cell>
          <cell r="AT146">
            <v>5.2508473000000002</v>
          </cell>
          <cell r="AU146">
            <v>0.19044549999999999</v>
          </cell>
          <cell r="AZ146" t="str">
            <v>SBD</v>
          </cell>
          <cell r="BA146">
            <v>0.18936500000000001</v>
          </cell>
          <cell r="BB146">
            <v>5.2808069</v>
          </cell>
          <cell r="BH146" t="str">
            <v>ESP</v>
          </cell>
          <cell r="BI146">
            <v>5.2817000000000003E-3</v>
          </cell>
          <cell r="BJ146">
            <v>189.33318159999999</v>
          </cell>
          <cell r="BP146" t="str">
            <v>SIT</v>
          </cell>
          <cell r="BQ146">
            <v>4.1368000000000004E-3</v>
          </cell>
          <cell r="BR146">
            <v>241.7345</v>
          </cell>
          <cell r="BX146" t="str">
            <v>SIT</v>
          </cell>
          <cell r="BY146">
            <v>4.1723999999999997E-3</v>
          </cell>
          <cell r="BZ146">
            <v>239.66739999999999</v>
          </cell>
          <cell r="CF146" t="str">
            <v>SIT</v>
          </cell>
          <cell r="CG146">
            <v>4.0755000000000001E-3</v>
          </cell>
          <cell r="CH146">
            <v>245.3673</v>
          </cell>
        </row>
        <row r="147">
          <cell r="C147" t="str">
            <v>ZAR</v>
          </cell>
          <cell r="D147">
            <v>0.1295085</v>
          </cell>
          <cell r="E147">
            <v>7.7214999999999998</v>
          </cell>
          <cell r="J147" t="str">
            <v>ZAR</v>
          </cell>
          <cell r="K147">
            <v>0.13107360000000001</v>
          </cell>
          <cell r="L147">
            <v>7.6292999999999997</v>
          </cell>
          <cell r="Q147" t="str">
            <v>ZAR</v>
          </cell>
          <cell r="R147">
            <v>0.1275136</v>
          </cell>
          <cell r="S147">
            <v>7.8422999999999998</v>
          </cell>
          <cell r="X147" t="str">
            <v>ZAR</v>
          </cell>
          <cell r="Y147">
            <v>0.12827910000000001</v>
          </cell>
          <cell r="Z147">
            <v>7.7954999999999997</v>
          </cell>
          <cell r="AE147" t="str">
            <v>SBD</v>
          </cell>
          <cell r="AF147">
            <v>5.1661989999999998</v>
          </cell>
          <cell r="AG147">
            <v>0.19356590000000001</v>
          </cell>
          <cell r="AL147" t="str">
            <v>SBD</v>
          </cell>
          <cell r="AM147">
            <v>5.2204452000000003</v>
          </cell>
          <cell r="AN147">
            <v>0.19155449999999999</v>
          </cell>
          <cell r="AS147" t="str">
            <v>SOS</v>
          </cell>
          <cell r="AT147">
            <v>3.8170000000000001E-4</v>
          </cell>
          <cell r="AU147">
            <v>2620</v>
          </cell>
          <cell r="AZ147" t="str">
            <v>SOS</v>
          </cell>
          <cell r="BA147">
            <v>3.8170000000000001E-4</v>
          </cell>
          <cell r="BB147">
            <v>2620</v>
          </cell>
          <cell r="BH147" t="str">
            <v>LKR</v>
          </cell>
          <cell r="BI147">
            <v>1.1113700000000001E-2</v>
          </cell>
          <cell r="BJ147">
            <v>89.979200000000006</v>
          </cell>
          <cell r="BP147" t="str">
            <v>SBD</v>
          </cell>
          <cell r="BQ147">
            <v>0.18579999999999999</v>
          </cell>
          <cell r="BR147">
            <v>5.3821313000000002</v>
          </cell>
          <cell r="BX147" t="str">
            <v>SBD</v>
          </cell>
          <cell r="BY147">
            <v>0.18679999999999999</v>
          </cell>
          <cell r="BZ147">
            <v>5.3533191000000002</v>
          </cell>
          <cell r="CF147" t="str">
            <v>SBD</v>
          </cell>
          <cell r="CG147">
            <v>0.18459999999999999</v>
          </cell>
          <cell r="CH147">
            <v>5.4171180999999997</v>
          </cell>
        </row>
        <row r="148">
          <cell r="C148" t="str">
            <v>ESP</v>
          </cell>
          <cell r="D148">
            <v>5.2047999999999999E-3</v>
          </cell>
          <cell r="E148">
            <v>192.13163969999999</v>
          </cell>
          <cell r="J148" t="str">
            <v>ESP</v>
          </cell>
          <cell r="K148">
            <v>5.587E-3</v>
          </cell>
          <cell r="L148">
            <v>178.9866609</v>
          </cell>
          <cell r="Q148" t="str">
            <v>ESP</v>
          </cell>
          <cell r="R148">
            <v>5.5983999999999999E-3</v>
          </cell>
          <cell r="S148">
            <v>178.62157809999999</v>
          </cell>
          <cell r="X148" t="str">
            <v>ESP</v>
          </cell>
          <cell r="Y148">
            <v>5.5329000000000003E-3</v>
          </cell>
          <cell r="Z148">
            <v>180.7364762</v>
          </cell>
          <cell r="AE148" t="str">
            <v>SOS</v>
          </cell>
          <cell r="AF148">
            <v>3.8170000000000001E-4</v>
          </cell>
          <cell r="AG148">
            <v>2620</v>
          </cell>
          <cell r="AL148" t="str">
            <v>SOS</v>
          </cell>
          <cell r="AM148">
            <v>3.8170000000000001E-4</v>
          </cell>
          <cell r="AN148">
            <v>2620</v>
          </cell>
          <cell r="AS148" t="str">
            <v>ZAR</v>
          </cell>
          <cell r="AT148">
            <v>0.1250078</v>
          </cell>
          <cell r="AU148">
            <v>7.9995000000000003</v>
          </cell>
          <cell r="AZ148" t="str">
            <v>ZAR</v>
          </cell>
          <cell r="BA148">
            <v>0.1234461</v>
          </cell>
          <cell r="BB148">
            <v>8.1006999999999998</v>
          </cell>
          <cell r="BH148" t="str">
            <v>SDD</v>
          </cell>
          <cell r="BI148">
            <v>3.8655E-3</v>
          </cell>
          <cell r="BJ148">
            <v>258.7</v>
          </cell>
          <cell r="BP148" t="str">
            <v>SOS</v>
          </cell>
          <cell r="BQ148">
            <v>3.8170000000000001E-4</v>
          </cell>
          <cell r="BR148">
            <v>2620</v>
          </cell>
          <cell r="BX148" t="str">
            <v>SOS</v>
          </cell>
          <cell r="BY148">
            <v>3.8170000000000001E-4</v>
          </cell>
          <cell r="BZ148">
            <v>2620</v>
          </cell>
          <cell r="CF148" t="str">
            <v>SOS</v>
          </cell>
          <cell r="CG148">
            <v>3.8170000000000001E-4</v>
          </cell>
          <cell r="CH148">
            <v>2620</v>
          </cell>
        </row>
        <row r="149">
          <cell r="C149" t="str">
            <v>LKR</v>
          </cell>
          <cell r="D149">
            <v>1.23249E-2</v>
          </cell>
          <cell r="E149">
            <v>81.136799999999994</v>
          </cell>
          <cell r="J149" t="str">
            <v>LKR</v>
          </cell>
          <cell r="K149">
            <v>1.2102E-2</v>
          </cell>
          <cell r="L149">
            <v>82.631100000000004</v>
          </cell>
          <cell r="Q149" t="str">
            <v>LKR</v>
          </cell>
          <cell r="R149">
            <v>1.14273E-2</v>
          </cell>
          <cell r="S149">
            <v>87.509500000000003</v>
          </cell>
          <cell r="X149" t="str">
            <v>LKR</v>
          </cell>
          <cell r="Y149">
            <v>1.16825E-2</v>
          </cell>
          <cell r="Z149">
            <v>85.598100000000002</v>
          </cell>
          <cell r="AE149" t="str">
            <v>ZAR</v>
          </cell>
          <cell r="AF149">
            <v>0.1248751</v>
          </cell>
          <cell r="AG149">
            <v>8.0079999999999991</v>
          </cell>
          <cell r="AL149" t="str">
            <v>ZAR</v>
          </cell>
          <cell r="AM149">
            <v>0.1243163</v>
          </cell>
          <cell r="AN149">
            <v>8.0440000000000005</v>
          </cell>
          <cell r="AS149" t="str">
            <v>ESP</v>
          </cell>
          <cell r="AT149">
            <v>5.1615000000000003E-3</v>
          </cell>
          <cell r="AU149">
            <v>193.74243129999999</v>
          </cell>
          <cell r="AZ149" t="str">
            <v>ESP</v>
          </cell>
          <cell r="BA149">
            <v>5.1284E-3</v>
          </cell>
          <cell r="BB149">
            <v>194.99121059999999</v>
          </cell>
          <cell r="BH149" t="str">
            <v>SDP</v>
          </cell>
          <cell r="BI149">
            <v>3.8650000000000002E-4</v>
          </cell>
          <cell r="BJ149">
            <v>2587</v>
          </cell>
          <cell r="BP149" t="str">
            <v>ZAR</v>
          </cell>
          <cell r="BQ149">
            <v>0.1187578</v>
          </cell>
          <cell r="BR149">
            <v>8.4205000000000005</v>
          </cell>
          <cell r="BX149" t="str">
            <v>ZAR</v>
          </cell>
          <cell r="BY149">
            <v>0.11143550000000001</v>
          </cell>
          <cell r="BZ149">
            <v>8.9738000000000007</v>
          </cell>
          <cell r="CF149" t="str">
            <v>ZAR</v>
          </cell>
          <cell r="CG149">
            <v>0.1060884</v>
          </cell>
          <cell r="CH149">
            <v>9.4260999999999999</v>
          </cell>
        </row>
        <row r="150">
          <cell r="C150" t="str">
            <v>SDD</v>
          </cell>
          <cell r="D150">
            <v>6.5520999999999999E-3</v>
          </cell>
          <cell r="E150">
            <v>152.62272730000001</v>
          </cell>
          <cell r="J150" t="str">
            <v>SDD</v>
          </cell>
          <cell r="K150">
            <v>3.8655E-3</v>
          </cell>
          <cell r="L150">
            <v>258.7</v>
          </cell>
          <cell r="Q150" t="str">
            <v>SDD</v>
          </cell>
          <cell r="R150">
            <v>3.8701E-3</v>
          </cell>
          <cell r="S150">
            <v>258.39089999999999</v>
          </cell>
          <cell r="X150" t="str">
            <v>SDD</v>
          </cell>
          <cell r="Y150">
            <v>3.8655E-3</v>
          </cell>
          <cell r="Z150">
            <v>258.7</v>
          </cell>
          <cell r="AE150" t="str">
            <v>ESP</v>
          </cell>
          <cell r="AF150">
            <v>5.3803000000000002E-3</v>
          </cell>
          <cell r="AG150">
            <v>185.86461130000001</v>
          </cell>
          <cell r="AL150" t="str">
            <v>ESP</v>
          </cell>
          <cell r="AM150">
            <v>5.3531999999999998E-3</v>
          </cell>
          <cell r="AN150">
            <v>186.8036376</v>
          </cell>
          <cell r="AS150" t="str">
            <v>LKR</v>
          </cell>
          <cell r="AT150">
            <v>1.10559E-2</v>
          </cell>
          <cell r="AU150">
            <v>90.449100000000001</v>
          </cell>
          <cell r="AZ150" t="str">
            <v>LKR</v>
          </cell>
          <cell r="BA150">
            <v>1.1073700000000001E-2</v>
          </cell>
          <cell r="BB150">
            <v>90.304299999999998</v>
          </cell>
          <cell r="BH150" t="str">
            <v>SRG</v>
          </cell>
          <cell r="BI150">
            <v>1.0194E-3</v>
          </cell>
          <cell r="BJ150">
            <v>981</v>
          </cell>
          <cell r="BP150" t="str">
            <v>ESP</v>
          </cell>
          <cell r="BQ150">
            <v>5.4638000000000004E-3</v>
          </cell>
          <cell r="BR150">
            <v>183.02276979999999</v>
          </cell>
          <cell r="BX150" t="str">
            <v>ESP</v>
          </cell>
          <cell r="BY150">
            <v>5.5190999999999999E-3</v>
          </cell>
          <cell r="BZ150">
            <v>181.18915390000001</v>
          </cell>
          <cell r="CF150" t="str">
            <v>ESP</v>
          </cell>
          <cell r="CG150">
            <v>5.3965000000000003E-3</v>
          </cell>
          <cell r="CH150">
            <v>185.30571879999999</v>
          </cell>
        </row>
        <row r="151">
          <cell r="C151" t="str">
            <v>SDP</v>
          </cell>
          <cell r="D151">
            <v>6.5519999999999999E-4</v>
          </cell>
          <cell r="E151">
            <v>1526.2273</v>
          </cell>
          <cell r="J151" t="str">
            <v>SDP</v>
          </cell>
          <cell r="K151">
            <v>3.8650000000000002E-4</v>
          </cell>
          <cell r="L151">
            <v>2587</v>
          </cell>
          <cell r="Q151" t="str">
            <v>SDP</v>
          </cell>
          <cell r="R151">
            <v>3.8699999999999997E-4</v>
          </cell>
          <cell r="S151">
            <v>2583.9090000000001</v>
          </cell>
          <cell r="X151" t="str">
            <v>SDP</v>
          </cell>
          <cell r="Y151">
            <v>3.8650000000000002E-4</v>
          </cell>
          <cell r="Z151">
            <v>2587</v>
          </cell>
          <cell r="AE151" t="str">
            <v>LKR</v>
          </cell>
          <cell r="AF151">
            <v>1.1594999999999999E-2</v>
          </cell>
          <cell r="AG151">
            <v>86.244100000000003</v>
          </cell>
          <cell r="AL151" t="str">
            <v>LKR</v>
          </cell>
          <cell r="AM151">
            <v>1.12093E-2</v>
          </cell>
          <cell r="AN151">
            <v>89.211399999999998</v>
          </cell>
          <cell r="AS151" t="str">
            <v>SDD</v>
          </cell>
          <cell r="AT151">
            <v>3.8679999999999999E-3</v>
          </cell>
          <cell r="AU151">
            <v>258.52954549999998</v>
          </cell>
          <cell r="AZ151" t="str">
            <v>SDD</v>
          </cell>
          <cell r="BA151">
            <v>3.8655E-3</v>
          </cell>
          <cell r="BB151">
            <v>258.7</v>
          </cell>
          <cell r="BH151" t="str">
            <v>SZL</v>
          </cell>
          <cell r="BI151">
            <v>0.1210068</v>
          </cell>
          <cell r="BJ151">
            <v>8.2639999999999993</v>
          </cell>
          <cell r="BP151" t="str">
            <v>LKR</v>
          </cell>
          <cell r="BQ151">
            <v>1.11156E-2</v>
          </cell>
          <cell r="BR151">
            <v>89.963399999999993</v>
          </cell>
          <cell r="BX151" t="str">
            <v>LKR</v>
          </cell>
          <cell r="BY151">
            <v>1.11001E-2</v>
          </cell>
          <cell r="BZ151">
            <v>90.089299999999994</v>
          </cell>
          <cell r="CF151" t="str">
            <v>LKR</v>
          </cell>
          <cell r="CG151">
            <v>1.09146E-2</v>
          </cell>
          <cell r="CH151">
            <v>91.620500000000007</v>
          </cell>
        </row>
        <row r="152">
          <cell r="C152" t="str">
            <v>SRG</v>
          </cell>
          <cell r="D152">
            <v>1.0194E-3</v>
          </cell>
          <cell r="E152">
            <v>981</v>
          </cell>
          <cell r="J152" t="str">
            <v>SRG</v>
          </cell>
          <cell r="K152">
            <v>1.0194E-3</v>
          </cell>
          <cell r="L152">
            <v>981</v>
          </cell>
          <cell r="Q152" t="str">
            <v>SRG</v>
          </cell>
          <cell r="R152">
            <v>1.0194E-3</v>
          </cell>
          <cell r="S152">
            <v>981</v>
          </cell>
          <cell r="X152" t="str">
            <v>SRG</v>
          </cell>
          <cell r="Y152">
            <v>1.0194E-3</v>
          </cell>
          <cell r="Z152">
            <v>981</v>
          </cell>
          <cell r="AE152" t="str">
            <v>SDD</v>
          </cell>
          <cell r="AF152">
            <v>3.8696999999999998E-3</v>
          </cell>
          <cell r="AG152">
            <v>258.42045450000001</v>
          </cell>
          <cell r="AL152" t="str">
            <v>SDD</v>
          </cell>
          <cell r="AM152">
            <v>3.8655E-3</v>
          </cell>
          <cell r="AN152">
            <v>258.7</v>
          </cell>
          <cell r="AS152" t="str">
            <v>SDP</v>
          </cell>
          <cell r="AT152">
            <v>3.8680000000000002E-4</v>
          </cell>
          <cell r="AU152">
            <v>2585.2954544999998</v>
          </cell>
          <cell r="AZ152" t="str">
            <v>SDP</v>
          </cell>
          <cell r="BA152">
            <v>3.8650000000000002E-4</v>
          </cell>
          <cell r="BB152">
            <v>2587</v>
          </cell>
          <cell r="BH152" t="str">
            <v>SEK</v>
          </cell>
          <cell r="BI152">
            <v>9.4890199999999994E-2</v>
          </cell>
          <cell r="BJ152">
            <v>10.538500000000001</v>
          </cell>
          <cell r="BP152" t="str">
            <v>SDD</v>
          </cell>
          <cell r="BQ152">
            <v>3.8655E-3</v>
          </cell>
          <cell r="BR152">
            <v>258.7</v>
          </cell>
          <cell r="BX152" t="str">
            <v>SDD</v>
          </cell>
          <cell r="BY152">
            <v>3.8655E-3</v>
          </cell>
          <cell r="BZ152">
            <v>258.7</v>
          </cell>
          <cell r="CF152" t="str">
            <v>SDD</v>
          </cell>
          <cell r="CG152">
            <v>3.8655E-3</v>
          </cell>
          <cell r="CH152">
            <v>258.7</v>
          </cell>
        </row>
        <row r="153">
          <cell r="C153" t="str">
            <v>SZL</v>
          </cell>
          <cell r="D153">
            <v>0.1299748</v>
          </cell>
          <cell r="E153">
            <v>7.6938000000000004</v>
          </cell>
          <cell r="J153" t="str">
            <v>SZL</v>
          </cell>
          <cell r="K153">
            <v>0.13124050000000001</v>
          </cell>
          <cell r="L153">
            <v>7.6196000000000002</v>
          </cell>
          <cell r="Q153" t="str">
            <v>SZL</v>
          </cell>
          <cell r="R153">
            <v>0.1279689</v>
          </cell>
          <cell r="S153">
            <v>7.8144</v>
          </cell>
          <cell r="X153" t="str">
            <v>SZL</v>
          </cell>
          <cell r="Y153">
            <v>0.12829070000000001</v>
          </cell>
          <cell r="Z153">
            <v>7.7948000000000004</v>
          </cell>
          <cell r="AE153" t="str">
            <v>SDP</v>
          </cell>
          <cell r="AF153">
            <v>3.8699999999999997E-4</v>
          </cell>
          <cell r="AG153">
            <v>2584.2045455000002</v>
          </cell>
          <cell r="AL153" t="str">
            <v>SDP</v>
          </cell>
          <cell r="AM153">
            <v>3.8650000000000002E-4</v>
          </cell>
          <cell r="AN153">
            <v>2587</v>
          </cell>
          <cell r="AS153" t="str">
            <v>SRG</v>
          </cell>
          <cell r="AT153">
            <v>1.0194E-3</v>
          </cell>
          <cell r="AU153">
            <v>981</v>
          </cell>
          <cell r="AZ153" t="str">
            <v>SRG</v>
          </cell>
          <cell r="BA153">
            <v>1.0194E-3</v>
          </cell>
          <cell r="BB153">
            <v>981</v>
          </cell>
          <cell r="BH153" t="str">
            <v>CHF</v>
          </cell>
          <cell r="BI153">
            <v>0.58159819999999995</v>
          </cell>
          <cell r="BJ153">
            <v>1.7194</v>
          </cell>
          <cell r="BP153" t="str">
            <v>SDP</v>
          </cell>
          <cell r="BQ153">
            <v>3.8650000000000002E-4</v>
          </cell>
          <cell r="BR153">
            <v>2587</v>
          </cell>
          <cell r="BX153" t="str">
            <v>SDP</v>
          </cell>
          <cell r="BY153">
            <v>3.8650000000000002E-4</v>
          </cell>
          <cell r="BZ153">
            <v>2587</v>
          </cell>
          <cell r="CF153" t="str">
            <v>SDP</v>
          </cell>
          <cell r="CG153">
            <v>3.8660000000000002E-4</v>
          </cell>
          <cell r="CH153">
            <v>2586.6528711999999</v>
          </cell>
        </row>
        <row r="154">
          <cell r="C154" t="str">
            <v>SEK</v>
          </cell>
          <cell r="D154">
            <v>0.1002094</v>
          </cell>
          <cell r="E154">
            <v>9.9791000000000007</v>
          </cell>
          <cell r="J154" t="str">
            <v>SEK</v>
          </cell>
          <cell r="K154">
            <v>0.1051812</v>
          </cell>
          <cell r="L154">
            <v>9.5074000000000005</v>
          </cell>
          <cell r="Q154" t="str">
            <v>SEK</v>
          </cell>
          <cell r="R154">
            <v>0.1045981</v>
          </cell>
          <cell r="S154">
            <v>9.5603999999999996</v>
          </cell>
          <cell r="X154" t="str">
            <v>SEK</v>
          </cell>
          <cell r="Y154">
            <v>0.10167660000000001</v>
          </cell>
          <cell r="Z154">
            <v>9.8351000000000006</v>
          </cell>
          <cell r="AE154" t="str">
            <v>SRG</v>
          </cell>
          <cell r="AF154">
            <v>1.0194E-3</v>
          </cell>
          <cell r="AG154">
            <v>981</v>
          </cell>
          <cell r="AL154" t="str">
            <v>SRG</v>
          </cell>
          <cell r="AM154">
            <v>1.0194E-3</v>
          </cell>
          <cell r="AN154">
            <v>981</v>
          </cell>
          <cell r="AS154" t="str">
            <v>SZL</v>
          </cell>
          <cell r="AT154">
            <v>0.1249016</v>
          </cell>
          <cell r="AU154">
            <v>8.0062999999999995</v>
          </cell>
          <cell r="AZ154" t="str">
            <v>SZL</v>
          </cell>
          <cell r="BA154">
            <v>0.1232089</v>
          </cell>
          <cell r="BB154">
            <v>8.1163000000000007</v>
          </cell>
          <cell r="BH154" t="str">
            <v>SYP</v>
          </cell>
          <cell r="BI154">
            <v>1.8693000000000001E-2</v>
          </cell>
          <cell r="BJ154">
            <v>53.495899999999999</v>
          </cell>
          <cell r="BP154" t="str">
            <v>SRG</v>
          </cell>
          <cell r="BQ154">
            <v>1.0194E-3</v>
          </cell>
          <cell r="BR154">
            <v>981</v>
          </cell>
          <cell r="BX154" t="str">
            <v>SRG</v>
          </cell>
          <cell r="BY154">
            <v>4.5899999999999999E-4</v>
          </cell>
          <cell r="BZ154">
            <v>2178.5</v>
          </cell>
          <cell r="CF154" t="str">
            <v>SRG</v>
          </cell>
          <cell r="CG154">
            <v>4.5899999999999999E-4</v>
          </cell>
          <cell r="CH154">
            <v>2178.5</v>
          </cell>
        </row>
        <row r="155">
          <cell r="C155" t="str">
            <v>CHF</v>
          </cell>
          <cell r="D155">
            <v>0.5714939</v>
          </cell>
          <cell r="E155">
            <v>1.7498</v>
          </cell>
          <cell r="J155" t="str">
            <v>CHF</v>
          </cell>
          <cell r="K155">
            <v>0.61132169999999997</v>
          </cell>
          <cell r="L155">
            <v>1.6357999999999999</v>
          </cell>
          <cell r="Q155" t="str">
            <v>CHF</v>
          </cell>
          <cell r="R155">
            <v>0.60749649999999999</v>
          </cell>
          <cell r="S155">
            <v>1.6460999999999999</v>
          </cell>
          <cell r="X155" t="str">
            <v>CHF</v>
          </cell>
          <cell r="Y155">
            <v>0.59883830000000005</v>
          </cell>
          <cell r="Z155">
            <v>1.6698999999999999</v>
          </cell>
          <cell r="AE155" t="str">
            <v>SZL</v>
          </cell>
          <cell r="AF155">
            <v>0.1249531</v>
          </cell>
          <cell r="AG155">
            <v>8.0030000000000001</v>
          </cell>
          <cell r="AL155" t="str">
            <v>SZL</v>
          </cell>
          <cell r="AM155">
            <v>0.12407410000000001</v>
          </cell>
          <cell r="AN155">
            <v>8.0596999999999994</v>
          </cell>
          <cell r="AS155" t="str">
            <v>SEK</v>
          </cell>
          <cell r="AT155">
            <v>9.3957600000000002E-2</v>
          </cell>
          <cell r="AU155">
            <v>10.6431</v>
          </cell>
          <cell r="AZ155" t="str">
            <v>SEK</v>
          </cell>
          <cell r="BA155">
            <v>9.2650099999999999E-2</v>
          </cell>
          <cell r="BB155">
            <v>10.7933</v>
          </cell>
          <cell r="BH155" t="str">
            <v>TWD</v>
          </cell>
          <cell r="BI155">
            <v>2.8757899999999999E-2</v>
          </cell>
          <cell r="BJ155">
            <v>34.773099999999999</v>
          </cell>
          <cell r="BP155" t="str">
            <v>SZL</v>
          </cell>
          <cell r="BQ155">
            <v>0.11863799999999999</v>
          </cell>
          <cell r="BR155">
            <v>8.4290000000000003</v>
          </cell>
          <cell r="BX155" t="str">
            <v>SZL</v>
          </cell>
          <cell r="BY155">
            <v>0.11153250000000001</v>
          </cell>
          <cell r="BZ155">
            <v>8.9659999999999993</v>
          </cell>
          <cell r="CF155" t="str">
            <v>SZL</v>
          </cell>
          <cell r="CG155">
            <v>0.10619770000000001</v>
          </cell>
          <cell r="CH155">
            <v>9.4163999999999994</v>
          </cell>
        </row>
        <row r="156">
          <cell r="C156" t="str">
            <v>SYP</v>
          </cell>
          <cell r="D156">
            <v>2.2222200000000001E-2</v>
          </cell>
          <cell r="E156">
            <v>45</v>
          </cell>
          <cell r="J156" t="str">
            <v>SYP</v>
          </cell>
          <cell r="K156">
            <v>2.2222200000000001E-2</v>
          </cell>
          <cell r="L156">
            <v>45</v>
          </cell>
          <cell r="Q156" t="str">
            <v>SYP</v>
          </cell>
          <cell r="R156">
            <v>2.1739100000000001E-2</v>
          </cell>
          <cell r="S156">
            <v>46</v>
          </cell>
          <cell r="X156" t="str">
            <v>SYP</v>
          </cell>
          <cell r="Y156">
            <v>2.2222200000000001E-2</v>
          </cell>
          <cell r="Z156">
            <v>45</v>
          </cell>
          <cell r="AE156" t="str">
            <v>SEK</v>
          </cell>
          <cell r="AF156">
            <v>9.7771800000000006E-2</v>
          </cell>
          <cell r="AG156">
            <v>10.2279</v>
          </cell>
          <cell r="AL156" t="str">
            <v>SEK</v>
          </cell>
          <cell r="AM156">
            <v>9.7971000000000003E-2</v>
          </cell>
          <cell r="AN156">
            <v>10.207100000000001</v>
          </cell>
          <cell r="AS156" t="str">
            <v>CHF</v>
          </cell>
          <cell r="AT156">
            <v>0.56274619999999997</v>
          </cell>
          <cell r="AU156">
            <v>1.7769999999999999</v>
          </cell>
          <cell r="AZ156" t="str">
            <v>CHF</v>
          </cell>
          <cell r="BA156">
            <v>0.56044389999999999</v>
          </cell>
          <cell r="BB156">
            <v>1.7843</v>
          </cell>
          <cell r="BH156" t="str">
            <v>TZS</v>
          </cell>
          <cell r="BI156">
            <v>1.1221E-3</v>
          </cell>
          <cell r="BJ156">
            <v>891.16669999999999</v>
          </cell>
          <cell r="BP156" t="str">
            <v>SEK</v>
          </cell>
          <cell r="BQ156">
            <v>9.6107600000000001E-2</v>
          </cell>
          <cell r="BR156">
            <v>10.404999999999999</v>
          </cell>
          <cell r="BX156" t="str">
            <v>SEK</v>
          </cell>
          <cell r="BY156">
            <v>9.4274700000000003E-2</v>
          </cell>
          <cell r="BZ156">
            <v>10.6073</v>
          </cell>
          <cell r="CF156" t="str">
            <v>SEK</v>
          </cell>
          <cell r="CG156">
            <v>9.4720299999999993E-2</v>
          </cell>
          <cell r="CH156">
            <v>10.557399999999999</v>
          </cell>
        </row>
        <row r="157">
          <cell r="C157" t="str">
            <v>TWD</v>
          </cell>
          <cell r="D157">
            <v>3.0471700000000001E-2</v>
          </cell>
          <cell r="E157">
            <v>32.817300000000003</v>
          </cell>
          <cell r="J157" t="str">
            <v>TWD</v>
          </cell>
          <cell r="K157">
            <v>3.03211E-2</v>
          </cell>
          <cell r="L157">
            <v>32.9803</v>
          </cell>
          <cell r="Q157" t="str">
            <v>TWD</v>
          </cell>
          <cell r="R157">
            <v>3.08499E-2</v>
          </cell>
          <cell r="S157">
            <v>32.414999999999999</v>
          </cell>
          <cell r="X157" t="str">
            <v>TWD</v>
          </cell>
          <cell r="Y157">
            <v>3.0914899999999999E-2</v>
          </cell>
          <cell r="Z157">
            <v>32.346899999999998</v>
          </cell>
          <cell r="AE157" t="str">
            <v>CHF</v>
          </cell>
          <cell r="AF157">
            <v>0.58455599999999996</v>
          </cell>
          <cell r="AG157">
            <v>1.7107000000000001</v>
          </cell>
          <cell r="AL157" t="str">
            <v>CHF</v>
          </cell>
          <cell r="AM157">
            <v>0.58038310000000004</v>
          </cell>
          <cell r="AN157">
            <v>1.7230000000000001</v>
          </cell>
          <cell r="AS157" t="str">
            <v>SYP</v>
          </cell>
          <cell r="AT157">
            <v>1.8879E-2</v>
          </cell>
          <cell r="AU157">
            <v>52.968800000000002</v>
          </cell>
          <cell r="AZ157" t="str">
            <v>SYP</v>
          </cell>
          <cell r="BA157">
            <v>1.87148E-2</v>
          </cell>
          <cell r="BB157">
            <v>53.433599999999998</v>
          </cell>
          <cell r="BH157" t="str">
            <v>THB</v>
          </cell>
          <cell r="BI157">
            <v>2.1911699999999999E-2</v>
          </cell>
          <cell r="BJ157">
            <v>45.637799999999999</v>
          </cell>
          <cell r="BP157" t="str">
            <v>CHF</v>
          </cell>
          <cell r="BQ157">
            <v>0.59973609999999999</v>
          </cell>
          <cell r="BR157">
            <v>1.6674</v>
          </cell>
          <cell r="BX157" t="str">
            <v>CHF</v>
          </cell>
          <cell r="BY157">
            <v>0.62077099999999996</v>
          </cell>
          <cell r="BZ157">
            <v>1.6109</v>
          </cell>
          <cell r="CF157" t="str">
            <v>CHF</v>
          </cell>
          <cell r="CG157">
            <v>0.60916179999999998</v>
          </cell>
          <cell r="CH157">
            <v>1.6415999999999999</v>
          </cell>
        </row>
        <row r="158">
          <cell r="C158" t="str">
            <v>TZS</v>
          </cell>
          <cell r="D158">
            <v>1.2482000000000001E-3</v>
          </cell>
          <cell r="E158">
            <v>801.13639999999998</v>
          </cell>
          <cell r="J158" t="str">
            <v>TZS</v>
          </cell>
          <cell r="K158">
            <v>1.2455000000000001E-3</v>
          </cell>
          <cell r="L158">
            <v>802.89469999999994</v>
          </cell>
          <cell r="Q158" t="str">
            <v>TZS</v>
          </cell>
          <cell r="R158">
            <v>1.2382000000000001E-3</v>
          </cell>
          <cell r="S158">
            <v>807.63639999999998</v>
          </cell>
          <cell r="X158" t="str">
            <v>TZS</v>
          </cell>
          <cell r="Y158">
            <v>1.2159E-3</v>
          </cell>
          <cell r="Z158">
            <v>822.40480000000002</v>
          </cell>
          <cell r="AE158" t="str">
            <v>SYP</v>
          </cell>
          <cell r="AF158">
            <v>2.1739100000000001E-2</v>
          </cell>
          <cell r="AG158">
            <v>46</v>
          </cell>
          <cell r="AL158" t="str">
            <v>SYP</v>
          </cell>
          <cell r="AM158">
            <v>2.2222200000000001E-2</v>
          </cell>
          <cell r="AN158">
            <v>45</v>
          </cell>
          <cell r="AS158" t="str">
            <v>TWD</v>
          </cell>
          <cell r="AT158">
            <v>2.9630900000000002E-2</v>
          </cell>
          <cell r="AU158">
            <v>33.748600000000003</v>
          </cell>
          <cell r="AZ158" t="str">
            <v>TWD</v>
          </cell>
          <cell r="BA158">
            <v>2.8984200000000002E-2</v>
          </cell>
          <cell r="BB158">
            <v>34.5015</v>
          </cell>
          <cell r="BH158" t="str">
            <v>XAF</v>
          </cell>
          <cell r="BI158">
            <v>1.3377E-3</v>
          </cell>
          <cell r="BJ158">
            <v>747.53250000000003</v>
          </cell>
          <cell r="BP158" t="str">
            <v>SYP</v>
          </cell>
          <cell r="BQ158">
            <v>1.9286399999999999E-2</v>
          </cell>
          <cell r="BR158">
            <v>51.85</v>
          </cell>
          <cell r="BX158" t="str">
            <v>SYP</v>
          </cell>
          <cell r="BY158">
            <v>1.8836800000000001E-2</v>
          </cell>
          <cell r="BZ158">
            <v>53.087499999999999</v>
          </cell>
          <cell r="CF158" t="str">
            <v>SYP</v>
          </cell>
          <cell r="CG158">
            <v>1.9646400000000001E-2</v>
          </cell>
          <cell r="CH158">
            <v>50.9</v>
          </cell>
        </row>
        <row r="159">
          <cell r="C159" t="str">
            <v>THB</v>
          </cell>
          <cell r="D159">
            <v>2.28603E-2</v>
          </cell>
          <cell r="E159">
            <v>43.743899999999996</v>
          </cell>
          <cell r="J159" t="str">
            <v>THB</v>
          </cell>
          <cell r="K159">
            <v>2.3258000000000001E-2</v>
          </cell>
          <cell r="L159">
            <v>42.996000000000002</v>
          </cell>
          <cell r="Q159" t="str">
            <v>THB</v>
          </cell>
          <cell r="R159">
            <v>2.3368300000000002E-2</v>
          </cell>
          <cell r="S159">
            <v>42.792999999999999</v>
          </cell>
          <cell r="X159" t="str">
            <v>THB</v>
          </cell>
          <cell r="Y159">
            <v>2.3174899999999998E-2</v>
          </cell>
          <cell r="Z159">
            <v>43.150199999999998</v>
          </cell>
          <cell r="AE159" t="str">
            <v>TWD</v>
          </cell>
          <cell r="AF159">
            <v>3.05185E-2</v>
          </cell>
          <cell r="AG159">
            <v>32.767000000000003</v>
          </cell>
          <cell r="AL159" t="str">
            <v>TWD</v>
          </cell>
          <cell r="AM159">
            <v>3.0416599999999998E-2</v>
          </cell>
          <cell r="AN159">
            <v>32.876800000000003</v>
          </cell>
          <cell r="AS159" t="str">
            <v>TZS</v>
          </cell>
          <cell r="AT159">
            <v>1.1230000000000001E-3</v>
          </cell>
          <cell r="AU159">
            <v>890.48860000000002</v>
          </cell>
          <cell r="AZ159" t="str">
            <v>TZS</v>
          </cell>
          <cell r="BA159">
            <v>1.1245000000000001E-3</v>
          </cell>
          <cell r="BB159">
            <v>889.32249999999999</v>
          </cell>
          <cell r="BH159" t="str">
            <v>TOP</v>
          </cell>
          <cell r="BI159">
            <v>2.1618753000000002</v>
          </cell>
          <cell r="BJ159">
            <v>0.46256140000000001</v>
          </cell>
          <cell r="BP159" t="str">
            <v>TWD</v>
          </cell>
          <cell r="BQ159">
            <v>2.8926299999999999E-2</v>
          </cell>
          <cell r="BR159">
            <v>34.570599999999999</v>
          </cell>
          <cell r="BX159" t="str">
            <v>TWD</v>
          </cell>
          <cell r="BY159">
            <v>2.8943099999999999E-2</v>
          </cell>
          <cell r="BZ159">
            <v>34.5505</v>
          </cell>
          <cell r="CF159" t="str">
            <v>TWD</v>
          </cell>
          <cell r="CG159">
            <v>2.8981699999999999E-2</v>
          </cell>
          <cell r="CH159">
            <v>34.5045</v>
          </cell>
        </row>
        <row r="160">
          <cell r="C160" t="str">
            <v>XAF</v>
          </cell>
          <cell r="D160">
            <v>1.32E-3</v>
          </cell>
          <cell r="E160">
            <v>757.5539</v>
          </cell>
          <cell r="J160" t="str">
            <v>XAF</v>
          </cell>
          <cell r="K160">
            <v>1.4170000000000001E-3</v>
          </cell>
          <cell r="L160">
            <v>705.73530000000005</v>
          </cell>
          <cell r="Q160" t="str">
            <v>XAF</v>
          </cell>
          <cell r="R160">
            <v>1.4208999999999999E-3</v>
          </cell>
          <cell r="S160">
            <v>703.76049999999998</v>
          </cell>
          <cell r="X160" t="str">
            <v>XAF</v>
          </cell>
          <cell r="Y160">
            <v>1.4040000000000001E-3</v>
          </cell>
          <cell r="Z160">
            <v>712.26859999999999</v>
          </cell>
          <cell r="AE160" t="str">
            <v>TZS</v>
          </cell>
          <cell r="AF160">
            <v>1.1693999999999999E-3</v>
          </cell>
          <cell r="AG160">
            <v>855.13639999999998</v>
          </cell>
          <cell r="AL160" t="str">
            <v>TZS</v>
          </cell>
          <cell r="AM160">
            <v>1.1249999999999999E-3</v>
          </cell>
          <cell r="AN160">
            <v>888.86360000000002</v>
          </cell>
          <cell r="AS160" t="str">
            <v>THB</v>
          </cell>
          <cell r="AT160">
            <v>2.2042599999999999E-2</v>
          </cell>
          <cell r="AU160">
            <v>45.366599999999998</v>
          </cell>
          <cell r="AZ160" t="str">
            <v>THB</v>
          </cell>
          <cell r="BA160">
            <v>2.2051000000000001E-2</v>
          </cell>
          <cell r="BB160">
            <v>45.349499999999999</v>
          </cell>
          <cell r="BH160" t="str">
            <v>TTD</v>
          </cell>
          <cell r="BI160">
            <v>0.16420360000000001</v>
          </cell>
          <cell r="BJ160">
            <v>6.09</v>
          </cell>
          <cell r="BP160" t="str">
            <v>TZS</v>
          </cell>
          <cell r="BQ160">
            <v>1.1199999999999999E-3</v>
          </cell>
          <cell r="BR160">
            <v>892.84090000000003</v>
          </cell>
          <cell r="BX160" t="str">
            <v>TZS</v>
          </cell>
          <cell r="BY160">
            <v>1.1201E-3</v>
          </cell>
          <cell r="BZ160">
            <v>892.78570000000002</v>
          </cell>
          <cell r="CF160" t="str">
            <v>TZS</v>
          </cell>
          <cell r="CG160">
            <v>1.1073000000000001E-3</v>
          </cell>
          <cell r="CH160">
            <v>903.09090000000003</v>
          </cell>
        </row>
        <row r="161">
          <cell r="C161" t="str">
            <v>TOP</v>
          </cell>
          <cell r="D161">
            <v>1.9705934000000001</v>
          </cell>
          <cell r="E161">
            <v>0.50746139999999995</v>
          </cell>
          <cell r="J161" t="str">
            <v>TOP</v>
          </cell>
          <cell r="K161">
            <v>1.9742516000000001</v>
          </cell>
          <cell r="L161">
            <v>0.50652109999999995</v>
          </cell>
          <cell r="Q161" t="str">
            <v>TOP</v>
          </cell>
          <cell r="R161">
            <v>2.0017833999999999</v>
          </cell>
          <cell r="S161">
            <v>0.49955450000000001</v>
          </cell>
          <cell r="X161" t="str">
            <v>TOP</v>
          </cell>
          <cell r="Y161">
            <v>2.0213979000000002</v>
          </cell>
          <cell r="Z161">
            <v>0.49470710000000001</v>
          </cell>
          <cell r="AE161" t="str">
            <v>THB</v>
          </cell>
          <cell r="AF161">
            <v>2.2395499999999999E-2</v>
          </cell>
          <cell r="AG161">
            <v>44.651800000000001</v>
          </cell>
          <cell r="AL161" t="str">
            <v>THB</v>
          </cell>
          <cell r="AM161">
            <v>2.19629E-2</v>
          </cell>
          <cell r="AN161">
            <v>45.531399999999998</v>
          </cell>
          <cell r="AS161" t="str">
            <v>XAF</v>
          </cell>
          <cell r="AT161">
            <v>1.3093E-3</v>
          </cell>
          <cell r="AU161">
            <v>763.73979999999995</v>
          </cell>
          <cell r="AZ161" t="str">
            <v>XAF</v>
          </cell>
          <cell r="BA161">
            <v>1.3009E-3</v>
          </cell>
          <cell r="BB161">
            <v>768.69029999999998</v>
          </cell>
          <cell r="BH161" t="str">
            <v>TND</v>
          </cell>
          <cell r="BI161">
            <v>0.68194220000000005</v>
          </cell>
          <cell r="BJ161">
            <v>1.4663999999999999</v>
          </cell>
          <cell r="BP161" t="str">
            <v>THB</v>
          </cell>
          <cell r="BQ161">
            <v>2.2499399999999999E-2</v>
          </cell>
          <cell r="BR161">
            <v>44.445700000000002</v>
          </cell>
          <cell r="BX161" t="str">
            <v>THB</v>
          </cell>
          <cell r="BY161">
            <v>2.2478600000000001E-2</v>
          </cell>
          <cell r="BZ161">
            <v>44.486699999999999</v>
          </cell>
          <cell r="CF161" t="str">
            <v>THB</v>
          </cell>
          <cell r="CG161">
            <v>2.2384899999999999E-2</v>
          </cell>
          <cell r="CH161">
            <v>44.673000000000002</v>
          </cell>
        </row>
        <row r="162">
          <cell r="C162" t="str">
            <v>TTD</v>
          </cell>
          <cell r="D162">
            <v>0.16025639999999999</v>
          </cell>
          <cell r="E162">
            <v>6.24</v>
          </cell>
          <cell r="J162" t="str">
            <v>TTD</v>
          </cell>
          <cell r="K162">
            <v>0.16025639999999999</v>
          </cell>
          <cell r="L162">
            <v>6.24</v>
          </cell>
          <cell r="Q162" t="str">
            <v>TTD</v>
          </cell>
          <cell r="R162">
            <v>0.16025639999999999</v>
          </cell>
          <cell r="S162">
            <v>6.24</v>
          </cell>
          <cell r="X162" t="str">
            <v>TTD</v>
          </cell>
          <cell r="Y162">
            <v>0.16025639999999999</v>
          </cell>
          <cell r="Z162">
            <v>6.24</v>
          </cell>
          <cell r="AE162" t="str">
            <v>XAF</v>
          </cell>
          <cell r="AF162">
            <v>1.3649000000000001E-3</v>
          </cell>
          <cell r="AG162">
            <v>732.66340000000002</v>
          </cell>
          <cell r="AL162" t="str">
            <v>XAF</v>
          </cell>
          <cell r="AM162">
            <v>1.3584999999999999E-3</v>
          </cell>
          <cell r="AN162">
            <v>736.11980000000005</v>
          </cell>
          <cell r="AS162" t="str">
            <v>TOP</v>
          </cell>
          <cell r="AT162">
            <v>2.1176550000000001</v>
          </cell>
          <cell r="AU162">
            <v>0.47222049999999999</v>
          </cell>
          <cell r="AZ162" t="str">
            <v>TOP</v>
          </cell>
          <cell r="BA162">
            <v>2.1484931</v>
          </cell>
          <cell r="BB162">
            <v>0.46544249999999998</v>
          </cell>
          <cell r="BH162" t="str">
            <v>TRL</v>
          </cell>
          <cell r="BI162">
            <v>6.9999999999999997E-7</v>
          </cell>
          <cell r="BJ162">
            <v>1353227.27</v>
          </cell>
          <cell r="BP162" t="str">
            <v>TOP</v>
          </cell>
          <cell r="BQ162">
            <v>0.45569999999999999</v>
          </cell>
          <cell r="BR162">
            <v>2.1944262000000001</v>
          </cell>
          <cell r="BX162" t="str">
            <v>TOP</v>
          </cell>
          <cell r="BY162">
            <v>0.45169999999999999</v>
          </cell>
          <cell r="BZ162">
            <v>2.2138588000000001</v>
          </cell>
          <cell r="CF162" t="str">
            <v>TOP</v>
          </cell>
          <cell r="CG162">
            <v>0.45600000000000002</v>
          </cell>
          <cell r="CH162">
            <v>2.1929824999999998</v>
          </cell>
        </row>
        <row r="163">
          <cell r="C163" t="str">
            <v>TND</v>
          </cell>
          <cell r="D163">
            <v>0.68610629999999995</v>
          </cell>
          <cell r="E163">
            <v>1.4575</v>
          </cell>
          <cell r="J163" t="str">
            <v>TND</v>
          </cell>
          <cell r="K163">
            <v>0.71978690000000001</v>
          </cell>
          <cell r="L163">
            <v>1.3893</v>
          </cell>
          <cell r="Q163" t="str">
            <v>TND</v>
          </cell>
          <cell r="R163">
            <v>0.72521579999999997</v>
          </cell>
          <cell r="S163">
            <v>1.3789</v>
          </cell>
          <cell r="X163" t="str">
            <v>TND</v>
          </cell>
          <cell r="Y163">
            <v>0.7206688</v>
          </cell>
          <cell r="Z163">
            <v>1.3875999999999999</v>
          </cell>
          <cell r="AE163" t="str">
            <v>TOP</v>
          </cell>
          <cell r="AF163">
            <v>2.0740531</v>
          </cell>
          <cell r="AG163">
            <v>0.48214770000000001</v>
          </cell>
          <cell r="AL163" t="str">
            <v>TOP</v>
          </cell>
          <cell r="AM163">
            <v>2.0905195000000001</v>
          </cell>
          <cell r="AN163">
            <v>0.47835</v>
          </cell>
          <cell r="AS163" t="str">
            <v>TTD</v>
          </cell>
          <cell r="AT163">
            <v>0.16181229999999999</v>
          </cell>
          <cell r="AU163">
            <v>6.18</v>
          </cell>
          <cell r="AZ163" t="str">
            <v>TTD</v>
          </cell>
          <cell r="BA163">
            <v>0.16420360000000001</v>
          </cell>
          <cell r="BB163">
            <v>6.09</v>
          </cell>
          <cell r="BH163" t="str">
            <v>UGX</v>
          </cell>
          <cell r="BI163">
            <v>5.7640000000000002E-4</v>
          </cell>
          <cell r="BJ163">
            <v>1735</v>
          </cell>
          <cell r="BP163" t="str">
            <v>TTD</v>
          </cell>
          <cell r="BQ163">
            <v>0.16501650000000001</v>
          </cell>
          <cell r="BR163">
            <v>6.06</v>
          </cell>
          <cell r="BX163" t="str">
            <v>TTD</v>
          </cell>
          <cell r="BY163">
            <v>0.16501650000000001</v>
          </cell>
          <cell r="BZ163">
            <v>6.06</v>
          </cell>
          <cell r="CF163" t="str">
            <v>TTD</v>
          </cell>
          <cell r="CG163">
            <v>0.16420360000000001</v>
          </cell>
          <cell r="CH163">
            <v>6.09</v>
          </cell>
        </row>
        <row r="164">
          <cell r="C164" t="str">
            <v>TRL</v>
          </cell>
          <cell r="D164">
            <v>1.5E-6</v>
          </cell>
          <cell r="E164">
            <v>684053.40910000005</v>
          </cell>
          <cell r="J164" t="str">
            <v>TRL</v>
          </cell>
          <cell r="K164">
            <v>1.5E-6</v>
          </cell>
          <cell r="L164">
            <v>670696.57889999996</v>
          </cell>
          <cell r="Q164" t="str">
            <v>TRL</v>
          </cell>
          <cell r="R164">
            <v>1.5E-6</v>
          </cell>
          <cell r="S164">
            <v>676085.45449999999</v>
          </cell>
          <cell r="X164" t="str">
            <v>TRL</v>
          </cell>
          <cell r="Y164">
            <v>1.1999999999999999E-6</v>
          </cell>
          <cell r="Z164">
            <v>834818.33330000006</v>
          </cell>
          <cell r="AE164" t="str">
            <v>TTD</v>
          </cell>
          <cell r="AF164">
            <v>0.16025639999999999</v>
          </cell>
          <cell r="AG164">
            <v>6.24</v>
          </cell>
          <cell r="AL164" t="str">
            <v>TTD</v>
          </cell>
          <cell r="AM164">
            <v>0.16207460000000001</v>
          </cell>
          <cell r="AN164">
            <v>6.17</v>
          </cell>
          <cell r="AS164" t="str">
            <v>TND</v>
          </cell>
          <cell r="AT164">
            <v>0.67499160000000002</v>
          </cell>
          <cell r="AU164">
            <v>1.4815</v>
          </cell>
          <cell r="AZ164" t="str">
            <v>TND</v>
          </cell>
          <cell r="BA164">
            <v>0.66907530000000004</v>
          </cell>
          <cell r="BB164">
            <v>1.4945999999999999</v>
          </cell>
          <cell r="BH164" t="str">
            <v>UAH</v>
          </cell>
          <cell r="BI164">
            <v>0.18758610000000001</v>
          </cell>
          <cell r="BJ164">
            <v>5.3308840999999996</v>
          </cell>
          <cell r="BP164" t="str">
            <v>TND</v>
          </cell>
          <cell r="BQ164">
            <v>0.69856790000000002</v>
          </cell>
          <cell r="BR164">
            <v>1.4315</v>
          </cell>
          <cell r="BX164" t="str">
            <v>TND</v>
          </cell>
          <cell r="BY164">
            <v>0.7024939</v>
          </cell>
          <cell r="BZ164">
            <v>1.4235</v>
          </cell>
          <cell r="CF164" t="str">
            <v>TND</v>
          </cell>
          <cell r="CG164">
            <v>0.69103720000000002</v>
          </cell>
          <cell r="CH164">
            <v>1.4471000000000001</v>
          </cell>
        </row>
        <row r="165">
          <cell r="C165" t="str">
            <v>UGX</v>
          </cell>
          <cell r="D165">
            <v>5.8819999999999999E-4</v>
          </cell>
          <cell r="E165">
            <v>1700</v>
          </cell>
          <cell r="J165" t="str">
            <v>UGX</v>
          </cell>
          <cell r="K165">
            <v>5.6019999999999996E-4</v>
          </cell>
          <cell r="L165">
            <v>1785</v>
          </cell>
          <cell r="Q165" t="str">
            <v>UGX</v>
          </cell>
          <cell r="R165">
            <v>5.7470000000000004E-4</v>
          </cell>
          <cell r="S165">
            <v>1740</v>
          </cell>
          <cell r="X165" t="str">
            <v>UGX</v>
          </cell>
          <cell r="Y165">
            <v>5.7140000000000001E-4</v>
          </cell>
          <cell r="Z165">
            <v>1750</v>
          </cell>
          <cell r="AE165" t="str">
            <v>TND</v>
          </cell>
          <cell r="AF165">
            <v>0.70283949999999995</v>
          </cell>
          <cell r="AG165">
            <v>1.4228000000000001</v>
          </cell>
          <cell r="AL165" t="str">
            <v>TND</v>
          </cell>
          <cell r="AM165">
            <v>0.69910510000000003</v>
          </cell>
          <cell r="AN165">
            <v>1.4303999999999999</v>
          </cell>
          <cell r="AS165" t="str">
            <v>TRL</v>
          </cell>
          <cell r="AT165">
            <v>8.9999999999999996E-7</v>
          </cell>
          <cell r="AU165">
            <v>1149202.2727000001</v>
          </cell>
          <cell r="AZ165" t="str">
            <v>TRL</v>
          </cell>
          <cell r="BA165">
            <v>7.9999999999999996E-7</v>
          </cell>
          <cell r="BB165">
            <v>1285200</v>
          </cell>
          <cell r="BH165" t="str">
            <v>AED</v>
          </cell>
          <cell r="BI165">
            <v>0.27226440000000002</v>
          </cell>
          <cell r="BJ165">
            <v>3.6728999999999998</v>
          </cell>
          <cell r="BP165" t="str">
            <v>TRL</v>
          </cell>
          <cell r="BQ165">
            <v>6.9999999999999997E-7</v>
          </cell>
          <cell r="BR165">
            <v>1428954.5455</v>
          </cell>
          <cell r="BX165" t="str">
            <v>TRL</v>
          </cell>
          <cell r="BY165">
            <v>5.9999999999999997E-7</v>
          </cell>
          <cell r="BZ165">
            <v>1563547.6189999999</v>
          </cell>
          <cell r="CF165" t="str">
            <v>TRL</v>
          </cell>
          <cell r="CG165">
            <v>5.9999999999999997E-7</v>
          </cell>
          <cell r="CH165">
            <v>1595590.9091</v>
          </cell>
        </row>
        <row r="166">
          <cell r="C166" t="str">
            <v>UAH</v>
          </cell>
          <cell r="D166">
            <v>0.18396270000000001</v>
          </cell>
          <cell r="E166">
            <v>5.4358841</v>
          </cell>
          <cell r="J166" t="str">
            <v>UAH</v>
          </cell>
          <cell r="K166">
            <v>0.1839498</v>
          </cell>
          <cell r="L166">
            <v>5.4362645000000001</v>
          </cell>
          <cell r="Q166" t="str">
            <v>UAH</v>
          </cell>
          <cell r="R166">
            <v>0.18388550000000001</v>
          </cell>
          <cell r="S166">
            <v>5.4381659000000004</v>
          </cell>
          <cell r="X166" t="str">
            <v>UAH</v>
          </cell>
          <cell r="Y166">
            <v>0.1842715</v>
          </cell>
          <cell r="Z166">
            <v>5.4267738000000003</v>
          </cell>
          <cell r="AE166" t="str">
            <v>TRL</v>
          </cell>
          <cell r="AF166">
            <v>8.9999999999999996E-7</v>
          </cell>
          <cell r="AG166">
            <v>1079209.0909</v>
          </cell>
          <cell r="AL166" t="str">
            <v>TRL</v>
          </cell>
          <cell r="AM166">
            <v>7.9999999999999996E-7</v>
          </cell>
          <cell r="AN166">
            <v>1184863.6364</v>
          </cell>
          <cell r="AS166" t="str">
            <v>UGX</v>
          </cell>
          <cell r="AT166">
            <v>5.6240000000000001E-4</v>
          </cell>
          <cell r="AU166">
            <v>1778</v>
          </cell>
          <cell r="AZ166" t="str">
            <v>UGX</v>
          </cell>
          <cell r="BA166">
            <v>5.8480000000000001E-4</v>
          </cell>
          <cell r="BB166">
            <v>1710</v>
          </cell>
          <cell r="BH166" t="str">
            <v>GBP</v>
          </cell>
          <cell r="BI166">
            <v>1.4237</v>
          </cell>
          <cell r="BJ166">
            <v>0.7023952</v>
          </cell>
          <cell r="BP166" t="str">
            <v>TMM</v>
          </cell>
          <cell r="BQ166">
            <v>2.9411799999999998E-2</v>
          </cell>
          <cell r="BR166">
            <v>34</v>
          </cell>
          <cell r="BX166" t="str">
            <v>TMS</v>
          </cell>
          <cell r="BY166">
            <v>1.9230000000000001E-4</v>
          </cell>
          <cell r="BZ166">
            <v>5200</v>
          </cell>
          <cell r="CF166" t="str">
            <v>TMM</v>
          </cell>
          <cell r="CG166">
            <v>1.9230000000000001E-4</v>
          </cell>
          <cell r="CH166">
            <v>5200</v>
          </cell>
        </row>
        <row r="167">
          <cell r="C167" t="str">
            <v>AED</v>
          </cell>
          <cell r="D167">
            <v>0.27226440000000002</v>
          </cell>
          <cell r="E167">
            <v>3.6728999999999998</v>
          </cell>
          <cell r="J167" t="str">
            <v>AED</v>
          </cell>
          <cell r="K167">
            <v>0.27225700000000003</v>
          </cell>
          <cell r="L167">
            <v>3.673</v>
          </cell>
          <cell r="Q167" t="str">
            <v>AED</v>
          </cell>
          <cell r="R167">
            <v>0.27226440000000002</v>
          </cell>
          <cell r="S167">
            <v>3.6728999999999998</v>
          </cell>
          <cell r="X167" t="str">
            <v>AED</v>
          </cell>
          <cell r="Y167">
            <v>0.27225700000000003</v>
          </cell>
          <cell r="Z167">
            <v>3.673</v>
          </cell>
          <cell r="AE167" t="str">
            <v>UGX</v>
          </cell>
          <cell r="AF167">
            <v>5.7470000000000004E-4</v>
          </cell>
          <cell r="AG167">
            <v>1740</v>
          </cell>
          <cell r="AL167" t="str">
            <v>UGX</v>
          </cell>
          <cell r="AM167">
            <v>5.6119999999999998E-4</v>
          </cell>
          <cell r="AN167">
            <v>1782</v>
          </cell>
          <cell r="AS167" t="str">
            <v>UAH</v>
          </cell>
          <cell r="AT167">
            <v>0.18487809999999999</v>
          </cell>
          <cell r="AU167">
            <v>5.4089704999999997</v>
          </cell>
          <cell r="AZ167" t="str">
            <v>UAH</v>
          </cell>
          <cell r="BA167">
            <v>0.18610750000000001</v>
          </cell>
          <cell r="BB167">
            <v>5.3732375000000001</v>
          </cell>
          <cell r="BH167" t="str">
            <v>UYU</v>
          </cell>
          <cell r="BI167">
            <v>7.4501200000000004E-2</v>
          </cell>
          <cell r="BJ167">
            <v>13.422599999999999</v>
          </cell>
          <cell r="BP167" t="str">
            <v>UGX</v>
          </cell>
          <cell r="BQ167">
            <v>5.7050000000000004E-4</v>
          </cell>
          <cell r="BR167">
            <v>1753</v>
          </cell>
          <cell r="BX167" t="str">
            <v>UGX</v>
          </cell>
          <cell r="BY167">
            <v>5.7970000000000005E-4</v>
          </cell>
          <cell r="BZ167">
            <v>1725</v>
          </cell>
          <cell r="CF167" t="str">
            <v>UGX</v>
          </cell>
          <cell r="CG167">
            <v>5.7970000000000005E-4</v>
          </cell>
          <cell r="CH167">
            <v>1725</v>
          </cell>
        </row>
        <row r="168">
          <cell r="C168" t="str">
            <v>GBP</v>
          </cell>
          <cell r="D168">
            <v>1.4318</v>
          </cell>
          <cell r="E168">
            <v>0.69842159999999998</v>
          </cell>
          <cell r="J168" t="str">
            <v>GBP</v>
          </cell>
          <cell r="K168">
            <v>1.4877</v>
          </cell>
          <cell r="L168">
            <v>0.67217850000000001</v>
          </cell>
          <cell r="Q168" t="str">
            <v>GBP</v>
          </cell>
          <cell r="R168">
            <v>1.4629000000000001</v>
          </cell>
          <cell r="S168">
            <v>0.68357369999999995</v>
          </cell>
          <cell r="X168" t="str">
            <v>GBP</v>
          </cell>
          <cell r="Y168">
            <v>1.4543999999999999</v>
          </cell>
          <cell r="Z168">
            <v>0.68756879999999998</v>
          </cell>
          <cell r="AE168" t="str">
            <v>UAH</v>
          </cell>
          <cell r="AF168">
            <v>0.18445249999999999</v>
          </cell>
          <cell r="AG168">
            <v>5.4214500000000001</v>
          </cell>
          <cell r="AL168" t="str">
            <v>UAH</v>
          </cell>
          <cell r="AM168">
            <v>0.1845408</v>
          </cell>
          <cell r="AN168">
            <v>5.4188568000000004</v>
          </cell>
          <cell r="AS168" t="str">
            <v>AED</v>
          </cell>
          <cell r="AT168">
            <v>0.27225700000000003</v>
          </cell>
          <cell r="AU168">
            <v>3.673</v>
          </cell>
          <cell r="AZ168" t="str">
            <v>AED</v>
          </cell>
          <cell r="BA168">
            <v>0.27225700000000003</v>
          </cell>
          <cell r="BB168">
            <v>3.673</v>
          </cell>
          <cell r="BH168" t="str">
            <v>VUV</v>
          </cell>
          <cell r="BI168">
            <v>6.8190000000000004E-3</v>
          </cell>
          <cell r="BJ168">
            <v>146.6488636</v>
          </cell>
          <cell r="BP168" t="str">
            <v>UAH</v>
          </cell>
          <cell r="BQ168">
            <v>0.18832389999999999</v>
          </cell>
          <cell r="BR168">
            <v>5.31</v>
          </cell>
          <cell r="BX168" t="str">
            <v>UAH</v>
          </cell>
          <cell r="BY168">
            <v>0.18744849999999999</v>
          </cell>
          <cell r="BZ168">
            <v>5.3348000000000004</v>
          </cell>
          <cell r="CF168" t="str">
            <v>UAH</v>
          </cell>
          <cell r="CG168">
            <v>0.1893581</v>
          </cell>
          <cell r="CH168">
            <v>5.2809999999999997</v>
          </cell>
        </row>
        <row r="169">
          <cell r="C169" t="str">
            <v>UYU</v>
          </cell>
          <cell r="D169">
            <v>8.05062E-2</v>
          </cell>
          <cell r="E169">
            <v>12.4214</v>
          </cell>
          <cell r="J169" t="str">
            <v>UYU</v>
          </cell>
          <cell r="K169">
            <v>7.99623E-2</v>
          </cell>
          <cell r="L169">
            <v>12.5059</v>
          </cell>
          <cell r="Q169" t="str">
            <v>UYU</v>
          </cell>
          <cell r="R169">
            <v>7.9538700000000004E-2</v>
          </cell>
          <cell r="S169">
            <v>12.5725</v>
          </cell>
          <cell r="X169" t="str">
            <v>UYU</v>
          </cell>
          <cell r="Y169">
            <v>7.9019500000000006E-2</v>
          </cell>
          <cell r="Z169">
            <v>12.655099999999999</v>
          </cell>
          <cell r="AE169" t="str">
            <v>AED</v>
          </cell>
          <cell r="AF169">
            <v>0.27225700000000003</v>
          </cell>
          <cell r="AG169">
            <v>3.673</v>
          </cell>
          <cell r="AL169" t="str">
            <v>AED</v>
          </cell>
          <cell r="AM169">
            <v>0.27225700000000003</v>
          </cell>
          <cell r="AN169">
            <v>3.673</v>
          </cell>
          <cell r="AS169" t="str">
            <v>GBP</v>
          </cell>
          <cell r="AT169">
            <v>1.4117999999999999</v>
          </cell>
          <cell r="AU169">
            <v>0.70831560000000005</v>
          </cell>
          <cell r="AZ169" t="str">
            <v>GBP</v>
          </cell>
          <cell r="BA169">
            <v>1.4095</v>
          </cell>
          <cell r="BB169">
            <v>0.70947139999999997</v>
          </cell>
          <cell r="BH169" t="str">
            <v>VEB</v>
          </cell>
          <cell r="BI169">
            <v>1.3776999999999999E-3</v>
          </cell>
          <cell r="BJ169">
            <v>725.83889999999997</v>
          </cell>
          <cell r="BP169" t="str">
            <v>AED</v>
          </cell>
          <cell r="BQ169">
            <v>0.27226440000000002</v>
          </cell>
          <cell r="BR169">
            <v>3.6728999999999998</v>
          </cell>
          <cell r="BX169" t="str">
            <v>AED</v>
          </cell>
          <cell r="BY169">
            <v>0.27226440000000002</v>
          </cell>
          <cell r="BZ169">
            <v>3.6728999999999998</v>
          </cell>
          <cell r="CF169" t="str">
            <v>AED</v>
          </cell>
          <cell r="CG169">
            <v>0.27225700000000003</v>
          </cell>
          <cell r="CH169">
            <v>3.673</v>
          </cell>
        </row>
        <row r="170">
          <cell r="C170" t="str">
            <v>VUV</v>
          </cell>
          <cell r="D170">
            <v>7.0682999999999996E-3</v>
          </cell>
          <cell r="E170">
            <v>141.47727269999999</v>
          </cell>
          <cell r="J170" t="str">
            <v>VUV</v>
          </cell>
          <cell r="K170">
            <v>7.0083999999999997E-3</v>
          </cell>
          <cell r="L170">
            <v>142.685</v>
          </cell>
          <cell r="Q170" t="str">
            <v>VUV</v>
          </cell>
          <cell r="R170">
            <v>7.0226999999999998E-3</v>
          </cell>
          <cell r="S170">
            <v>142.39454549999999</v>
          </cell>
          <cell r="X170" t="str">
            <v>VUV</v>
          </cell>
          <cell r="Y170">
            <v>6.8665999999999996E-3</v>
          </cell>
          <cell r="Z170">
            <v>145.63300000000001</v>
          </cell>
          <cell r="AE170" t="str">
            <v>GBP</v>
          </cell>
          <cell r="AF170">
            <v>1.4323999999999999</v>
          </cell>
          <cell r="AG170">
            <v>0.698129</v>
          </cell>
          <cell r="AL170" t="str">
            <v>GBP</v>
          </cell>
          <cell r="AM170">
            <v>1.4347000000000001</v>
          </cell>
          <cell r="AN170">
            <v>0.69700980000000001</v>
          </cell>
          <cell r="AS170" t="str">
            <v>UYU</v>
          </cell>
          <cell r="AT170">
            <v>7.6295699999999994E-2</v>
          </cell>
          <cell r="AU170">
            <v>13.1069</v>
          </cell>
          <cell r="AZ170" t="str">
            <v>UYU</v>
          </cell>
          <cell r="BA170">
            <v>7.3418200000000003E-2</v>
          </cell>
          <cell r="BB170">
            <v>13.6206</v>
          </cell>
          <cell r="BH170" t="str">
            <v>VND</v>
          </cell>
          <cell r="BI170">
            <v>6.6799999999999997E-5</v>
          </cell>
          <cell r="BJ170">
            <v>14959.8889</v>
          </cell>
          <cell r="BP170" t="str">
            <v>GBP</v>
          </cell>
          <cell r="BQ170">
            <v>1.4536</v>
          </cell>
          <cell r="BR170">
            <v>0.68794719999999998</v>
          </cell>
          <cell r="BX170" t="str">
            <v>GBP</v>
          </cell>
          <cell r="BY170">
            <v>1.4679</v>
          </cell>
          <cell r="BZ170">
            <v>0.68124530000000005</v>
          </cell>
          <cell r="CF170" t="str">
            <v>GBP</v>
          </cell>
          <cell r="CG170">
            <v>1.4472</v>
          </cell>
          <cell r="CH170">
            <v>0.69098950000000003</v>
          </cell>
        </row>
        <row r="171">
          <cell r="C171" t="str">
            <v>VEB</v>
          </cell>
          <cell r="D171">
            <v>1.4358000000000001E-3</v>
          </cell>
          <cell r="E171">
            <v>696.45910000000003</v>
          </cell>
          <cell r="J171" t="str">
            <v>VEB</v>
          </cell>
          <cell r="K171">
            <v>1.4311E-3</v>
          </cell>
          <cell r="L171">
            <v>698.7405</v>
          </cell>
          <cell r="Q171" t="str">
            <v>VEB</v>
          </cell>
          <cell r="R171">
            <v>1.4277999999999999E-3</v>
          </cell>
          <cell r="S171">
            <v>700.37570000000005</v>
          </cell>
          <cell r="X171" t="str">
            <v>VEB</v>
          </cell>
          <cell r="Y171">
            <v>1.42E-3</v>
          </cell>
          <cell r="Z171">
            <v>704.22569999999996</v>
          </cell>
          <cell r="AE171" t="str">
            <v>UYU</v>
          </cell>
          <cell r="AF171">
            <v>7.7890100000000004E-2</v>
          </cell>
          <cell r="AG171">
            <v>12.8386</v>
          </cell>
          <cell r="AL171" t="str">
            <v>UYU</v>
          </cell>
          <cell r="AM171">
            <v>7.7172400000000002E-2</v>
          </cell>
          <cell r="AN171">
            <v>12.958</v>
          </cell>
          <cell r="AS171" t="str">
            <v>VUV</v>
          </cell>
          <cell r="AT171">
            <v>6.8731E-3</v>
          </cell>
          <cell r="AU171">
            <v>145.4938636</v>
          </cell>
          <cell r="AZ171" t="str">
            <v>VUV</v>
          </cell>
          <cell r="BA171">
            <v>6.8272999999999997E-3</v>
          </cell>
          <cell r="BB171">
            <v>146.47149999999999</v>
          </cell>
          <cell r="BH171" t="str">
            <v>WST</v>
          </cell>
          <cell r="BI171">
            <v>3.4965035000000002</v>
          </cell>
          <cell r="BJ171">
            <v>0.28599999999999998</v>
          </cell>
          <cell r="BP171" t="str">
            <v>UYU</v>
          </cell>
          <cell r="BQ171">
            <v>7.45223E-2</v>
          </cell>
          <cell r="BR171">
            <v>13.418799999999999</v>
          </cell>
          <cell r="BX171" t="str">
            <v>UYU</v>
          </cell>
          <cell r="BY171">
            <v>7.2444300000000003E-2</v>
          </cell>
          <cell r="BZ171">
            <v>13.803699999999999</v>
          </cell>
          <cell r="CF171" t="str">
            <v>UYU</v>
          </cell>
          <cell r="CG171">
            <v>7.1488800000000005E-2</v>
          </cell>
          <cell r="CH171">
            <v>13.988200000000001</v>
          </cell>
        </row>
        <row r="172">
          <cell r="C172" t="str">
            <v>VND</v>
          </cell>
          <cell r="D172">
            <v>6.8899999999999994E-5</v>
          </cell>
          <cell r="E172">
            <v>14515.0455</v>
          </cell>
          <cell r="J172" t="str">
            <v>VND</v>
          </cell>
          <cell r="K172">
            <v>6.8800000000000005E-5</v>
          </cell>
          <cell r="L172">
            <v>14539.736800000001</v>
          </cell>
          <cell r="Q172" t="str">
            <v>VND</v>
          </cell>
          <cell r="R172">
            <v>6.86E-5</v>
          </cell>
          <cell r="S172">
            <v>14569</v>
          </cell>
          <cell r="X172" t="str">
            <v>VND</v>
          </cell>
          <cell r="Y172">
            <v>6.86E-5</v>
          </cell>
          <cell r="Z172">
            <v>14583.0952</v>
          </cell>
          <cell r="AE172" t="str">
            <v>VUV</v>
          </cell>
          <cell r="AF172">
            <v>6.7010000000000004E-3</v>
          </cell>
          <cell r="AG172">
            <v>149.23227270000001</v>
          </cell>
          <cell r="AL172" t="str">
            <v>VUV</v>
          </cell>
          <cell r="AM172">
            <v>6.8244999999999998E-3</v>
          </cell>
          <cell r="AN172">
            <v>146.5309091</v>
          </cell>
          <cell r="AS172" t="str">
            <v>VEB</v>
          </cell>
          <cell r="AT172">
            <v>1.3979000000000001E-3</v>
          </cell>
          <cell r="AU172">
            <v>715.37450000000001</v>
          </cell>
          <cell r="AZ172" t="str">
            <v>VEB</v>
          </cell>
          <cell r="BA172">
            <v>1.3919E-3</v>
          </cell>
          <cell r="BB172">
            <v>718.41830000000004</v>
          </cell>
          <cell r="BH172" t="str">
            <v>YER</v>
          </cell>
          <cell r="BI172">
            <v>5.9049000000000003E-3</v>
          </cell>
          <cell r="BJ172">
            <v>169.35</v>
          </cell>
          <cell r="BP172" t="str">
            <v>UZS</v>
          </cell>
          <cell r="BQ172">
            <v>2.3684999999999999E-3</v>
          </cell>
          <cell r="BR172">
            <v>422.2</v>
          </cell>
          <cell r="BX172" t="str">
            <v>UZS</v>
          </cell>
          <cell r="BY172">
            <v>2.33E-3</v>
          </cell>
          <cell r="BZ172">
            <v>429.19</v>
          </cell>
          <cell r="CF172" t="str">
            <v>UZS</v>
          </cell>
          <cell r="CG172">
            <v>1.4672999999999999E-3</v>
          </cell>
          <cell r="CH172">
            <v>681.54</v>
          </cell>
        </row>
        <row r="173">
          <cell r="C173" t="str">
            <v>WST</v>
          </cell>
          <cell r="D173">
            <v>3.4722222</v>
          </cell>
          <cell r="E173">
            <v>0.28799999999999998</v>
          </cell>
          <cell r="J173" t="str">
            <v>WST</v>
          </cell>
          <cell r="K173">
            <v>3.3670034000000002</v>
          </cell>
          <cell r="L173">
            <v>0.29699999999999999</v>
          </cell>
          <cell r="Q173" t="str">
            <v>WST</v>
          </cell>
          <cell r="R173">
            <v>3.4482759000000001</v>
          </cell>
          <cell r="S173">
            <v>0.28999999999999998</v>
          </cell>
          <cell r="X173" t="str">
            <v>WST</v>
          </cell>
          <cell r="Y173">
            <v>3.5714286</v>
          </cell>
          <cell r="Z173">
            <v>0.28000000000000003</v>
          </cell>
          <cell r="AE173" t="str">
            <v>VEB</v>
          </cell>
          <cell r="AF173">
            <v>1.4151999999999999E-3</v>
          </cell>
          <cell r="AG173">
            <v>706.62750000000005</v>
          </cell>
          <cell r="AL173" t="str">
            <v>VEB</v>
          </cell>
          <cell r="AM173">
            <v>1.4057E-3</v>
          </cell>
          <cell r="AN173">
            <v>711.41</v>
          </cell>
          <cell r="AS173" t="str">
            <v>VND</v>
          </cell>
          <cell r="AT173">
            <v>6.8100000000000002E-5</v>
          </cell>
          <cell r="AU173">
            <v>14688.5682</v>
          </cell>
          <cell r="AZ173" t="str">
            <v>VND</v>
          </cell>
          <cell r="BA173">
            <v>6.7299999999999996E-5</v>
          </cell>
          <cell r="BB173">
            <v>14862.625</v>
          </cell>
          <cell r="BH173" t="str">
            <v>YUM</v>
          </cell>
          <cell r="BI173">
            <v>1.4708799999999999E-2</v>
          </cell>
          <cell r="BJ173">
            <v>67.986500000000007</v>
          </cell>
          <cell r="BP173" t="str">
            <v>VUV</v>
          </cell>
          <cell r="BQ173">
            <v>6.9541000000000004E-3</v>
          </cell>
          <cell r="BR173">
            <v>143.80000000000001</v>
          </cell>
          <cell r="BX173" t="str">
            <v>VUV</v>
          </cell>
          <cell r="BY173">
            <v>6.803E-3</v>
          </cell>
          <cell r="BZ173">
            <v>146.99430000000001</v>
          </cell>
          <cell r="CF173" t="str">
            <v>VUV</v>
          </cell>
          <cell r="CG173">
            <v>6.9195000000000003E-3</v>
          </cell>
          <cell r="CH173">
            <v>144.52000000000001</v>
          </cell>
        </row>
        <row r="174">
          <cell r="C174" t="str">
            <v>YER</v>
          </cell>
          <cell r="D174">
            <v>6.0886999999999998E-3</v>
          </cell>
          <cell r="E174">
            <v>164.24</v>
          </cell>
          <cell r="J174" t="str">
            <v>YER</v>
          </cell>
          <cell r="K174">
            <v>6.0886999999999998E-3</v>
          </cell>
          <cell r="L174">
            <v>164.24</v>
          </cell>
          <cell r="Q174" t="str">
            <v>YER</v>
          </cell>
          <cell r="R174">
            <v>6.2480000000000001E-3</v>
          </cell>
          <cell r="S174">
            <v>160.05000000000001</v>
          </cell>
          <cell r="X174" t="str">
            <v>YER</v>
          </cell>
          <cell r="Y174">
            <v>6.2480000000000001E-3</v>
          </cell>
          <cell r="Z174">
            <v>160.05000000000001</v>
          </cell>
          <cell r="AE174" t="str">
            <v>VND</v>
          </cell>
          <cell r="AF174">
            <v>6.86E-5</v>
          </cell>
          <cell r="AG174">
            <v>14572.7273</v>
          </cell>
          <cell r="AL174" t="str">
            <v>VND</v>
          </cell>
          <cell r="AM174">
            <v>6.8300000000000007E-5</v>
          </cell>
          <cell r="AN174">
            <v>14633.9545</v>
          </cell>
          <cell r="AS174" t="str">
            <v>WST</v>
          </cell>
          <cell r="AT174">
            <v>3.5236082</v>
          </cell>
          <cell r="AU174">
            <v>0.2838</v>
          </cell>
          <cell r="AZ174" t="str">
            <v>WST</v>
          </cell>
          <cell r="BA174">
            <v>3.5842293999999999</v>
          </cell>
          <cell r="BB174">
            <v>0.27900000000000003</v>
          </cell>
          <cell r="BH174" t="str">
            <v>ZMK</v>
          </cell>
          <cell r="BI174">
            <v>2.7480000000000001E-4</v>
          </cell>
          <cell r="BJ174">
            <v>3639.4443999999999</v>
          </cell>
          <cell r="BP174" t="str">
            <v>VEB</v>
          </cell>
          <cell r="BQ174">
            <v>1.3569999999999999E-3</v>
          </cell>
          <cell r="BR174">
            <v>736.93089999999995</v>
          </cell>
          <cell r="BX174" t="str">
            <v>VEB</v>
          </cell>
          <cell r="BY174">
            <v>1.3458000000000001E-3</v>
          </cell>
          <cell r="BZ174">
            <v>743.05139999999994</v>
          </cell>
          <cell r="CF174" t="str">
            <v>VEB</v>
          </cell>
          <cell r="CG174">
            <v>1.3454000000000001E-3</v>
          </cell>
          <cell r="CH174">
            <v>743.28250000000003</v>
          </cell>
        </row>
        <row r="175">
          <cell r="C175" t="str">
            <v>YUM</v>
          </cell>
          <cell r="D175">
            <v>8.2125400000000001E-2</v>
          </cell>
          <cell r="E175">
            <v>12.176500000000001</v>
          </cell>
          <cell r="J175" t="str">
            <v>YUM</v>
          </cell>
          <cell r="K175">
            <v>1.6191199999999999E-2</v>
          </cell>
          <cell r="L175">
            <v>61.762</v>
          </cell>
          <cell r="Q175" t="str">
            <v>YUM</v>
          </cell>
          <cell r="R175">
            <v>1.5709999999999998E-2</v>
          </cell>
          <cell r="S175">
            <v>63.653700000000001</v>
          </cell>
          <cell r="X175" t="str">
            <v>YUM</v>
          </cell>
          <cell r="Y175">
            <v>1.57815E-2</v>
          </cell>
          <cell r="Z175">
            <v>63.365200000000002</v>
          </cell>
          <cell r="AE175" t="str">
            <v>WST</v>
          </cell>
          <cell r="AF175">
            <v>3.6101082999999998</v>
          </cell>
          <cell r="AG175">
            <v>0.27700000000000002</v>
          </cell>
          <cell r="AL175" t="str">
            <v>WST</v>
          </cell>
          <cell r="AM175">
            <v>3.4965035000000002</v>
          </cell>
          <cell r="AN175">
            <v>0.28599999999999998</v>
          </cell>
          <cell r="AS175" t="str">
            <v>YER</v>
          </cell>
          <cell r="AT175">
            <v>5.9880000000000003E-3</v>
          </cell>
          <cell r="AU175">
            <v>167</v>
          </cell>
          <cell r="AZ175" t="str">
            <v>YER</v>
          </cell>
          <cell r="BA175">
            <v>5.9524000000000001E-3</v>
          </cell>
          <cell r="BB175">
            <v>168</v>
          </cell>
          <cell r="BH175" t="str">
            <v>ZWD</v>
          </cell>
          <cell r="BI175">
            <v>1.8009000000000001E-2</v>
          </cell>
          <cell r="BJ175">
            <v>55.527799999999999</v>
          </cell>
          <cell r="BP175" t="str">
            <v>VND</v>
          </cell>
          <cell r="BQ175">
            <v>6.6600000000000006E-5</v>
          </cell>
          <cell r="BR175">
            <v>15015.613600000001</v>
          </cell>
          <cell r="BX175" t="str">
            <v>VND</v>
          </cell>
          <cell r="BY175">
            <v>6.6500000000000004E-5</v>
          </cell>
          <cell r="BZ175">
            <v>15027.571400000001</v>
          </cell>
          <cell r="CF175" t="str">
            <v>VND</v>
          </cell>
          <cell r="CG175">
            <v>6.6400000000000001E-5</v>
          </cell>
          <cell r="CH175">
            <v>15059</v>
          </cell>
        </row>
        <row r="176">
          <cell r="C176" t="str">
            <v>CDF</v>
          </cell>
          <cell r="D176">
            <v>2.1052600000000001E-2</v>
          </cell>
          <cell r="E176">
            <v>47.5</v>
          </cell>
          <cell r="J176" t="str">
            <v>CDF</v>
          </cell>
          <cell r="K176">
            <v>2.1052600000000001E-2</v>
          </cell>
          <cell r="L176">
            <v>47.5</v>
          </cell>
          <cell r="Q176" t="str">
            <v>CDF</v>
          </cell>
          <cell r="R176">
            <v>2.1052600000000001E-2</v>
          </cell>
          <cell r="S176">
            <v>47.5</v>
          </cell>
          <cell r="X176" t="str">
            <v>CDF</v>
          </cell>
          <cell r="Y176">
            <v>2.1052600000000001E-2</v>
          </cell>
          <cell r="Z176">
            <v>47.5</v>
          </cell>
          <cell r="AE176" t="str">
            <v>YER</v>
          </cell>
          <cell r="AF176">
            <v>6.0082E-3</v>
          </cell>
          <cell r="AG176">
            <v>166.44</v>
          </cell>
          <cell r="AL176" t="str">
            <v>YER</v>
          </cell>
          <cell r="AM176">
            <v>6.0082E-3</v>
          </cell>
          <cell r="AN176">
            <v>166.44</v>
          </cell>
          <cell r="AS176" t="str">
            <v>YUM</v>
          </cell>
          <cell r="AT176">
            <v>1.42285E-2</v>
          </cell>
          <cell r="AU176">
            <v>70.281499999999994</v>
          </cell>
          <cell r="AZ176" t="str">
            <v>YUM</v>
          </cell>
          <cell r="BA176">
            <v>1.4389900000000001E-2</v>
          </cell>
          <cell r="BB176">
            <v>69.492999999999995</v>
          </cell>
          <cell r="BI176" t="str">
            <v xml:space="preserve"> </v>
          </cell>
          <cell r="BJ176" t="str">
            <v xml:space="preserve"> </v>
          </cell>
          <cell r="BP176" t="str">
            <v>WST</v>
          </cell>
          <cell r="BQ176">
            <v>0.28499999999999998</v>
          </cell>
          <cell r="BR176">
            <v>3.5087719000000002</v>
          </cell>
          <cell r="BX176" t="str">
            <v>WST</v>
          </cell>
          <cell r="BY176">
            <v>0.28100000000000003</v>
          </cell>
          <cell r="BZ176">
            <v>3.5587189000000001</v>
          </cell>
          <cell r="CF176" t="str">
            <v>WST</v>
          </cell>
          <cell r="CG176">
            <v>0.28000000000000003</v>
          </cell>
          <cell r="CH176">
            <v>3.5714286</v>
          </cell>
        </row>
        <row r="177">
          <cell r="C177" t="str">
            <v>ZMK</v>
          </cell>
          <cell r="D177">
            <v>2.388E-4</v>
          </cell>
          <cell r="E177">
            <v>4188.3181999999997</v>
          </cell>
          <cell r="J177" t="str">
            <v>ZMK</v>
          </cell>
          <cell r="K177">
            <v>2.1910000000000001E-4</v>
          </cell>
          <cell r="L177">
            <v>4564.1053000000002</v>
          </cell>
          <cell r="Q177" t="str">
            <v>ZMK</v>
          </cell>
          <cell r="R177">
            <v>2.6170000000000002E-4</v>
          </cell>
          <cell r="S177">
            <v>3820.4544999999998</v>
          </cell>
          <cell r="X177" t="str">
            <v>ZMK</v>
          </cell>
          <cell r="Y177">
            <v>2.7970000000000002E-4</v>
          </cell>
          <cell r="Z177">
            <v>3574.6428999999998</v>
          </cell>
          <cell r="AE177" t="str">
            <v>YUM</v>
          </cell>
          <cell r="AF177">
            <v>1.53083E-2</v>
          </cell>
          <cell r="AG177">
            <v>65.324200000000005</v>
          </cell>
          <cell r="AL177" t="str">
            <v>YUM</v>
          </cell>
          <cell r="AM177">
            <v>1.49394E-2</v>
          </cell>
          <cell r="AN177">
            <v>66.937100000000001</v>
          </cell>
          <cell r="AS177" t="str">
            <v>CDF</v>
          </cell>
          <cell r="AT177">
            <v>2.9120000000000001E-3</v>
          </cell>
          <cell r="AU177">
            <v>343.40499999999997</v>
          </cell>
          <cell r="AZ177" t="str">
            <v>CDF</v>
          </cell>
          <cell r="BA177">
            <v>3.3812E-3</v>
          </cell>
          <cell r="BB177">
            <v>295.75</v>
          </cell>
          <cell r="BI177" t="str">
            <v xml:space="preserve"> </v>
          </cell>
          <cell r="BJ177" t="str">
            <v xml:space="preserve"> </v>
          </cell>
          <cell r="BP177" t="str">
            <v>YER</v>
          </cell>
          <cell r="BQ177">
            <v>6.0568999999999996E-3</v>
          </cell>
          <cell r="BR177">
            <v>165.1</v>
          </cell>
          <cell r="BX177" t="str">
            <v>YER</v>
          </cell>
          <cell r="BY177">
            <v>5.8044999999999998E-3</v>
          </cell>
          <cell r="BZ177">
            <v>172.28</v>
          </cell>
          <cell r="CF177" t="str">
            <v>YER</v>
          </cell>
          <cell r="CG177">
            <v>5.9172000000000001E-3</v>
          </cell>
          <cell r="CH177">
            <v>169</v>
          </cell>
        </row>
        <row r="178">
          <cell r="C178" t="str">
            <v>ZWD</v>
          </cell>
          <cell r="D178">
            <v>1.8160099999999998E-2</v>
          </cell>
          <cell r="E178">
            <v>55.065800000000003</v>
          </cell>
          <cell r="J178" t="str">
            <v>ZWD</v>
          </cell>
          <cell r="K178">
            <v>1.8142100000000001E-2</v>
          </cell>
          <cell r="L178">
            <v>55.1205</v>
          </cell>
          <cell r="Q178" t="str">
            <v>ZWD</v>
          </cell>
          <cell r="R178">
            <v>1.8157800000000002E-2</v>
          </cell>
          <cell r="S178">
            <v>55.072699999999998</v>
          </cell>
          <cell r="X178" t="str">
            <v>ZWD</v>
          </cell>
          <cell r="Y178">
            <v>1.8164699999999999E-2</v>
          </cell>
          <cell r="Z178">
            <v>55.051699999999997</v>
          </cell>
          <cell r="AE178" t="str">
            <v>CDF</v>
          </cell>
          <cell r="AF178">
            <v>2.1052600000000001E-2</v>
          </cell>
          <cell r="AG178">
            <v>47.5</v>
          </cell>
          <cell r="AL178" t="str">
            <v>CDF</v>
          </cell>
          <cell r="AM178">
            <v>2.1052600000000001E-2</v>
          </cell>
          <cell r="AN178">
            <v>47.5</v>
          </cell>
          <cell r="AS178" t="str">
            <v>ZMK</v>
          </cell>
          <cell r="AT178">
            <v>2.9030000000000001E-4</v>
          </cell>
          <cell r="AU178">
            <v>3444.2044999999998</v>
          </cell>
          <cell r="AZ178" t="str">
            <v>ZMK</v>
          </cell>
          <cell r="BA178">
            <v>2.6949999999999999E-4</v>
          </cell>
          <cell r="BB178">
            <v>3711.25</v>
          </cell>
          <cell r="BI178" t="str">
            <v xml:space="preserve"> </v>
          </cell>
          <cell r="BJ178" t="str">
            <v xml:space="preserve"> </v>
          </cell>
          <cell r="BP178" t="str">
            <v>YUM</v>
          </cell>
          <cell r="BQ178">
            <v>1.4858400000000001E-2</v>
          </cell>
          <cell r="BR178">
            <v>67.302000000000007</v>
          </cell>
          <cell r="BX178" t="str">
            <v>YUM</v>
          </cell>
          <cell r="BY178">
            <v>1.5281100000000001E-2</v>
          </cell>
          <cell r="BZ178">
            <v>65.440399999999997</v>
          </cell>
          <cell r="CF178" t="str">
            <v>YUM</v>
          </cell>
          <cell r="CG178">
            <v>1.5041300000000001E-2</v>
          </cell>
          <cell r="CH178">
            <v>66.483400000000003</v>
          </cell>
        </row>
        <row r="179">
          <cell r="D179" t="str">
            <v xml:space="preserve"> </v>
          </cell>
          <cell r="E179" t="str">
            <v xml:space="preserve"> </v>
          </cell>
          <cell r="K179" t="str">
            <v xml:space="preserve"> </v>
          </cell>
          <cell r="L179" t="str">
            <v xml:space="preserve"> </v>
          </cell>
          <cell r="R179" t="str">
            <v xml:space="preserve"> </v>
          </cell>
          <cell r="S179" t="str">
            <v xml:space="preserve"> </v>
          </cell>
          <cell r="Y179" t="str">
            <v xml:space="preserve"> </v>
          </cell>
          <cell r="Z179" t="str">
            <v xml:space="preserve"> </v>
          </cell>
          <cell r="AE179" t="str">
            <v>ZMK</v>
          </cell>
          <cell r="AF179">
            <v>3.122E-4</v>
          </cell>
          <cell r="AG179">
            <v>3203.1817999999998</v>
          </cell>
          <cell r="AL179" t="str">
            <v>ZMK</v>
          </cell>
          <cell r="AM179">
            <v>3.1609999999999999E-4</v>
          </cell>
          <cell r="AN179">
            <v>3163.8636000000001</v>
          </cell>
          <cell r="AS179" t="str">
            <v>ZWD</v>
          </cell>
          <cell r="AT179">
            <v>1.8062000000000002E-2</v>
          </cell>
          <cell r="AU179">
            <v>55.364800000000002</v>
          </cell>
          <cell r="AZ179" t="str">
            <v>ZWD</v>
          </cell>
          <cell r="BA179">
            <v>1.8035900000000001E-2</v>
          </cell>
          <cell r="BB179">
            <v>55.445</v>
          </cell>
          <cell r="BI179" t="str">
            <v xml:space="preserve"> </v>
          </cell>
          <cell r="BJ179" t="str">
            <v xml:space="preserve"> </v>
          </cell>
          <cell r="BP179" t="str">
            <v>ZMK</v>
          </cell>
          <cell r="BQ179">
            <v>2.7559999999999998E-4</v>
          </cell>
          <cell r="BR179">
            <v>3628.4090999999999</v>
          </cell>
          <cell r="BX179" t="str">
            <v>ZMK</v>
          </cell>
          <cell r="BY179">
            <v>2.7099999999999997E-4</v>
          </cell>
          <cell r="BZ179">
            <v>3690</v>
          </cell>
          <cell r="CF179" t="str">
            <v>ZMK</v>
          </cell>
          <cell r="CG179">
            <v>2.6439999999999998E-4</v>
          </cell>
          <cell r="CH179">
            <v>3781.4773</v>
          </cell>
        </row>
        <row r="180">
          <cell r="D180" t="str">
            <v xml:space="preserve"> </v>
          </cell>
          <cell r="E180" t="str">
            <v xml:space="preserve"> </v>
          </cell>
          <cell r="K180" t="str">
            <v xml:space="preserve"> </v>
          </cell>
          <cell r="L180" t="str">
            <v xml:space="preserve"> </v>
          </cell>
          <cell r="R180" t="str">
            <v xml:space="preserve"> </v>
          </cell>
          <cell r="S180" t="str">
            <v xml:space="preserve"> </v>
          </cell>
          <cell r="Y180" t="str">
            <v xml:space="preserve"> </v>
          </cell>
          <cell r="Z180" t="str">
            <v xml:space="preserve"> </v>
          </cell>
          <cell r="AE180" t="str">
            <v>ZWD</v>
          </cell>
          <cell r="AF180">
            <v>1.8153699999999998E-2</v>
          </cell>
          <cell r="AG180">
            <v>55.0852</v>
          </cell>
          <cell r="AL180" t="str">
            <v>ZWD</v>
          </cell>
          <cell r="AM180">
            <v>1.8160599999999999E-2</v>
          </cell>
          <cell r="AN180">
            <v>55.064300000000003</v>
          </cell>
          <cell r="AT180" t="str">
            <v xml:space="preserve"> </v>
          </cell>
          <cell r="AU180" t="str">
            <v xml:space="preserve"> </v>
          </cell>
          <cell r="BA180" t="str">
            <v xml:space="preserve"> </v>
          </cell>
          <cell r="BB180" t="str">
            <v xml:space="preserve"> </v>
          </cell>
          <cell r="BI180">
            <v>7.2672799999999996E-2</v>
          </cell>
          <cell r="BJ180">
            <v>13.760300000000001</v>
          </cell>
          <cell r="BP180" t="str">
            <v>ZWD</v>
          </cell>
          <cell r="BQ180">
            <v>1.8020499999999998E-2</v>
          </cell>
          <cell r="BR180">
            <v>55.4923</v>
          </cell>
          <cell r="BX180" t="str">
            <v>ZWD</v>
          </cell>
          <cell r="BY180">
            <v>1.8032699999999999E-2</v>
          </cell>
          <cell r="BZ180">
            <v>55.454799999999999</v>
          </cell>
          <cell r="CF180" t="str">
            <v>ZWD</v>
          </cell>
          <cell r="CG180">
            <v>1.80343E-2</v>
          </cell>
          <cell r="CH180">
            <v>55.45</v>
          </cell>
        </row>
        <row r="181">
          <cell r="D181" t="str">
            <v xml:space="preserve"> </v>
          </cell>
          <cell r="E181" t="str">
            <v xml:space="preserve"> </v>
          </cell>
          <cell r="K181" t="str">
            <v xml:space="preserve"> </v>
          </cell>
          <cell r="L181" t="str">
            <v xml:space="preserve"> </v>
          </cell>
          <cell r="R181" t="str">
            <v xml:space="preserve"> </v>
          </cell>
          <cell r="S181" t="str">
            <v xml:space="preserve"> </v>
          </cell>
          <cell r="Y181" t="str">
            <v xml:space="preserve"> </v>
          </cell>
          <cell r="Z181" t="str">
            <v xml:space="preserve"> </v>
          </cell>
          <cell r="AF181" t="str">
            <v xml:space="preserve"> </v>
          </cell>
          <cell r="AG181" t="str">
            <v xml:space="preserve"> </v>
          </cell>
          <cell r="AM181" t="str">
            <v xml:space="preserve"> </v>
          </cell>
          <cell r="AN181" t="str">
            <v xml:space="preserve"> </v>
          </cell>
          <cell r="AT181" t="str">
            <v xml:space="preserve"> </v>
          </cell>
          <cell r="AU181" t="str">
            <v xml:space="preserve"> </v>
          </cell>
          <cell r="BA181" t="str">
            <v xml:space="preserve"> </v>
          </cell>
          <cell r="BB181" t="str">
            <v xml:space="preserve"> </v>
          </cell>
          <cell r="BI181">
            <v>2.47894E-2</v>
          </cell>
          <cell r="BJ181">
            <v>40.3399</v>
          </cell>
          <cell r="BQ181" t="str">
            <v xml:space="preserve"> </v>
          </cell>
          <cell r="BR181" t="str">
            <v xml:space="preserve"> </v>
          </cell>
          <cell r="BY181" t="str">
            <v xml:space="preserve"> </v>
          </cell>
          <cell r="BZ181" t="str">
            <v xml:space="preserve"> </v>
          </cell>
          <cell r="CG181" t="str">
            <v xml:space="preserve"> </v>
          </cell>
          <cell r="CH181" t="str">
            <v xml:space="preserve"> </v>
          </cell>
        </row>
        <row r="182">
          <cell r="D182" t="str">
            <v xml:space="preserve"> </v>
          </cell>
          <cell r="E182" t="str">
            <v xml:space="preserve"> </v>
          </cell>
          <cell r="K182" t="str">
            <v xml:space="preserve"> </v>
          </cell>
          <cell r="L182" t="str">
            <v xml:space="preserve"> </v>
          </cell>
          <cell r="R182" t="str">
            <v xml:space="preserve"> </v>
          </cell>
          <cell r="S182" t="str">
            <v xml:space="preserve"> </v>
          </cell>
          <cell r="Y182" t="str">
            <v xml:space="preserve"> </v>
          </cell>
          <cell r="Z182" t="str">
            <v xml:space="preserve"> </v>
          </cell>
          <cell r="AF182" t="str">
            <v xml:space="preserve"> </v>
          </cell>
          <cell r="AG182" t="str">
            <v xml:space="preserve"> </v>
          </cell>
          <cell r="AM182" t="str">
            <v xml:space="preserve"> </v>
          </cell>
          <cell r="AN182" t="str">
            <v xml:space="preserve"> </v>
          </cell>
          <cell r="AT182" t="str">
            <v xml:space="preserve"> </v>
          </cell>
          <cell r="AU182" t="str">
            <v xml:space="preserve"> </v>
          </cell>
          <cell r="BA182" t="str">
            <v xml:space="preserve"> </v>
          </cell>
          <cell r="BB182" t="str">
            <v xml:space="preserve"> </v>
          </cell>
          <cell r="BI182">
            <v>0.1681879</v>
          </cell>
          <cell r="BJ182">
            <v>5.9457300000000002</v>
          </cell>
          <cell r="BQ182" t="str">
            <v xml:space="preserve"> </v>
          </cell>
          <cell r="BR182" t="str">
            <v xml:space="preserve"> </v>
          </cell>
          <cell r="BY182" t="str">
            <v xml:space="preserve"> </v>
          </cell>
          <cell r="BZ182" t="str">
            <v xml:space="preserve"> </v>
          </cell>
          <cell r="CG182" t="str">
            <v xml:space="preserve"> </v>
          </cell>
          <cell r="CH182" t="str">
            <v xml:space="preserve"> </v>
          </cell>
        </row>
        <row r="183">
          <cell r="D183">
            <v>7.2672799999999996E-2</v>
          </cell>
          <cell r="E183">
            <v>13.760300000000001</v>
          </cell>
          <cell r="K183">
            <v>7.2672799999999996E-2</v>
          </cell>
          <cell r="L183">
            <v>13.760300000000001</v>
          </cell>
          <cell r="R183">
            <v>7.2672799999999996E-2</v>
          </cell>
          <cell r="S183">
            <v>13.760300000000001</v>
          </cell>
          <cell r="Y183">
            <v>7.2672799999999996E-2</v>
          </cell>
          <cell r="Z183">
            <v>13.760300000000001</v>
          </cell>
          <cell r="AF183" t="str">
            <v xml:space="preserve"> </v>
          </cell>
          <cell r="AG183" t="str">
            <v xml:space="preserve"> </v>
          </cell>
          <cell r="AM183" t="str">
            <v xml:space="preserve"> </v>
          </cell>
          <cell r="AN183" t="str">
            <v xml:space="preserve"> </v>
          </cell>
          <cell r="AT183" t="str">
            <v xml:space="preserve"> </v>
          </cell>
          <cell r="AU183" t="str">
            <v xml:space="preserve"> </v>
          </cell>
          <cell r="BA183" t="str">
            <v xml:space="preserve"> </v>
          </cell>
          <cell r="BB183" t="str">
            <v xml:space="preserve"> </v>
          </cell>
          <cell r="BI183">
            <v>0.152449</v>
          </cell>
          <cell r="BJ183">
            <v>6.5595699999999999</v>
          </cell>
          <cell r="BQ183" t="str">
            <v xml:space="preserve"> </v>
          </cell>
          <cell r="BR183" t="str">
            <v xml:space="preserve"> </v>
          </cell>
          <cell r="BY183" t="str">
            <v xml:space="preserve"> </v>
          </cell>
          <cell r="BZ183" t="str">
            <v xml:space="preserve"> </v>
          </cell>
          <cell r="CG183" t="str">
            <v xml:space="preserve"> </v>
          </cell>
          <cell r="CH183" t="str">
            <v xml:space="preserve"> </v>
          </cell>
        </row>
        <row r="184">
          <cell r="D184">
            <v>2.47894E-2</v>
          </cell>
          <cell r="E184">
            <v>40.3399</v>
          </cell>
          <cell r="K184">
            <v>2.47894E-2</v>
          </cell>
          <cell r="L184">
            <v>40.3399</v>
          </cell>
          <cell r="R184">
            <v>2.47894E-2</v>
          </cell>
          <cell r="S184">
            <v>40.3399</v>
          </cell>
          <cell r="Y184">
            <v>2.47894E-2</v>
          </cell>
          <cell r="Z184">
            <v>40.3399</v>
          </cell>
          <cell r="AF184" t="str">
            <v xml:space="preserve"> </v>
          </cell>
          <cell r="AG184" t="str">
            <v xml:space="preserve"> </v>
          </cell>
          <cell r="AM184" t="str">
            <v xml:space="preserve"> </v>
          </cell>
          <cell r="AN184" t="str">
            <v xml:space="preserve"> </v>
          </cell>
          <cell r="AT184">
            <v>7.2672799999999996E-2</v>
          </cell>
          <cell r="AU184">
            <v>13.760300000000001</v>
          </cell>
          <cell r="BA184">
            <v>7.2672799999999996E-2</v>
          </cell>
          <cell r="BB184">
            <v>13.760300000000001</v>
          </cell>
          <cell r="BI184">
            <v>0.51129190000000002</v>
          </cell>
          <cell r="BJ184">
            <v>1.95583</v>
          </cell>
          <cell r="BQ184" t="str">
            <v xml:space="preserve"> </v>
          </cell>
          <cell r="BR184" t="str">
            <v xml:space="preserve"> </v>
          </cell>
          <cell r="BY184" t="str">
            <v xml:space="preserve"> </v>
          </cell>
          <cell r="BZ184" t="str">
            <v xml:space="preserve"> </v>
          </cell>
          <cell r="CG184" t="str">
            <v xml:space="preserve"> </v>
          </cell>
          <cell r="CH184" t="str">
            <v xml:space="preserve"> </v>
          </cell>
        </row>
        <row r="185">
          <cell r="D185">
            <v>0.1681879</v>
          </cell>
          <cell r="E185">
            <v>5.9457300000000002</v>
          </cell>
          <cell r="K185">
            <v>0.1681879</v>
          </cell>
          <cell r="L185">
            <v>5.9457300000000002</v>
          </cell>
          <cell r="R185">
            <v>0.1681879</v>
          </cell>
          <cell r="S185">
            <v>5.9457300000000002</v>
          </cell>
          <cell r="Y185">
            <v>0.1681879</v>
          </cell>
          <cell r="Z185">
            <v>5.9457300000000002</v>
          </cell>
          <cell r="AF185">
            <v>7.2672799999999996E-2</v>
          </cell>
          <cell r="AG185">
            <v>13.760300000000001</v>
          </cell>
          <cell r="AM185">
            <v>7.2672799999999996E-2</v>
          </cell>
          <cell r="AN185">
            <v>13.760300000000001</v>
          </cell>
          <cell r="AT185">
            <v>2.47894E-2</v>
          </cell>
          <cell r="AU185">
            <v>40.3399</v>
          </cell>
          <cell r="BA185">
            <v>2.47894E-2</v>
          </cell>
          <cell r="BB185">
            <v>40.3399</v>
          </cell>
          <cell r="BI185">
            <v>2.9347000000000002E-3</v>
          </cell>
          <cell r="BJ185">
            <v>340.75</v>
          </cell>
          <cell r="BQ185">
            <v>7.2672799999999996E-2</v>
          </cell>
          <cell r="BR185">
            <v>13.760300000000001</v>
          </cell>
          <cell r="BY185">
            <v>7.2672799999999996E-2</v>
          </cell>
          <cell r="BZ185">
            <v>13.760300000000001</v>
          </cell>
          <cell r="CG185">
            <v>7.2672799999999996E-2</v>
          </cell>
          <cell r="CH185">
            <v>13.760300000000001</v>
          </cell>
        </row>
        <row r="186">
          <cell r="D186">
            <v>0.152449</v>
          </cell>
          <cell r="E186">
            <v>6.5595699999999999</v>
          </cell>
          <cell r="K186">
            <v>0.152449</v>
          </cell>
          <cell r="L186">
            <v>6.5595699999999999</v>
          </cell>
          <cell r="R186">
            <v>0.152449</v>
          </cell>
          <cell r="S186">
            <v>6.5595699999999999</v>
          </cell>
          <cell r="Y186">
            <v>0.152449</v>
          </cell>
          <cell r="Z186">
            <v>6.5595699999999999</v>
          </cell>
          <cell r="AF186">
            <v>2.47894E-2</v>
          </cell>
          <cell r="AG186">
            <v>40.3399</v>
          </cell>
          <cell r="AM186">
            <v>2.47894E-2</v>
          </cell>
          <cell r="AN186">
            <v>40.3399</v>
          </cell>
          <cell r="AT186">
            <v>0.1681879</v>
          </cell>
          <cell r="AU186">
            <v>5.9457300000000002</v>
          </cell>
          <cell r="BA186">
            <v>0.1681879</v>
          </cell>
          <cell r="BB186">
            <v>5.9457300000000002</v>
          </cell>
          <cell r="BI186">
            <v>1.2697381000000001</v>
          </cell>
          <cell r="BJ186">
            <v>0.78756400000000004</v>
          </cell>
          <cell r="BQ186">
            <v>2.47894E-2</v>
          </cell>
          <cell r="BR186">
            <v>40.3399</v>
          </cell>
          <cell r="BY186">
            <v>2.47894E-2</v>
          </cell>
          <cell r="BZ186">
            <v>40.3399</v>
          </cell>
          <cell r="CG186">
            <v>2.47894E-2</v>
          </cell>
          <cell r="CH186">
            <v>40.3399</v>
          </cell>
        </row>
        <row r="187">
          <cell r="D187">
            <v>0.51129190000000002</v>
          </cell>
          <cell r="E187">
            <v>1.95583</v>
          </cell>
          <cell r="K187">
            <v>0.51129190000000002</v>
          </cell>
          <cell r="L187">
            <v>1.95583</v>
          </cell>
          <cell r="R187">
            <v>0.51129190000000002</v>
          </cell>
          <cell r="S187">
            <v>1.95583</v>
          </cell>
          <cell r="Y187">
            <v>0.51129190000000002</v>
          </cell>
          <cell r="Z187">
            <v>1.95583</v>
          </cell>
          <cell r="AF187">
            <v>0.1681879</v>
          </cell>
          <cell r="AG187">
            <v>5.9457300000000002</v>
          </cell>
          <cell r="AM187">
            <v>0.1681879</v>
          </cell>
          <cell r="AN187">
            <v>5.9457300000000002</v>
          </cell>
          <cell r="AT187">
            <v>0.152449</v>
          </cell>
          <cell r="AU187">
            <v>6.5595699999999999</v>
          </cell>
          <cell r="BA187">
            <v>0.152449</v>
          </cell>
          <cell r="BB187">
            <v>6.5595699999999999</v>
          </cell>
          <cell r="BI187">
            <v>5.1650000000000003E-4</v>
          </cell>
          <cell r="BJ187">
            <v>1936.27</v>
          </cell>
          <cell r="BQ187">
            <v>0.1681879</v>
          </cell>
          <cell r="BR187">
            <v>5.9457300000000002</v>
          </cell>
          <cell r="BY187">
            <v>0.1681879</v>
          </cell>
          <cell r="BZ187">
            <v>5.9457300000000002</v>
          </cell>
          <cell r="CG187">
            <v>0.1681879</v>
          </cell>
          <cell r="CH187">
            <v>5.9457300000000002</v>
          </cell>
        </row>
        <row r="188">
          <cell r="D188">
            <v>1.2697381000000001</v>
          </cell>
          <cell r="E188">
            <v>0.78756400000000004</v>
          </cell>
          <cell r="K188">
            <v>1.2697381000000001</v>
          </cell>
          <cell r="L188">
            <v>0.78756400000000004</v>
          </cell>
          <cell r="R188">
            <v>2.9347000000000002E-3</v>
          </cell>
          <cell r="S188">
            <v>340.75</v>
          </cell>
          <cell r="Y188">
            <v>2.9350000000000001E-3</v>
          </cell>
          <cell r="Z188">
            <v>340.75</v>
          </cell>
          <cell r="AF188">
            <v>0.152449</v>
          </cell>
          <cell r="AG188">
            <v>6.5595699999999999</v>
          </cell>
          <cell r="AM188">
            <v>0.152449</v>
          </cell>
          <cell r="AN188">
            <v>6.5595699999999999</v>
          </cell>
          <cell r="AT188">
            <v>0.51129190000000002</v>
          </cell>
          <cell r="AU188">
            <v>1.95583</v>
          </cell>
          <cell r="BA188">
            <v>0.51129190000000002</v>
          </cell>
          <cell r="BB188">
            <v>1.95583</v>
          </cell>
          <cell r="BI188">
            <v>2.47894E-2</v>
          </cell>
          <cell r="BJ188">
            <v>40.3399</v>
          </cell>
          <cell r="BQ188">
            <v>0.152449</v>
          </cell>
          <cell r="BR188">
            <v>6.5595699999999999</v>
          </cell>
          <cell r="BY188">
            <v>0.152449</v>
          </cell>
          <cell r="BZ188">
            <v>6.5595699999999999</v>
          </cell>
          <cell r="CG188">
            <v>0.152449</v>
          </cell>
          <cell r="CH188">
            <v>6.5595699999999999</v>
          </cell>
        </row>
        <row r="189">
          <cell r="D189">
            <v>5.1650000000000003E-4</v>
          </cell>
          <cell r="E189">
            <v>1936.27</v>
          </cell>
          <cell r="K189">
            <v>5.1650000000000003E-4</v>
          </cell>
          <cell r="L189">
            <v>1936.27</v>
          </cell>
          <cell r="R189">
            <v>1.2697381000000001</v>
          </cell>
          <cell r="S189">
            <v>0.78756400000000004</v>
          </cell>
          <cell r="Y189">
            <v>1.2697381000000001</v>
          </cell>
          <cell r="Z189">
            <v>0.78756400000000004</v>
          </cell>
          <cell r="AF189">
            <v>0.51129190000000002</v>
          </cell>
          <cell r="AG189">
            <v>1.95583</v>
          </cell>
          <cell r="AM189">
            <v>0.51129190000000002</v>
          </cell>
          <cell r="AN189">
            <v>1.95583</v>
          </cell>
          <cell r="AT189">
            <v>2.9347000000000002E-3</v>
          </cell>
          <cell r="AU189">
            <v>340.75</v>
          </cell>
          <cell r="BA189">
            <v>2.9350000000000001E-3</v>
          </cell>
          <cell r="BB189">
            <v>340.75</v>
          </cell>
          <cell r="BI189">
            <v>0.45378020000000002</v>
          </cell>
          <cell r="BJ189">
            <v>2.2037100000000001</v>
          </cell>
          <cell r="BQ189">
            <v>0.51129190000000002</v>
          </cell>
          <cell r="BR189">
            <v>1.95583</v>
          </cell>
          <cell r="BY189">
            <v>0.51129190000000002</v>
          </cell>
          <cell r="BZ189">
            <v>1.95583</v>
          </cell>
          <cell r="CG189">
            <v>0.51129190000000002</v>
          </cell>
          <cell r="CH189">
            <v>1.95583</v>
          </cell>
        </row>
        <row r="190">
          <cell r="D190">
            <v>2.47894E-2</v>
          </cell>
          <cell r="E190">
            <v>40.3399</v>
          </cell>
          <cell r="K190">
            <v>2.47894E-2</v>
          </cell>
          <cell r="L190">
            <v>40.3399</v>
          </cell>
          <cell r="R190">
            <v>5.1650000000000003E-4</v>
          </cell>
          <cell r="S190">
            <v>1936.27</v>
          </cell>
          <cell r="Y190">
            <v>5.1650000000000003E-4</v>
          </cell>
          <cell r="Z190">
            <v>1936.27</v>
          </cell>
          <cell r="AF190">
            <v>2.9350000000000001E-3</v>
          </cell>
          <cell r="AG190">
            <v>340.75</v>
          </cell>
          <cell r="AM190">
            <v>2.9347000000000002E-3</v>
          </cell>
          <cell r="AN190">
            <v>340.75</v>
          </cell>
          <cell r="AT190">
            <v>1.2697381000000001</v>
          </cell>
          <cell r="AU190">
            <v>0.78756400000000004</v>
          </cell>
          <cell r="BA190">
            <v>1.2697381000000001</v>
          </cell>
          <cell r="BB190">
            <v>0.78756400000000004</v>
          </cell>
          <cell r="BI190">
            <v>4.9880000000000002E-3</v>
          </cell>
          <cell r="BJ190">
            <v>200.482</v>
          </cell>
          <cell r="BQ190">
            <v>2.9347000000000002E-3</v>
          </cell>
          <cell r="BR190">
            <v>340.75</v>
          </cell>
          <cell r="BY190">
            <v>2.9347000000000002E-3</v>
          </cell>
          <cell r="BZ190">
            <v>340.75</v>
          </cell>
          <cell r="CG190">
            <v>2.9347000000000002E-3</v>
          </cell>
          <cell r="CH190">
            <v>340.75</v>
          </cell>
        </row>
        <row r="191">
          <cell r="D191">
            <v>0.45378020000000002</v>
          </cell>
          <cell r="E191">
            <v>2.2037100000000001</v>
          </cell>
          <cell r="K191">
            <v>0.45378020000000002</v>
          </cell>
          <cell r="L191">
            <v>2.2037100000000001</v>
          </cell>
          <cell r="R191">
            <v>2.47894E-2</v>
          </cell>
          <cell r="S191">
            <v>40.3399</v>
          </cell>
          <cell r="Y191">
            <v>2.47894E-2</v>
          </cell>
          <cell r="Z191">
            <v>40.3399</v>
          </cell>
          <cell r="AF191">
            <v>1.2697381000000001</v>
          </cell>
          <cell r="AG191">
            <v>0.78756400000000004</v>
          </cell>
          <cell r="AM191">
            <v>1.2697381000000001</v>
          </cell>
          <cell r="AN191">
            <v>0.78756400000000004</v>
          </cell>
          <cell r="AT191">
            <v>5.1650000000000003E-4</v>
          </cell>
          <cell r="AU191">
            <v>1936.27</v>
          </cell>
          <cell r="BA191">
            <v>5.1650000000000003E-4</v>
          </cell>
          <cell r="BB191">
            <v>1936.27</v>
          </cell>
          <cell r="BI191">
            <v>6.0101E-3</v>
          </cell>
          <cell r="BJ191">
            <v>166.386</v>
          </cell>
          <cell r="BQ191">
            <v>1.2697381000000001</v>
          </cell>
          <cell r="BR191">
            <v>0.78756400000000004</v>
          </cell>
          <cell r="BY191">
            <v>1.2697381000000001</v>
          </cell>
          <cell r="BZ191">
            <v>0.78756400000000004</v>
          </cell>
          <cell r="CG191">
            <v>1.2697381000000001</v>
          </cell>
          <cell r="CH191">
            <v>0.78756400000000004</v>
          </cell>
        </row>
        <row r="192">
          <cell r="D192">
            <v>4.9880000000000002E-3</v>
          </cell>
          <cell r="E192">
            <v>200.482</v>
          </cell>
          <cell r="K192">
            <v>4.9880000000000002E-3</v>
          </cell>
          <cell r="L192">
            <v>200.482</v>
          </cell>
          <cell r="R192">
            <v>0.45378020000000002</v>
          </cell>
          <cell r="S192">
            <v>2.2037100000000001</v>
          </cell>
          <cell r="Y192">
            <v>0.45378020000000002</v>
          </cell>
          <cell r="Z192">
            <v>2.2037100000000001</v>
          </cell>
          <cell r="AF192">
            <v>5.1650000000000003E-4</v>
          </cell>
          <cell r="AG192">
            <v>1936.27</v>
          </cell>
          <cell r="AM192">
            <v>5.1650000000000003E-4</v>
          </cell>
          <cell r="AN192">
            <v>1936.27</v>
          </cell>
          <cell r="AT192">
            <v>2.47894E-2</v>
          </cell>
          <cell r="AU192">
            <v>40.3399</v>
          </cell>
          <cell r="BA192">
            <v>2.47894E-2</v>
          </cell>
          <cell r="BB192">
            <v>40.3399</v>
          </cell>
          <cell r="BQ192">
            <v>5.1650000000000003E-4</v>
          </cell>
          <cell r="BR192">
            <v>1936.27</v>
          </cell>
          <cell r="BY192">
            <v>5.1650000000000003E-4</v>
          </cell>
          <cell r="BZ192">
            <v>1936.27</v>
          </cell>
          <cell r="CG192">
            <v>5.1650000000000003E-4</v>
          </cell>
          <cell r="CH192">
            <v>1936.27</v>
          </cell>
        </row>
        <row r="193">
          <cell r="D193">
            <v>6.0101E-3</v>
          </cell>
          <cell r="E193">
            <v>166.386</v>
          </cell>
          <cell r="K193">
            <v>6.0101E-3</v>
          </cell>
          <cell r="L193">
            <v>166.386</v>
          </cell>
          <cell r="R193">
            <v>4.9880000000000002E-3</v>
          </cell>
          <cell r="S193">
            <v>200.482</v>
          </cell>
          <cell r="Y193">
            <v>4.9880000000000002E-3</v>
          </cell>
          <cell r="Z193">
            <v>200.482</v>
          </cell>
          <cell r="AF193">
            <v>2.47894E-2</v>
          </cell>
          <cell r="AG193">
            <v>40.3399</v>
          </cell>
          <cell r="AM193">
            <v>2.47894E-2</v>
          </cell>
          <cell r="AN193">
            <v>40.3399</v>
          </cell>
          <cell r="AT193">
            <v>0.45378020000000002</v>
          </cell>
          <cell r="AU193">
            <v>2.2037100000000001</v>
          </cell>
          <cell r="BA193">
            <v>0.45378020000000002</v>
          </cell>
          <cell r="BB193">
            <v>2.2037100000000001</v>
          </cell>
          <cell r="BQ193">
            <v>2.47894E-2</v>
          </cell>
          <cell r="BR193">
            <v>40.3399</v>
          </cell>
          <cell r="BY193">
            <v>2.47894E-2</v>
          </cell>
          <cell r="BZ193">
            <v>40.3399</v>
          </cell>
          <cell r="CG193">
            <v>2.47894E-2</v>
          </cell>
          <cell r="CH193">
            <v>40.3399</v>
          </cell>
        </row>
        <row r="194">
          <cell r="R194">
            <v>6.0099999999999997E-3</v>
          </cell>
          <cell r="S194">
            <v>166.386</v>
          </cell>
          <cell r="Y194">
            <v>6.0099999999999997E-3</v>
          </cell>
          <cell r="Z194">
            <v>166.386</v>
          </cell>
          <cell r="AF194">
            <v>0.45378020000000002</v>
          </cell>
          <cell r="AG194">
            <v>2.2037100000000001</v>
          </cell>
          <cell r="AM194">
            <v>0.45378020000000002</v>
          </cell>
          <cell r="AN194">
            <v>2.2037100000000001</v>
          </cell>
          <cell r="AT194">
            <v>4.9880000000000002E-3</v>
          </cell>
          <cell r="AU194">
            <v>200.482</v>
          </cell>
          <cell r="BA194">
            <v>4.9880000000000002E-3</v>
          </cell>
          <cell r="BB194">
            <v>200.482</v>
          </cell>
          <cell r="BQ194">
            <v>0.45378020000000002</v>
          </cell>
          <cell r="BR194">
            <v>2.2037100000000001</v>
          </cell>
          <cell r="BY194">
            <v>0.45378020000000002</v>
          </cell>
          <cell r="BZ194">
            <v>2.2037100000000001</v>
          </cell>
          <cell r="CG194">
            <v>0.45378020000000002</v>
          </cell>
          <cell r="CH194">
            <v>2.2037100000000001</v>
          </cell>
        </row>
        <row r="195">
          <cell r="AF195">
            <v>4.9880000000000002E-3</v>
          </cell>
          <cell r="AG195">
            <v>200.482</v>
          </cell>
          <cell r="AM195">
            <v>4.9880000000000002E-3</v>
          </cell>
          <cell r="AN195">
            <v>200.482</v>
          </cell>
          <cell r="AT195">
            <v>6.0101E-3</v>
          </cell>
          <cell r="AU195">
            <v>166.386</v>
          </cell>
          <cell r="BA195">
            <v>6.0099999999999997E-3</v>
          </cell>
          <cell r="BB195">
            <v>166.386</v>
          </cell>
          <cell r="BQ195">
            <v>4.9880000000000002E-3</v>
          </cell>
          <cell r="BR195">
            <v>200.482</v>
          </cell>
          <cell r="BY195">
            <v>4.9880000000000002E-3</v>
          </cell>
          <cell r="BZ195">
            <v>200.482</v>
          </cell>
          <cell r="CG195">
            <v>4.9880000000000002E-3</v>
          </cell>
          <cell r="CH195">
            <v>200.482</v>
          </cell>
        </row>
        <row r="196">
          <cell r="AF196">
            <v>6.0099999999999997E-3</v>
          </cell>
          <cell r="AG196">
            <v>166.386</v>
          </cell>
          <cell r="AM196">
            <v>6.0101E-3</v>
          </cell>
          <cell r="AN196">
            <v>166.386</v>
          </cell>
          <cell r="BA196">
            <v>0.60539200000000004</v>
          </cell>
          <cell r="BB196">
            <v>1.6518223000000001</v>
          </cell>
          <cell r="BQ196">
            <v>6.0101E-3</v>
          </cell>
          <cell r="BR196">
            <v>166.386</v>
          </cell>
          <cell r="BY196">
            <v>6.0101E-3</v>
          </cell>
          <cell r="BZ196">
            <v>166.386</v>
          </cell>
          <cell r="CG196">
            <v>6.0101E-3</v>
          </cell>
          <cell r="CH196">
            <v>166.386</v>
          </cell>
        </row>
      </sheetData>
      <sheetData sheetId="4" refreshError="1"/>
      <sheetData sheetId="5" refreshError="1"/>
      <sheetData sheetId="6"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e Global Task list"/>
    </sheetNames>
    <sheetDataSet>
      <sheetData sheetId="0"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e Global Task list"/>
    </sheetNames>
    <sheetDataSet>
      <sheetData sheetId="0"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PA 2009"/>
      <sheetName val="depr key"/>
      <sheetName val="subledger"/>
    </sheetNames>
    <sheetDataSet>
      <sheetData sheetId="0" refreshError="1"/>
      <sheetData sheetId="1" refreshError="1"/>
      <sheetData sheetId="2"/>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C 4101145442-0"/>
      <sheetName val="Cash Flow"/>
      <sheetName val="CPA calculations"/>
      <sheetName val="Pricing Schedule"/>
      <sheetName val="Unit 4 - % Complete"/>
      <sheetName val="Acc &amp; Meals Rev 1"/>
      <sheetName val="S&amp;P Jul'16 - Jan'18"/>
      <sheetName val="Elektroheat S&amp;P Oct'16 - Jan'17"/>
      <sheetName val="Topfix S&amp;P April'17 - June'17"/>
      <sheetName val="PLA Dec'16"/>
      <sheetName val="PLA Dec'17"/>
      <sheetName val="Sub.Cont.PLA 2017"/>
      <sheetName val="Electroheat PLA 2016"/>
      <sheetName val="Trav Allowance"/>
      <sheetName val="Elektroheat travel allowance"/>
      <sheetName val="Topfix travel allowance"/>
      <sheetName val="Skyriders travel allowance"/>
      <sheetName val="Transport"/>
      <sheetName val="Piping"/>
      <sheetName val="Unit 4 Actual"/>
      <sheetName val="Plant Line List Rev N4"/>
      <sheetName val="Sulzer Line List"/>
      <sheetName val="STSN Line List"/>
      <sheetName val="ASGISA FEB'17 - DEC'17"/>
      <sheetName val="HVAC DEMOB PAYOUT"/>
      <sheetName val="Additional work"/>
      <sheetName val="Daywork M&amp;P 2016"/>
      <sheetName val="Daywork M&amp;P 2017"/>
      <sheetName val="Holidays"/>
    </sheetNames>
    <sheetDataSet>
      <sheetData sheetId="0"/>
      <sheetData sheetId="1">
        <row r="29">
          <cell r="U29">
            <v>405542763.41992366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re commerciale"/>
      <sheetName val="heures attente"/>
      <sheetName val="interruption chantier"/>
      <sheetName val="Courbe cash"/>
      <sheetName val="Cout poste"/>
      <sheetName val="Présentation"/>
      <sheetName val="Budget Affaire"/>
      <sheetName val="Chiffrage"/>
      <sheetName val="Histo AO-B0"/>
      <sheetName val="Ajustement Prix"/>
      <sheetName val="Paramètres"/>
      <sheetName val="Taux horaires"/>
      <sheetName val="Formule révision prix"/>
      <sheetName val="Code analytique"/>
      <sheetName val="preOffre commerciale"/>
      <sheetName val="preCourbe cash"/>
      <sheetName val="prePrésentation"/>
      <sheetName val="preChiffrage"/>
      <sheetName val="preCout postes"/>
      <sheetName val="budget pres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A</v>
          </cell>
          <cell r="B3">
            <v>0</v>
          </cell>
          <cell r="C3" t="str">
            <v>FOURNITURES INCORPORABLES</v>
          </cell>
        </row>
        <row r="4">
          <cell r="A4" t="str">
            <v>A01</v>
          </cell>
          <cell r="B4">
            <v>0</v>
          </cell>
          <cell r="C4" t="str">
            <v>TUBES ET RACCORDS</v>
          </cell>
        </row>
        <row r="5">
          <cell r="A5" t="str">
            <v>A01</v>
          </cell>
          <cell r="B5">
            <v>60508</v>
          </cell>
          <cell r="C5" t="str">
            <v xml:space="preserve">ACHATS TUBES ET ACCESSOIRES        </v>
          </cell>
          <cell r="D5" t="str">
            <v>TUBES, COUDES, COURBES, REDUCTIONS, TES, BRIDES,  MANCHONS, MAMELONS, EMBOUTS, FONDS, CAPS ET AUTRES, RACCORDS INCORPORABLES DE TOUTES NUANCES</v>
          </cell>
        </row>
        <row r="6">
          <cell r="A6" t="str">
            <v>A02</v>
          </cell>
          <cell r="B6">
            <v>0</v>
          </cell>
          <cell r="C6" t="str">
            <v xml:space="preserve">ROBINETTERIE &amp; EQUIP.INDUST.  </v>
          </cell>
        </row>
        <row r="7">
          <cell r="A7" t="str">
            <v>A02</v>
          </cell>
          <cell r="B7">
            <v>60510</v>
          </cell>
          <cell r="C7" t="str">
            <v xml:space="preserve">ACHATS DE ROBINETTERIE             </v>
          </cell>
          <cell r="D7" t="str">
            <v>ROBINETS, VANNES, CLAPETS, DETENDEURS, SOUPAPES, POMPES, SERVO COMMANDES, COMMANDES A DISTANCE, THERMOMETRES, MANOMETRES, DIAPHRAGMES, CONTROLEUR DE CIRCULATION, FILTRES ET AUTRES EQUIPEMENTS INCORPORABLES</v>
          </cell>
        </row>
        <row r="8">
          <cell r="A8" t="str">
            <v>A03</v>
          </cell>
          <cell r="B8">
            <v>0</v>
          </cell>
          <cell r="C8" t="str">
            <v>FERS ET TOLES INCORPORABLES</v>
          </cell>
        </row>
        <row r="9">
          <cell r="A9" t="str">
            <v>A03</v>
          </cell>
          <cell r="B9">
            <v>60570</v>
          </cell>
          <cell r="C9" t="str">
            <v xml:space="preserve">ACHATS DE FERS-TOLES-LAMINES       </v>
          </cell>
          <cell r="D9" t="str">
            <v>CORNIERES, PLATS, RONDS, CARRES, FER U,FER I,FER H,POUTRELLES, LAMINES, ET AUTRES FERS ET TOLES INCORPORABLES</v>
          </cell>
        </row>
        <row r="10">
          <cell r="A10" t="str">
            <v>A04</v>
          </cell>
          <cell r="B10">
            <v>0</v>
          </cell>
          <cell r="C10" t="str">
            <v>AUTRES INCORPORABLES</v>
          </cell>
        </row>
        <row r="11">
          <cell r="A11" t="str">
            <v>A04</v>
          </cell>
          <cell r="B11" t="str">
            <v>60560</v>
          </cell>
          <cell r="C11" t="str">
            <v xml:space="preserve">ACHATS MATERIEL MECANIQUE          </v>
          </cell>
          <cell r="D11" t="str">
            <v>POMPE,COMPRESSEUR,PALAN,TREUIL, ETC…    INCORPORABLE A L'AFFAIRE</v>
          </cell>
        </row>
        <row r="12">
          <cell r="A12" t="str">
            <v>A04</v>
          </cell>
          <cell r="B12" t="str">
            <v>60572</v>
          </cell>
          <cell r="C12" t="str">
            <v xml:space="preserve">ACHATS MATERIEL ELECTRIQUE         </v>
          </cell>
          <cell r="D12" t="str">
            <v>INSTRUMENTATION ELECTRIQUE, APPAREIL ET ACCESSOIRE ELECTRIQUE</v>
          </cell>
        </row>
        <row r="13">
          <cell r="A13" t="str">
            <v>A04</v>
          </cell>
          <cell r="B13">
            <v>60580</v>
          </cell>
          <cell r="C13" t="str">
            <v xml:space="preserve">ACHATS AUTRES FOURNITURES TRAVAUX  </v>
          </cell>
          <cell r="D13" t="str">
            <v>BOULONNERIE (ECROUS, VIS, BOULONS, TIGES FILETEES, COLLIERS, ETRIERS...), ANCRAGES (TIGES DE SCELLEMENT, SPITS, HILTI...), SUPPORTS SUIVANT CATALOGUE, JOINTS, FLEXIBLE, PEINTURE &amp; AUTRES INCORPORABLES</v>
          </cell>
        </row>
        <row r="14">
          <cell r="A14" t="str">
            <v>A04</v>
          </cell>
          <cell r="B14">
            <v>60910</v>
          </cell>
          <cell r="C14" t="str">
            <v xml:space="preserve">R.R.R. OBTENUS SUR ACHATS          </v>
          </cell>
          <cell r="D14" t="str">
            <v>RABAIS REMISES ET RISTOURNES OBTENUS DES FOURNISSEURS</v>
          </cell>
        </row>
        <row r="15">
          <cell r="A15" t="str">
            <v>B</v>
          </cell>
          <cell r="B15">
            <v>0</v>
          </cell>
          <cell r="C15" t="str">
            <v>SOUS TRAITANCE</v>
          </cell>
        </row>
        <row r="16">
          <cell r="A16" t="str">
            <v>B01</v>
          </cell>
          <cell r="B16">
            <v>0</v>
          </cell>
          <cell r="C16" t="str">
            <v>SOUS TRAITANCE ETUDES</v>
          </cell>
        </row>
        <row r="17">
          <cell r="A17" t="str">
            <v>B01</v>
          </cell>
          <cell r="B17">
            <v>60450</v>
          </cell>
          <cell r="C17" t="str">
            <v xml:space="preserve">SOUS TRAITANCE ETUDES              </v>
          </cell>
          <cell r="D17" t="str">
            <v>CALCULS,PLANS,ETC…</v>
          </cell>
        </row>
        <row r="18">
          <cell r="A18" t="str">
            <v>B01</v>
          </cell>
          <cell r="B18">
            <v>62260</v>
          </cell>
          <cell r="C18" t="str">
            <v xml:space="preserve">HONORAIRES VERSES                  </v>
          </cell>
          <cell r="D18" t="str">
            <v>'NOTE D'HONORAIRES' (TERME MENTIONNE SUR LA PIECE) : DESSINATEURS INDEPENDANTS, GEOMETRES, BUREAU D' ETUDES</v>
          </cell>
        </row>
        <row r="19">
          <cell r="A19" t="str">
            <v>B10</v>
          </cell>
          <cell r="B19">
            <v>0</v>
          </cell>
          <cell r="C19" t="str">
            <v>SOUS TRAITANCE GENIE CIVIL</v>
          </cell>
        </row>
        <row r="20">
          <cell r="A20" t="str">
            <v>B10</v>
          </cell>
          <cell r="B20">
            <v>60408</v>
          </cell>
          <cell r="C20" t="str">
            <v xml:space="preserve">SOUS TRAITANCE GENIE CIVIL         </v>
          </cell>
          <cell r="D20" t="str">
            <v>TOUS TRAVAUX DE GENIE CIVIL ET TERRASSEMENTS</v>
          </cell>
        </row>
        <row r="21">
          <cell r="A21" t="str">
            <v>B11</v>
          </cell>
          <cell r="B21">
            <v>0</v>
          </cell>
          <cell r="C21" t="str">
            <v>SOUS TRAITANCE LEVAGE</v>
          </cell>
        </row>
        <row r="22">
          <cell r="A22" t="str">
            <v>B11</v>
          </cell>
          <cell r="B22">
            <v>60421</v>
          </cell>
          <cell r="C22" t="str">
            <v xml:space="preserve">SOUS TRAITANCE LEVAGE              </v>
          </cell>
          <cell r="D22" t="str">
            <v>GRUTAGE ET MANUTENTIONS DIVERSES</v>
          </cell>
        </row>
        <row r="23">
          <cell r="A23" t="str">
            <v>B12</v>
          </cell>
          <cell r="B23">
            <v>0</v>
          </cell>
          <cell r="C23" t="str">
            <v>SOUS TRAITANCE ECHAFAUDAGES</v>
          </cell>
        </row>
        <row r="24">
          <cell r="A24" t="str">
            <v>B12</v>
          </cell>
          <cell r="B24">
            <v>60423</v>
          </cell>
          <cell r="C24" t="str">
            <v xml:space="preserve">SOUS TRAITANCE ECHAFAUDAGES        </v>
          </cell>
          <cell r="D24" t="str">
            <v>PRESTATIONS D'INSTALLATION D'ECHAFAUDAGES</v>
          </cell>
        </row>
        <row r="25">
          <cell r="A25" t="str">
            <v>B13</v>
          </cell>
          <cell r="B25">
            <v>0</v>
          </cell>
          <cell r="C25" t="str">
            <v>SS-TRAIT SUPPORTAGE CHARPENTES</v>
          </cell>
        </row>
        <row r="26">
          <cell r="A26" t="str">
            <v>B13</v>
          </cell>
          <cell r="B26">
            <v>60420</v>
          </cell>
          <cell r="C26" t="str">
            <v xml:space="preserve">SOUS TRAITANCE SUPPORTAGE          </v>
          </cell>
          <cell r="D26" t="str">
            <v>ANCRAGE, PREFABRICATION ET MONTAGE SUPPORTS ET CHARPENTES</v>
          </cell>
        </row>
        <row r="27">
          <cell r="A27" t="str">
            <v>B15</v>
          </cell>
          <cell r="B27">
            <v>0</v>
          </cell>
          <cell r="C27" t="str">
            <v>SOUS TRAITANCE TUYAUTERIE</v>
          </cell>
        </row>
        <row r="28">
          <cell r="A28" t="str">
            <v>B15</v>
          </cell>
          <cell r="B28">
            <v>60410</v>
          </cell>
          <cell r="C28" t="str">
            <v>SOUS TRAITANCE TUYAUTERIE</v>
          </cell>
          <cell r="D28" t="str">
            <v>TOUS TRAVAUX DE TUYAUTERIE</v>
          </cell>
        </row>
        <row r="29">
          <cell r="A29" t="str">
            <v>B16</v>
          </cell>
          <cell r="B29">
            <v>0</v>
          </cell>
          <cell r="C29" t="str">
            <v>SOUS TRAITANCE CHAUDRONNERIE</v>
          </cell>
        </row>
        <row r="30">
          <cell r="A30" t="str">
            <v>B16</v>
          </cell>
          <cell r="B30" t="str">
            <v>60480</v>
          </cell>
          <cell r="C30" t="str">
            <v xml:space="preserve">AUTRES SOUS TRAITANCES             </v>
          </cell>
          <cell r="D30" t="str">
            <v>RESERVOIRS,TOLES ROULEES,CINTRAGES, ETC…</v>
          </cell>
        </row>
        <row r="31">
          <cell r="A31" t="str">
            <v>B17</v>
          </cell>
          <cell r="B31">
            <v>0</v>
          </cell>
          <cell r="C31" t="str">
            <v>SOUS TRAITANCE MECANIQUE</v>
          </cell>
        </row>
        <row r="32">
          <cell r="A32" t="str">
            <v>B17</v>
          </cell>
          <cell r="B32">
            <v>60427</v>
          </cell>
          <cell r="C32" t="str">
            <v>SOUS TRAITANCE MECANIQUE</v>
          </cell>
          <cell r="D32" t="str">
            <v>TOUS TRAVAUX D'USINAGE SUR MACHINE OUTIL</v>
          </cell>
        </row>
        <row r="33">
          <cell r="A33" t="str">
            <v>B18</v>
          </cell>
          <cell r="B33">
            <v>0</v>
          </cell>
          <cell r="C33" t="str">
            <v>SS-TR.ELECTRICITE INSTRUMENTAT</v>
          </cell>
        </row>
        <row r="34">
          <cell r="A34" t="str">
            <v>B18</v>
          </cell>
          <cell r="B34">
            <v>60413</v>
          </cell>
          <cell r="C34" t="str">
            <v xml:space="preserve">S/TRAIT.ELECT.INSTRUMENTATION      </v>
          </cell>
          <cell r="D34" t="str">
            <v>TOUS TRAVAUX D'ELECTRICITE ET RACCORDEMENTS/BRANCHEMENTS D'APPAREILS</v>
          </cell>
        </row>
        <row r="35">
          <cell r="A35" t="str">
            <v>B20</v>
          </cell>
          <cell r="B35">
            <v>0</v>
          </cell>
          <cell r="C35" t="str">
            <v>AUTRE SOUS TRAITANCE EXTERNE</v>
          </cell>
        </row>
        <row r="36">
          <cell r="A36" t="str">
            <v>B20</v>
          </cell>
          <cell r="B36" t="str">
            <v>60418</v>
          </cell>
          <cell r="C36" t="str">
            <v xml:space="preserve">S/TRAIT.CONSTRUCT.METALLIQUE       </v>
          </cell>
          <cell r="D36" t="str">
            <v>CONFECTION D'ELEMENTS METALLIQUES DIVERS (ARMOIRES,COFFRETS)</v>
          </cell>
        </row>
        <row r="37">
          <cell r="A37" t="str">
            <v>B20</v>
          </cell>
          <cell r="B37" t="str">
            <v>60480</v>
          </cell>
          <cell r="C37" t="str">
            <v xml:space="preserve">AUTRES SOUS TRAITANCES             </v>
          </cell>
        </row>
        <row r="38">
          <cell r="A38" t="str">
            <v>B30</v>
          </cell>
          <cell r="B38">
            <v>0</v>
          </cell>
          <cell r="C38" t="str">
            <v>SOUS TRAITANCE CONTROLES, ESSAIS, SOUDAGE, QUALITE</v>
          </cell>
        </row>
        <row r="39">
          <cell r="A39" t="str">
            <v>B30</v>
          </cell>
          <cell r="B39" t="str">
            <v>60425</v>
          </cell>
          <cell r="C39" t="str">
            <v>SS-TR CONTR.ESSAIS.SOUDAG.QUAL</v>
          </cell>
          <cell r="D39" t="str">
            <v>QUALIFICATION MODE OPERATOIRE SOUDAGE  - HOMOLOGATION DE SOUDEURS - TRAITEMENT THERMIQUE, ETALONNAGE - RADIOGRAPHIE - RESSUAGE - ULTRASON - MAGNETOSCOPIE, CONTRÔLE VOLUMIQUE (X, GAMMA) ESSAI DESTRUCTIF, CND (APAVE,AIF,SOCOTEC)...</v>
          </cell>
        </row>
        <row r="40">
          <cell r="A40" t="str">
            <v>B30</v>
          </cell>
          <cell r="B40" t="str">
            <v>62260</v>
          </cell>
          <cell r="C40" t="str">
            <v xml:space="preserve">HONORAIRES VERSES                  </v>
          </cell>
          <cell r="D40" t="str">
            <v>NOTE D' HONORAIRES' (TERME MENTIONNE SUR LA PIECE) : INDEPENDANTS….</v>
          </cell>
        </row>
        <row r="41">
          <cell r="A41" t="str">
            <v>B31</v>
          </cell>
          <cell r="B41">
            <v>0</v>
          </cell>
          <cell r="C41" t="str">
            <v>SS-TRAIT.REVETEMENT &amp; PEINTURE</v>
          </cell>
        </row>
        <row r="42">
          <cell r="A42" t="str">
            <v>B31</v>
          </cell>
          <cell r="B42" t="str">
            <v>60422</v>
          </cell>
          <cell r="C42" t="str">
            <v xml:space="preserve">SOUS TRAITANCE REVETEMENTS         </v>
          </cell>
          <cell r="D42" t="str">
            <v>PEINTURE, REVETEMENT METALLIQUE, REVETEMENT NEOPRENE, GALVANISATION, CHROMAGE</v>
          </cell>
        </row>
        <row r="43">
          <cell r="A43" t="str">
            <v>B32</v>
          </cell>
          <cell r="B43">
            <v>0</v>
          </cell>
          <cell r="C43" t="str">
            <v>SS-TR.NETTOY.DECAP.PASSIVATION</v>
          </cell>
        </row>
        <row r="44">
          <cell r="A44" t="str">
            <v>B32</v>
          </cell>
          <cell r="B44" t="str">
            <v>60422</v>
          </cell>
          <cell r="C44" t="str">
            <v xml:space="preserve">SOUS TRAITANCE REVETEMENTS         </v>
          </cell>
          <cell r="D44" t="str">
            <v>NETTOYAGE PIECES, SABLAGE,DECAPAGE PASSIVATION DE CIRCUIT, TRAITEMENT DE SURFACE…</v>
          </cell>
        </row>
        <row r="45">
          <cell r="A45" t="str">
            <v>B32</v>
          </cell>
          <cell r="B45">
            <v>60424</v>
          </cell>
          <cell r="C45" t="str">
            <v>SOUS TRAITANCE NETTOYAGE INDUSTRIEL</v>
          </cell>
          <cell r="D45" t="str">
            <v>NETTOYAGE DE SURFACE, NETTOYAGE HP…</v>
          </cell>
        </row>
        <row r="46">
          <cell r="A46" t="str">
            <v>B33</v>
          </cell>
          <cell r="B46">
            <v>0</v>
          </cell>
          <cell r="C46" t="str">
            <v>SOUS TRAITANCE CALORIFUGE</v>
          </cell>
        </row>
        <row r="47">
          <cell r="A47" t="str">
            <v>B33</v>
          </cell>
          <cell r="B47" t="str">
            <v>60422</v>
          </cell>
          <cell r="C47" t="str">
            <v xml:space="preserve">SOUS TRAITANCE REVETEMENTS         </v>
          </cell>
          <cell r="D47" t="str">
            <v>ISOLATION, CALORIFUGE………</v>
          </cell>
        </row>
        <row r="48">
          <cell r="A48" t="str">
            <v>B40</v>
          </cell>
          <cell r="B48">
            <v>0</v>
          </cell>
          <cell r="C48" t="str">
            <v>TRANSPORTS</v>
          </cell>
        </row>
        <row r="49">
          <cell r="A49" t="str">
            <v>B40</v>
          </cell>
          <cell r="B49" t="str">
            <v>60810</v>
          </cell>
          <cell r="C49" t="str">
            <v xml:space="preserve">FRAIS DE DOUANE                    </v>
          </cell>
          <cell r="D49" t="str">
            <v>FRAIS DE DOUANE POUR TRANSACTIONS HORS CEE</v>
          </cell>
        </row>
        <row r="50">
          <cell r="A50" t="str">
            <v>B40</v>
          </cell>
          <cell r="B50" t="str">
            <v>62240</v>
          </cell>
          <cell r="C50" t="str">
            <v xml:space="preserve">REMUNERATION DES TRANSITAIRES      </v>
          </cell>
          <cell r="D50" t="str">
            <v>HORS EUROPE</v>
          </cell>
        </row>
        <row r="51">
          <cell r="A51" t="str">
            <v>B40</v>
          </cell>
          <cell r="B51" t="str">
            <v>62410</v>
          </cell>
          <cell r="C51" t="str">
            <v xml:space="preserve">TRANSPORTS SUR ACHATS              </v>
          </cell>
          <cell r="D51" t="str">
            <v xml:space="preserve">TRANSPORTS FOURNITURES, MARCHANDISES, MATERIELS, </v>
          </cell>
        </row>
        <row r="52">
          <cell r="A52" t="str">
            <v>C</v>
          </cell>
          <cell r="B52">
            <v>0</v>
          </cell>
          <cell r="C52" t="str">
            <v>PERSONNEL PRODUCTIF</v>
          </cell>
        </row>
        <row r="53">
          <cell r="A53" t="str">
            <v>C04</v>
          </cell>
          <cell r="B53">
            <v>0</v>
          </cell>
          <cell r="C53" t="str">
            <v>AUTRE PERSONNEL PRODUCTIF</v>
          </cell>
        </row>
        <row r="54">
          <cell r="A54" t="str">
            <v>C04</v>
          </cell>
          <cell r="B54">
            <v>60441</v>
          </cell>
          <cell r="C54" t="str">
            <v>SOUS TRAITANCE ASSISTEE</v>
          </cell>
          <cell r="D54" t="str">
            <v>SOUS TRAITANCE DE CAPACITE</v>
          </cell>
        </row>
        <row r="55">
          <cell r="A55" t="str">
            <v>C04</v>
          </cell>
          <cell r="B55">
            <v>62110</v>
          </cell>
          <cell r="C55" t="str">
            <v xml:space="preserve">PERSONNEL INTERIMAIRE              </v>
          </cell>
          <cell r="D55" t="str">
            <v>PERSONNEL INTERIMAIRE PRODUCTIF</v>
          </cell>
        </row>
        <row r="56">
          <cell r="A56" t="str">
            <v>C04</v>
          </cell>
          <cell r="B56">
            <v>62140</v>
          </cell>
          <cell r="C56" t="str">
            <v xml:space="preserve">FRAIS DE PERSONNEL DETACHE/PRETE </v>
          </cell>
          <cell r="D56" t="str">
            <v>PERSONNEL D'UNE AUTRE SOCIETE DU GROUPE PRETE A L'ENTREPRISE</v>
          </cell>
        </row>
        <row r="57">
          <cell r="A57" t="str">
            <v>C04</v>
          </cell>
          <cell r="B57" t="str">
            <v>62260</v>
          </cell>
          <cell r="C57" t="str">
            <v xml:space="preserve">HONORAIRES VERSES                  </v>
          </cell>
          <cell r="D57" t="str">
            <v>NOTE D' HONORAIRES' (TERME MENTIONNE SUR LA PIECE) : INDEPENDANTS….</v>
          </cell>
        </row>
        <row r="58">
          <cell r="A58" t="str">
            <v>D</v>
          </cell>
          <cell r="B58">
            <v>0</v>
          </cell>
          <cell r="C58" t="str">
            <v>FRAIS DE PRODUCTION</v>
          </cell>
        </row>
        <row r="59">
          <cell r="A59" t="str">
            <v>D01</v>
          </cell>
          <cell r="B59">
            <v>0</v>
          </cell>
          <cell r="C59" t="str">
            <v>OUTILLAGE ET CONSOMMABLES</v>
          </cell>
        </row>
        <row r="60">
          <cell r="A60" t="str">
            <v>D01</v>
          </cell>
          <cell r="B60">
            <v>60530</v>
          </cell>
          <cell r="C60" t="str">
            <v xml:space="preserve">ACHATS PROD.SOUDAGE-ELECTRODES     </v>
          </cell>
          <cell r="D60" t="str">
            <v>METAL D' APPORT, FIL, FLUX, ELECTRODES, BAGUETTES, BRASURE</v>
          </cell>
        </row>
        <row r="61">
          <cell r="A61" t="str">
            <v>D01</v>
          </cell>
          <cell r="B61">
            <v>60611</v>
          </cell>
          <cell r="C61" t="str">
            <v>FOURNITURE DE GAZ</v>
          </cell>
          <cell r="D61" t="str">
            <v>ARGON, OXYGENE, ACETHYLENE, AIR COMPRIME,GAZ INDUSTRIEL ET DE CHAUFFAGE...</v>
          </cell>
        </row>
        <row r="62">
          <cell r="A62" t="str">
            <v>D01</v>
          </cell>
          <cell r="B62">
            <v>60612</v>
          </cell>
          <cell r="C62" t="str">
            <v>FOURNITURE D'ELECTRICITE</v>
          </cell>
          <cell r="D62" t="str">
            <v>EDF……..</v>
          </cell>
        </row>
        <row r="63">
          <cell r="A63" t="str">
            <v>D01</v>
          </cell>
          <cell r="B63" t="str">
            <v>60613</v>
          </cell>
          <cell r="C63" t="str">
            <v xml:space="preserve">FOURNITURE DE CARBURANT            </v>
          </cell>
          <cell r="D63" t="str">
            <v>ESSENCE -GAZOIL</v>
          </cell>
        </row>
        <row r="64">
          <cell r="A64" t="str">
            <v>D01</v>
          </cell>
          <cell r="B64" t="str">
            <v>60616</v>
          </cell>
          <cell r="C64" t="str">
            <v xml:space="preserve">FOURNITURE DE FUEL DOMESTIQUE      </v>
          </cell>
          <cell r="D64" t="str">
            <v>FUEL POUR CHAUFFAGE………..</v>
          </cell>
        </row>
        <row r="65">
          <cell r="A65" t="str">
            <v>D01</v>
          </cell>
          <cell r="B65">
            <v>60631</v>
          </cell>
          <cell r="C65" t="str">
            <v xml:space="preserve">FOURN. D'ENTRETIEN-PETIT OUTILLAGE </v>
          </cell>
          <cell r="D65" t="str">
            <v>MONTANTS UNITAIRES INFERIEURS A   0.5 K EUROS:TOUT OUTILLAGE NE RENTRANT PAS EN 60688 OU 60634, OUTILS COUPANTS…</v>
          </cell>
        </row>
        <row r="66">
          <cell r="A66" t="str">
            <v>D01</v>
          </cell>
          <cell r="B66">
            <v>60634</v>
          </cell>
          <cell r="C66" t="str">
            <v xml:space="preserve">ACHATS D'EQUIPEMENTS SECURITE      </v>
          </cell>
          <cell r="D66" t="str">
            <v>VETEMENTS DE TRAVAIL, CHAUSSURES, GANTS, LUNETTES, CASQUES, CEINTURE,CAGOULES DE SOUDEUR, HARNAIS DE SECURITE, DOSIMETRE, ELINGUES, EXTINCTEURS</v>
          </cell>
        </row>
        <row r="67">
          <cell r="A67" t="str">
            <v>D01</v>
          </cell>
          <cell r="B67">
            <v>60681</v>
          </cell>
          <cell r="C67" t="str">
            <v xml:space="preserve">CONSOMMABLES POUR CONTR.NON DESTR  </v>
          </cell>
          <cell r="D67" t="str">
            <v>FILMS, PRODUITS DE DEVELOPPEMENT ET DE RESSUAGE, CHARGEMENT SOURCE</v>
          </cell>
        </row>
        <row r="68">
          <cell r="A68" t="str">
            <v>D01</v>
          </cell>
          <cell r="B68">
            <v>60688</v>
          </cell>
          <cell r="C68" t="str">
            <v>ACHATS NON STOCKES DE CONSOMMABLES</v>
          </cell>
          <cell r="D68" t="str">
            <v>BUSES,DISQUES,MEULES, BROSSES, POINTEAUX, MARQUEURS, PRODUITS DECAP. SAVON, DEGRIPPANTS, ANTIROUILLE…..</v>
          </cell>
        </row>
        <row r="69">
          <cell r="A69" t="str">
            <v>D02</v>
          </cell>
          <cell r="B69">
            <v>0</v>
          </cell>
          <cell r="C69" t="str">
            <v>MATERIELS TRAVAUX</v>
          </cell>
        </row>
        <row r="70">
          <cell r="A70" t="str">
            <v>D02</v>
          </cell>
          <cell r="B70">
            <v>61320</v>
          </cell>
          <cell r="C70" t="str">
            <v xml:space="preserve">LOCATIONS IMMOBILIERES - D'UN AN   </v>
          </cell>
        </row>
        <row r="71">
          <cell r="A71" t="str">
            <v>D02</v>
          </cell>
          <cell r="B71">
            <v>61348</v>
          </cell>
          <cell r="C71" t="str">
            <v>LOCATIONS MATERIEL TRAVAUX</v>
          </cell>
          <cell r="D71" t="str">
            <v>POSTE A SOUDER,COMPRESSEURS,PALAN,ETC….</v>
          </cell>
        </row>
        <row r="72">
          <cell r="A72" t="str">
            <v>D02</v>
          </cell>
          <cell r="B72">
            <v>61548</v>
          </cell>
          <cell r="C72" t="str">
            <v xml:space="preserve">ENTRETIEN REPARATION MATER.TRAVAUX </v>
          </cell>
          <cell r="D72" t="str">
            <v>POSTE A SOUDER,COMPRESSEURS,PALAN,ETC….</v>
          </cell>
        </row>
        <row r="73">
          <cell r="A73" t="str">
            <v>D03</v>
          </cell>
          <cell r="B73">
            <v>0</v>
          </cell>
          <cell r="C73" t="str">
            <v>MATERIELS DE TRANSPORT</v>
          </cell>
        </row>
        <row r="74">
          <cell r="A74" t="str">
            <v>D03</v>
          </cell>
          <cell r="B74">
            <v>61220</v>
          </cell>
          <cell r="C74" t="str">
            <v xml:space="preserve">REDEVANCE CREDIT BAIL MOBILIER  </v>
          </cell>
        </row>
        <row r="75">
          <cell r="A75" t="str">
            <v>D03</v>
          </cell>
          <cell r="B75">
            <v>61348</v>
          </cell>
          <cell r="C75" t="str">
            <v>LOCATIONS MATERIEL TRAVAUX</v>
          </cell>
          <cell r="D75" t="str">
            <v>CHARIOT ELEVATEUR,REMORQUE,GRUE,ROULOTTE,BUNGALOW,ETC…</v>
          </cell>
        </row>
        <row r="76">
          <cell r="A76" t="str">
            <v>D03</v>
          </cell>
          <cell r="B76">
            <v>61350</v>
          </cell>
          <cell r="C76" t="str">
            <v>LOCATIONS MAT. TRANSPORT</v>
          </cell>
          <cell r="D76" t="str">
            <v>VEHICULES UTILITAIRES (2 PORTES, SANS ATTACHES DE CEINTURES DE SECURITE A L' ARRIERE),FOURGON,CAMION,VEHICULE COMMERCIAUX</v>
          </cell>
        </row>
        <row r="77">
          <cell r="A77" t="str">
            <v>D03</v>
          </cell>
          <cell r="B77">
            <v>61351</v>
          </cell>
          <cell r="C77" t="str">
            <v>LOCATIONS VOIT. TOURISME</v>
          </cell>
          <cell r="D77" t="str">
            <v>VEHICULES 4 PLACES</v>
          </cell>
        </row>
        <row r="78">
          <cell r="A78" t="str">
            <v>D03</v>
          </cell>
          <cell r="B78">
            <v>61548</v>
          </cell>
          <cell r="C78" t="str">
            <v xml:space="preserve">ENTRETIEN REPARATION MATER.TRAVAUX </v>
          </cell>
          <cell r="D78" t="str">
            <v>CHARIOT ELEVATEUR,REMORQUE,GRUE,ROULOTTE,BUNGALOW,ETC…</v>
          </cell>
        </row>
        <row r="79">
          <cell r="A79" t="str">
            <v>D03</v>
          </cell>
          <cell r="B79">
            <v>61550</v>
          </cell>
          <cell r="C79" t="str">
            <v>ENTRETIEN ET REPARATION MATERIELS TRANSPORT</v>
          </cell>
          <cell r="D79" t="str">
            <v>VEHICULES UTILITAIRES (2 PORTES, SANS ATTACHES DE CEINTURES DE SECURITE A L' ARRIERE),FOURGON,CAMION,VEHICULE COMMERCIAUX</v>
          </cell>
        </row>
        <row r="80">
          <cell r="A80" t="str">
            <v>D03</v>
          </cell>
          <cell r="B80">
            <v>61551</v>
          </cell>
          <cell r="C80" t="str">
            <v>ENTRETIEN ET REPARATION VEHICULES DE TOURISME</v>
          </cell>
          <cell r="D80" t="str">
            <v>VEHICULES 4 PLACES</v>
          </cell>
        </row>
        <row r="81">
          <cell r="A81" t="str">
            <v>D03</v>
          </cell>
          <cell r="B81">
            <v>63515</v>
          </cell>
          <cell r="C81" t="str">
            <v xml:space="preserve">TAXE A L'ESSIEU ET VIGNETTE   </v>
          </cell>
        </row>
        <row r="82">
          <cell r="A82" t="str">
            <v>D04</v>
          </cell>
          <cell r="B82">
            <v>0</v>
          </cell>
          <cell r="C82" t="str">
            <v>AUTRES FRAIS DE CHANTIER</v>
          </cell>
        </row>
        <row r="83">
          <cell r="A83" t="str">
            <v>D04</v>
          </cell>
          <cell r="B83">
            <v>61348</v>
          </cell>
          <cell r="C83" t="str">
            <v xml:space="preserve">LOCATIONS MATERIEL TRAVAUX </v>
          </cell>
        </row>
        <row r="84">
          <cell r="A84" t="str">
            <v>D04</v>
          </cell>
          <cell r="B84">
            <v>62470</v>
          </cell>
          <cell r="C84" t="str">
            <v xml:space="preserve">TRANSPORTS COLLECTIFS DU PERSONNEL </v>
          </cell>
        </row>
        <row r="85">
          <cell r="A85" t="str">
            <v>D04</v>
          </cell>
          <cell r="B85">
            <v>64810</v>
          </cell>
          <cell r="C85" t="str">
            <v xml:space="preserve">FRAIS D'HEBERGEMENT ET DE REPAS </v>
          </cell>
          <cell r="D85" t="str">
            <v>CASSE-CROUTE,RESTAURATION COLLECTIVE...</v>
          </cell>
        </row>
        <row r="86">
          <cell r="A86" t="str">
            <v>D04</v>
          </cell>
          <cell r="B86">
            <v>65820</v>
          </cell>
          <cell r="C86" t="str">
            <v>DEPENSES ACCESSOIRES DE CHANTIERS</v>
          </cell>
          <cell r="D86" t="str">
            <v>BOISSONS, EPICERIE, PRESSING, PHOTOS D' IDENTITE</v>
          </cell>
        </row>
        <row r="87">
          <cell r="A87" t="str">
            <v>E</v>
          </cell>
          <cell r="B87">
            <v>0</v>
          </cell>
          <cell r="C87" t="str">
            <v>LOGISTIQUE</v>
          </cell>
        </row>
        <row r="88">
          <cell r="A88" t="str">
            <v>E01</v>
          </cell>
          <cell r="B88">
            <v>0</v>
          </cell>
          <cell r="C88" t="str">
            <v>PERSONNEL NON DIRECTEMENT PRODUCTIF</v>
          </cell>
        </row>
        <row r="89">
          <cell r="A89" t="str">
            <v>E01</v>
          </cell>
          <cell r="B89">
            <v>62110</v>
          </cell>
          <cell r="C89" t="str">
            <v>PERSONNEL INTERIMAIRE</v>
          </cell>
          <cell r="D89" t="str">
            <v>PERSONNEL INTERIMAIRE N.D.P.</v>
          </cell>
        </row>
        <row r="90">
          <cell r="A90" t="str">
            <v>E01</v>
          </cell>
          <cell r="B90">
            <v>62140</v>
          </cell>
          <cell r="C90" t="str">
            <v xml:space="preserve">FRAIS DE PERSONNEL DETACHE/PRETE </v>
          </cell>
          <cell r="D90" t="str">
            <v>PERSONNEL DETACHE OU PRETE PAR UNE AUTRE SOCIETE DU GROUPE</v>
          </cell>
        </row>
        <row r="91">
          <cell r="A91" t="str">
            <v>E10</v>
          </cell>
          <cell r="B91">
            <v>0</v>
          </cell>
          <cell r="C91" t="str">
            <v>MISSIONS ET DEPLACEMENTS</v>
          </cell>
        </row>
        <row r="92">
          <cell r="A92" t="str">
            <v>E10</v>
          </cell>
          <cell r="B92">
            <v>62140</v>
          </cell>
          <cell r="C92" t="str">
            <v xml:space="preserve">FRAIS DE PERSONNEL DETACHE/PRETE </v>
          </cell>
          <cell r="D92" t="str">
            <v>PERSONNEL DETACHE OU PRETE PAR UNE AUTRE SOCIETE DU GROUPE</v>
          </cell>
        </row>
        <row r="93">
          <cell r="A93" t="str">
            <v>E10</v>
          </cell>
          <cell r="B93">
            <v>62510</v>
          </cell>
          <cell r="C93" t="str">
            <v>VOYAGES ET DEPLACEMENTS</v>
          </cell>
          <cell r="D93" t="str">
            <v>BILLET DE TRAIN,AVION,PARKING,PEAGE,UTILISATION VOITURE PERSONNELLE A DES FINS PROFESSIONNELLES</v>
          </cell>
        </row>
        <row r="94">
          <cell r="A94" t="str">
            <v>E10</v>
          </cell>
          <cell r="B94">
            <v>62560</v>
          </cell>
          <cell r="C94" t="str">
            <v>FRAIS DE MISSIONS</v>
          </cell>
          <cell r="D94" t="str">
            <v>NOTES DE FRAIS INCLUANT DEPLACEMENT, HEBERGEMENT, REPAS ET FRAIS DIVERS</v>
          </cell>
        </row>
        <row r="95">
          <cell r="A95" t="str">
            <v>E11</v>
          </cell>
          <cell r="B95">
            <v>0</v>
          </cell>
          <cell r="C95" t="str">
            <v>FRAIS D' IMPLANTATION</v>
          </cell>
        </row>
        <row r="96">
          <cell r="A96" t="str">
            <v>E11</v>
          </cell>
          <cell r="B96">
            <v>61320</v>
          </cell>
          <cell r="C96" t="str">
            <v xml:space="preserve">LOCATIONS IMMOBILIERES    </v>
          </cell>
          <cell r="D96" t="str">
            <v>UNIQUEMENT IMMOBILIER (BIEN FIXE AU SOL)</v>
          </cell>
        </row>
        <row r="97">
          <cell r="A97" t="str">
            <v>E11</v>
          </cell>
          <cell r="B97">
            <v>61420</v>
          </cell>
          <cell r="C97" t="str">
            <v xml:space="preserve">CHARGES LOCATIVES SUR IMMOBILIER  </v>
          </cell>
        </row>
        <row r="98">
          <cell r="A98" t="str">
            <v>E11</v>
          </cell>
          <cell r="B98">
            <v>61520</v>
          </cell>
          <cell r="C98" t="str">
            <v>ENTRETIEN REPARATION IMMOBILIER</v>
          </cell>
          <cell r="D98" t="str">
            <v>ENTRETIEN ET REPARATION BATIMENTS, AGENCES, DEPOTS</v>
          </cell>
        </row>
        <row r="99">
          <cell r="A99" t="str">
            <v>E11</v>
          </cell>
          <cell r="B99">
            <v>61548</v>
          </cell>
          <cell r="C99" t="str">
            <v xml:space="preserve">ENTRETIEN REPARATION MATER.TRAVAUX </v>
          </cell>
        </row>
        <row r="100">
          <cell r="A100" t="str">
            <v>E12</v>
          </cell>
          <cell r="B100">
            <v>0</v>
          </cell>
          <cell r="C100" t="str">
            <v>FRAIS ADMINISTRATIFS</v>
          </cell>
        </row>
        <row r="101">
          <cell r="A101" t="str">
            <v>E12</v>
          </cell>
          <cell r="B101">
            <v>60640</v>
          </cell>
          <cell r="C101" t="str">
            <v xml:space="preserve">FOURNITURES ADMINISTRATIVES  </v>
          </cell>
          <cell r="D101" t="str">
            <v>FOURNITURE DE BUREAU, PAPETERIE, CONSOMMABLES INFORMATIQUES</v>
          </cell>
        </row>
        <row r="102">
          <cell r="A102" t="str">
            <v>E12</v>
          </cell>
          <cell r="B102">
            <v>61220</v>
          </cell>
          <cell r="C102" t="str">
            <v>REDEVANCES CREDIT-BAIL MOBILIER</v>
          </cell>
          <cell r="D102" t="str">
            <v>REDEVANCES CREDIT-BAIL MATERIEL ET MOBILIER DE BUREAU</v>
          </cell>
        </row>
        <row r="103">
          <cell r="A103" t="str">
            <v>E12</v>
          </cell>
          <cell r="B103">
            <v>61352</v>
          </cell>
          <cell r="C103" t="str">
            <v xml:space="preserve">LOCATIONS MAT-MOBIL.BUREAU </v>
          </cell>
          <cell r="D103" t="str">
            <v>LOCATION  MATERIEL TELEPHONIQUE, INFORMATIQUE, PHOTOCOPIEURS...</v>
          </cell>
        </row>
        <row r="104">
          <cell r="A104" t="str">
            <v>E12</v>
          </cell>
          <cell r="B104">
            <v>61552</v>
          </cell>
          <cell r="C104" t="str">
            <v>ENTRETIEN REPARATION MATERIELS ET MOBILIERS DE BUREAU</v>
          </cell>
          <cell r="D104" t="str">
            <v>MAINTENANCE  MATERIEL TELEPHONIQUE, INFORMATIQUE, PHOTOCOPIEURS...</v>
          </cell>
        </row>
        <row r="105">
          <cell r="A105" t="str">
            <v>E12</v>
          </cell>
          <cell r="B105">
            <v>61810</v>
          </cell>
          <cell r="C105" t="str">
            <v xml:space="preserve">DOCUMENTATION ET ABONNEMENTS </v>
          </cell>
          <cell r="D105" t="str">
            <v>DOCUMENTATION ET REVUE TECHNIQUE</v>
          </cell>
        </row>
        <row r="106">
          <cell r="A106" t="str">
            <v>E12</v>
          </cell>
          <cell r="B106">
            <v>62610</v>
          </cell>
          <cell r="C106" t="str">
            <v>FRAIS POSTAUX</v>
          </cell>
          <cell r="D106" t="str">
            <v>BOITE POSTALE, TIMBRES, TELEGRAMMES,CHRONOPOST,UPS,DHL,CRIE...</v>
          </cell>
        </row>
        <row r="107">
          <cell r="A107" t="str">
            <v>E12</v>
          </cell>
          <cell r="B107">
            <v>62630</v>
          </cell>
          <cell r="C107" t="str">
            <v>FRAIS DE TELECOMMUNICATIONS</v>
          </cell>
          <cell r="D107" t="str">
            <v>TELEPHONE, TELEX, TRANSPAC,ADSL……</v>
          </cell>
        </row>
        <row r="108">
          <cell r="A108" t="str">
            <v>E13</v>
          </cell>
          <cell r="B108">
            <v>0</v>
          </cell>
          <cell r="C108" t="str">
            <v>PRESTATIONS EXTERIEURES</v>
          </cell>
        </row>
        <row r="109">
          <cell r="A109" t="str">
            <v>E13</v>
          </cell>
          <cell r="B109">
            <v>61110</v>
          </cell>
          <cell r="C109" t="str">
            <v>SOUS TRAITANCE INFORMATIQUE</v>
          </cell>
          <cell r="D109" t="str">
            <v>PRESTATAIRES EXTERIEURS</v>
          </cell>
        </row>
        <row r="110">
          <cell r="A110" t="str">
            <v>E13</v>
          </cell>
          <cell r="B110">
            <v>61112</v>
          </cell>
          <cell r="C110" t="str">
            <v xml:space="preserve">SOUS TRAITANCE REPRODUCTION  </v>
          </cell>
          <cell r="D110" t="str">
            <v>REPRODUCTION, TIRAGES DE PLANS, DEVELOPPEMENT PHOTOS</v>
          </cell>
        </row>
        <row r="111">
          <cell r="A111" t="str">
            <v>E13</v>
          </cell>
          <cell r="B111">
            <v>61180</v>
          </cell>
          <cell r="C111" t="str">
            <v xml:space="preserve">AUTRE SOUS TRAITANCE GENERALE </v>
          </cell>
          <cell r="D111" t="str">
            <v>NETTOYAGE, GARDIENNAGE, TELESURVEILLANCE, PRESTATIONS NON INCORPOREES,ESPACES VERTS, DOUBLE DE CLEFS</v>
          </cell>
        </row>
        <row r="112">
          <cell r="A112" t="str">
            <v>E13</v>
          </cell>
          <cell r="B112">
            <v>61720</v>
          </cell>
          <cell r="C112" t="str">
            <v>FRAIS DE CONTROLE TECHNIQUE</v>
          </cell>
          <cell r="D112" t="str">
            <v>FRAIS DE CONTROLE TECHNIQUE (A.I.F. ...)</v>
          </cell>
        </row>
        <row r="113">
          <cell r="A113" t="str">
            <v>E13</v>
          </cell>
          <cell r="B113">
            <v>62150</v>
          </cell>
          <cell r="C113" t="str">
            <v>FRAIS DE STAGIAIRES</v>
          </cell>
        </row>
        <row r="114">
          <cell r="A114" t="str">
            <v>E13</v>
          </cell>
          <cell r="B114">
            <v>62260</v>
          </cell>
          <cell r="C114" t="str">
            <v>HONORAIRES VERSES</v>
          </cell>
          <cell r="D114" t="str">
            <v>'NOTE D' HONORAIRES' (TERME MENTIONNE SUR LA PIECE), HONORAIRES AVOCATS, MEDECINE DU TRAVAIL…</v>
          </cell>
        </row>
        <row r="115">
          <cell r="A115" t="str">
            <v>E13</v>
          </cell>
          <cell r="B115">
            <v>62840</v>
          </cell>
          <cell r="C115" t="str">
            <v>FRAIS DE RECRUTEMENT DE PERSONNEL</v>
          </cell>
          <cell r="D115" t="str">
            <v>FRAIS LIES AUX CONVOCATIONS DES CANDIDATS, CABINETS DE RECRUTEMENT</v>
          </cell>
        </row>
        <row r="116">
          <cell r="A116" t="str">
            <v>E13</v>
          </cell>
          <cell r="B116">
            <v>64820</v>
          </cell>
          <cell r="C116" t="str">
            <v>FRAIS MEDICAUX ET PHARMACIE</v>
          </cell>
          <cell r="D116" t="str">
            <v>VISITE D' APTITUDE, VISITE DATR, (HORS HONORAIRES), TROUSSE DE SECOURS</v>
          </cell>
        </row>
        <row r="117">
          <cell r="A117" t="str">
            <v>E14</v>
          </cell>
          <cell r="B117">
            <v>0</v>
          </cell>
          <cell r="C117" t="str">
            <v>COMPTE PRORATA</v>
          </cell>
        </row>
        <row r="118">
          <cell r="A118" t="str">
            <v>E14</v>
          </cell>
          <cell r="B118">
            <v>60470</v>
          </cell>
          <cell r="C118" t="str">
            <v>SOUS TRAITANCE PILOTAGE &amp; COMPTE PRORATA</v>
          </cell>
          <cell r="D118" t="str">
            <v>QUOTE PART DE PARTICIPATION AUX DEPENSES COMMUNES (EDF-EAU-REPAS-CHARGES,…) SUR SITES INTER-ENTREPRISES</v>
          </cell>
        </row>
        <row r="119">
          <cell r="A119" t="str">
            <v>F</v>
          </cell>
          <cell r="B119">
            <v>0</v>
          </cell>
          <cell r="C119" t="str">
            <v>AUTRES FRAIS</v>
          </cell>
        </row>
        <row r="120">
          <cell r="A120" t="str">
            <v>F01</v>
          </cell>
          <cell r="B120">
            <v>0</v>
          </cell>
          <cell r="C120" t="str">
            <v>FRAIS COMMERCIAUX</v>
          </cell>
        </row>
        <row r="121">
          <cell r="A121" t="str">
            <v>F01</v>
          </cell>
          <cell r="B121">
            <v>62310</v>
          </cell>
          <cell r="C121" t="str">
            <v>ANNONCES INSERTIONS PUBLICITAIRES</v>
          </cell>
        </row>
        <row r="122">
          <cell r="A122" t="str">
            <v>F01</v>
          </cell>
          <cell r="B122">
            <v>62340</v>
          </cell>
          <cell r="C122" t="str">
            <v>CADEAUX A LA CLIENTELE</v>
          </cell>
        </row>
        <row r="123">
          <cell r="A123" t="str">
            <v>F01</v>
          </cell>
          <cell r="B123">
            <v>62342</v>
          </cell>
          <cell r="C123" t="str">
            <v xml:space="preserve">CADEAUX PUBLICITAIRES  </v>
          </cell>
        </row>
        <row r="124">
          <cell r="A124" t="str">
            <v>F01</v>
          </cell>
          <cell r="B124">
            <v>62510</v>
          </cell>
          <cell r="C124" t="str">
            <v xml:space="preserve">VOYAGES ET DEPLACEMENTS </v>
          </cell>
          <cell r="D124" t="str">
            <v>BILLET DE TRAIN,AVION,PARKING,PEAGE,UTILISATION VOITURE PERSONNELLE A DES FINS PROFESSIONNELLES</v>
          </cell>
        </row>
        <row r="125">
          <cell r="A125" t="str">
            <v>F01</v>
          </cell>
          <cell r="B125">
            <v>62570</v>
          </cell>
          <cell r="C125" t="str">
            <v>FRAIS DE RECEPTIONS</v>
          </cell>
          <cell r="D125" t="str">
            <v>INVITATIONS CLIENTS</v>
          </cell>
        </row>
        <row r="126">
          <cell r="A126" t="str">
            <v>F02</v>
          </cell>
          <cell r="B126">
            <v>0</v>
          </cell>
          <cell r="C126" t="str">
            <v>FORMATION DU PERSONNEL</v>
          </cell>
        </row>
        <row r="127">
          <cell r="A127" t="str">
            <v>F02</v>
          </cell>
          <cell r="B127">
            <v>61851</v>
          </cell>
          <cell r="C127" t="str">
            <v>FRAIS DE FORMATION PROFESSIONNELLE CONTINUE</v>
          </cell>
        </row>
        <row r="128">
          <cell r="A128" t="str">
            <v>F03</v>
          </cell>
          <cell r="B128">
            <v>0</v>
          </cell>
          <cell r="C128" t="str">
            <v>AUTRES FRAIS DIVERS</v>
          </cell>
        </row>
        <row r="129">
          <cell r="A129" t="str">
            <v>F03</v>
          </cell>
          <cell r="B129">
            <v>62270</v>
          </cell>
          <cell r="C129" t="str">
            <v>FRAIS D'ACTES ET CONTENTIEUX</v>
          </cell>
          <cell r="D129" t="str">
            <v>FRAIS DE RECOUVREMENT,DE CONTENTIEUX,D'INFORMATIONS LEGALES,EXTRAITS REGISTRE COMMERCE…..</v>
          </cell>
        </row>
        <row r="130">
          <cell r="A130" t="str">
            <v>F03</v>
          </cell>
          <cell r="B130">
            <v>63540</v>
          </cell>
          <cell r="C130" t="str">
            <v>DROITS D'ENREGISTREMENT ET TIMBRES</v>
          </cell>
          <cell r="D130" t="str">
            <v>VIGNETTES...</v>
          </cell>
        </row>
      </sheetData>
      <sheetData sheetId="14"/>
      <sheetData sheetId="15"/>
      <sheetData sheetId="16"/>
      <sheetData sheetId="17"/>
      <sheetData sheetId="18"/>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ecksheet"/>
      <sheetName val="Checklist"/>
      <sheetName val="Outputs --&gt;"/>
      <sheetName val="Total Cost"/>
      <sheetName val="Package Totals"/>
      <sheetName val="Package Phasing"/>
      <sheetName val="Currency Split"/>
      <sheetName val="Index Analysis"/>
      <sheetName val="S-Curve &amp; Overnight"/>
      <sheetName val="Sensitivities"/>
      <sheetName val="Parameters --&gt;"/>
      <sheetName val="Definition1"/>
      <sheetName val="Definition2"/>
      <sheetName val="Econ(yearly)"/>
      <sheetName val="Econ(monthly)"/>
      <sheetName val="Inputs --&gt;"/>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IDC &amp; COC (actuals)"/>
      <sheetName val="Calcs --&gt; "/>
      <sheetName val="Calc"/>
      <sheetName val="Other --&gt;"/>
      <sheetName val="Trfr to CO"/>
      <sheetName val="Recon to SAP"/>
      <sheetName val="Records"/>
      <sheetName val="Model Structure "/>
      <sheetName val="Rev History"/>
      <sheetName val="GPP_Inp"/>
      <sheetName val="&lt;---CInp"/>
      <sheetName val="CInp---&gt;"/>
      <sheetName val="Tech_Inp"/>
      <sheetName val="SAP-YTD"/>
      <sheetName val="Econ_yearly_"/>
      <sheetName val="Econ_monthly_"/>
      <sheetName val="CP3 C_I"/>
      <sheetName val="CP4 Coal _ Ash"/>
      <sheetName val="Cash Out Table"/>
      <sheetName val="Net Cash Table"/>
      <sheetName val="C"/>
      <sheetName val="Cost Report"/>
      <sheetName val="Summary 2008_9 ONLY"/>
      <sheetName val="Definition"/>
      <sheetName val="AIRCON"/>
      <sheetName val="Cost Report-B&amp;V Det"/>
      <sheetName val="Graphs-Explains"/>
      <sheetName val="Duration+E168 EQ"/>
      <sheetName val="Calcs"/>
      <sheetName val="1"/>
      <sheetName val="2"/>
      <sheetName val="3"/>
      <sheetName val="4"/>
      <sheetName val="5"/>
      <sheetName val="6"/>
      <sheetName val="7"/>
      <sheetName val="8"/>
      <sheetName val="9"/>
      <sheetName val="10"/>
      <sheetName val="Ein"/>
      <sheetName val="E"/>
      <sheetName val="M"/>
      <sheetName val="S"/>
      <sheetName val="AT COMPLETION"/>
      <sheetName val="CP1"/>
      <sheetName val="CP2"/>
      <sheetName val="CP3"/>
      <sheetName val="CP4"/>
      <sheetName val="CP5"/>
      <sheetName val="CP6"/>
      <sheetName val=" Unit 1 Summary"/>
      <sheetName val="HR _ RESOURCING INPUT"/>
      <sheetName val="PROC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4">
          <cell r="M14" t="str">
            <v>A</v>
          </cell>
        </row>
      </sheetData>
      <sheetData sheetId="46">
        <row r="14">
          <cell r="M14" t="str">
            <v>A</v>
          </cell>
        </row>
      </sheetData>
      <sheetData sheetId="47">
        <row r="14">
          <cell r="M14" t="str">
            <v>A</v>
          </cell>
        </row>
      </sheetData>
      <sheetData sheetId="48">
        <row r="14">
          <cell r="M14" t="str">
            <v>A</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Out Table"/>
      <sheetName val="Net Cash Table"/>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Out Table"/>
      <sheetName val="Net Cash Table"/>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B"/>
      <sheetName val="14B (2)"/>
      <sheetName val="Contracts"/>
      <sheetName val="budget 2005 - 2006 per wbs"/>
      <sheetName val="3 year plan"/>
      <sheetName val="14B _2_"/>
      <sheetName val="IM Project n"/>
      <sheetName val="EIS Y-E"/>
      <sheetName val="year-end"/>
      <sheetName val="Qm"/>
      <sheetName val="C"/>
      <sheetName val="Cost Report-B&amp;V Det"/>
      <sheetName val="Econ_monthly_"/>
      <sheetName val="U4"/>
      <sheetName val="Tx"/>
      <sheetName val="Index Analysis"/>
      <sheetName val="Detail"/>
      <sheetName val="CE Register"/>
      <sheetName val="GPP_Inp"/>
      <sheetName val="Index"/>
      <sheetName val="&lt;---CInp"/>
      <sheetName val="CInp---&gt;"/>
      <sheetName val="Tech_Inp"/>
      <sheetName val="____CInp"/>
      <sheetName val="CInp____"/>
      <sheetName val="Graphs-Explains"/>
      <sheetName val="Net Cash Table"/>
      <sheetName val="Cash Out Table"/>
      <sheetName val="14B_(2)"/>
      <sheetName val="budget_2005_-_2006_per_wbs"/>
      <sheetName val="3_year_plan"/>
      <sheetName val="14B__2_"/>
      <sheetName val="IM_Project_n"/>
      <sheetName val="EIS_Y-E"/>
      <sheetName val="Cost_Report-B&amp;V_Det"/>
      <sheetName val="Index_Analysis"/>
      <sheetName val="CE_Register"/>
      <sheetName val="Net_Cash_Table"/>
      <sheetName val="Cash_Out_Tabl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age Totals"/>
      <sheetName val="Package Phasing"/>
      <sheetName val="Index Analysis"/>
      <sheetName val="Sensitivities"/>
      <sheetName val="Definition1"/>
      <sheetName val="Definition2"/>
      <sheetName val="Econ_yearly_"/>
      <sheetName val="Econ_monthly_"/>
      <sheetName val="U6"/>
      <sheetName val="U5"/>
      <sheetName val="U4"/>
      <sheetName val="U3"/>
      <sheetName val="U2"/>
      <sheetName val="U1"/>
      <sheetName val="CP1 Civil"/>
      <sheetName val="CP2 Elec"/>
      <sheetName val="CP3 C_I"/>
      <sheetName val="CP4 Coal _ Ash"/>
      <sheetName val="CP5 LPS"/>
      <sheetName val="CP6 Housing"/>
      <sheetName val="ODC"/>
      <sheetName val="Tx"/>
      <sheetName val="Calc"/>
      <sheetName val="C"/>
      <sheetName val="CP3 C&amp;I"/>
      <sheetName val="CP4 Coal &amp; Ash"/>
      <sheetName val="Econ(yearly)"/>
      <sheetName val="Econ(monthly)"/>
      <sheetName val="HR - RESOURCING INPUT"/>
      <sheetName val="My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fsa"/>
      <sheetName val="Cotrel"/>
      <sheetName val="CPI"/>
      <sheetName val="Stats SA PPI 2000"/>
      <sheetName val="CPI Excel table from 2008"/>
      <sheetName val="Destatis"/>
      <sheetName val="Beama"/>
      <sheetName val="TDE (New Cotrel)"/>
      <sheetName val="LME"/>
      <sheetName val="Eurostat PPI"/>
      <sheetName val="Eurostat CPI"/>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Definition"/>
      <sheetName val="Calc"/>
      <sheetName val="SUMREP"/>
      <sheetName val="Progress Tables"/>
      <sheetName val="Progress Curve"/>
      <sheetName val="C"/>
      <sheetName val="Detail"/>
      <sheetName val="Claims List"/>
      <sheetName val="Input Sheet"/>
      <sheetName val="Forex Data"/>
      <sheetName val="CPA"/>
      <sheetName val="_Unit 1 Summary"/>
      <sheetName val="VALIDATION LIST DATA"/>
      <sheetName val="MySheet"/>
      <sheetName val="PROCUREMENT DATA"/>
      <sheetName val="SAP EXPORT"/>
      <sheetName val="VO Escal Claim"/>
      <sheetName val="Index"/>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10310X"/>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Data base"/>
      <sheetName val="Index Sorting ===&gt;"/>
      <sheetName val="Medupi"/>
      <sheetName val="Kusile"/>
      <sheetName val="Ingula"/>
      <sheetName val="Econ(yearly)(Jul 10)"/>
      <sheetName val="Econ(yearly) (Jul 09)"/>
      <sheetName val="Definitions"/>
      <sheetName val="SUMREP"/>
      <sheetName val="Econ(monthly)"/>
      <sheetName val="Total Cost"/>
      <sheetName val="Definition1"/>
      <sheetName val="Calc"/>
      <sheetName val="Sensitivities"/>
      <sheetName val="MTO 10_Dec"/>
      <sheetName val="Saisie"/>
      <sheetName val="AIR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PIPE"/>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PIPE"/>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000000000000000000"/>
      <sheetName val="0000000"/>
      <sheetName val="LINK GAP"/>
      <sheetName val="LINK MOR"/>
      <sheetName val="MOR"/>
      <sheetName val="GAP"/>
      <sheetName val="SII"/>
    </sheetNames>
    <sheetDataSet>
      <sheetData sheetId="0" refreshError="1"/>
      <sheetData sheetId="1" refreshError="1"/>
      <sheetData sheetId="2" refreshError="1"/>
      <sheetData sheetId="3" refreshError="1">
        <row r="9">
          <cell r="AZ9" t="str">
            <v>Code</v>
          </cell>
          <cell r="BA9" t="str">
            <v xml:space="preserve">USD Per </v>
          </cell>
          <cell r="BB9" t="str">
            <v xml:space="preserve">Currency </v>
          </cell>
          <cell r="BH9" t="str">
            <v>Code</v>
          </cell>
          <cell r="BI9" t="str">
            <v xml:space="preserve">USD Per </v>
          </cell>
          <cell r="BJ9" t="str">
            <v xml:space="preserve">Currency </v>
          </cell>
          <cell r="BP9" t="str">
            <v>Code</v>
          </cell>
          <cell r="BQ9" t="str">
            <v xml:space="preserve">USD Per </v>
          </cell>
          <cell r="BR9" t="str">
            <v xml:space="preserve">Currency </v>
          </cell>
          <cell r="BX9" t="str">
            <v>Code</v>
          </cell>
          <cell r="BY9" t="str">
            <v xml:space="preserve">USD Per </v>
          </cell>
          <cell r="BZ9" t="str">
            <v xml:space="preserve">Currency </v>
          </cell>
          <cell r="CF9" t="str">
            <v>Code</v>
          </cell>
          <cell r="CG9" t="str">
            <v xml:space="preserve">USD Per </v>
          </cell>
          <cell r="CH9" t="str">
            <v xml:space="preserve">Currency </v>
          </cell>
        </row>
        <row r="10">
          <cell r="BA10" t="str">
            <v>Currency</v>
          </cell>
          <cell r="BB10" t="str">
            <v>Per USD</v>
          </cell>
          <cell r="BI10" t="str">
            <v>Currency</v>
          </cell>
          <cell r="BJ10" t="str">
            <v>Per USD</v>
          </cell>
          <cell r="BQ10" t="str">
            <v>Currency</v>
          </cell>
          <cell r="BR10" t="str">
            <v>Per USD</v>
          </cell>
          <cell r="BY10" t="str">
            <v>Currency</v>
          </cell>
          <cell r="BZ10" t="str">
            <v>Per USD</v>
          </cell>
          <cell r="CG10" t="str">
            <v>Currency</v>
          </cell>
          <cell r="CH10" t="str">
            <v>Per USD</v>
          </cell>
        </row>
        <row r="11">
          <cell r="C11" t="str">
            <v>CODE</v>
          </cell>
          <cell r="D11" t="str">
            <v xml:space="preserve">USD PER </v>
          </cell>
          <cell r="E11" t="str">
            <v xml:space="preserve">CURRENCY </v>
          </cell>
          <cell r="J11" t="str">
            <v>CODE</v>
          </cell>
          <cell r="K11" t="str">
            <v xml:space="preserve">USD PER </v>
          </cell>
          <cell r="L11" t="str">
            <v xml:space="preserve">CURRENCY </v>
          </cell>
          <cell r="Q11" t="str">
            <v>CODE</v>
          </cell>
          <cell r="R11" t="str">
            <v xml:space="preserve">USD PER </v>
          </cell>
          <cell r="S11" t="str">
            <v xml:space="preserve">CURRENCY </v>
          </cell>
          <cell r="X11" t="str">
            <v>CODE</v>
          </cell>
          <cell r="Y11" t="str">
            <v xml:space="preserve">USD PER </v>
          </cell>
          <cell r="Z11" t="str">
            <v xml:space="preserve">CURRENCY </v>
          </cell>
          <cell r="AE11" t="str">
            <v>CODE</v>
          </cell>
          <cell r="AF11" t="str">
            <v xml:space="preserve">USD PER </v>
          </cell>
          <cell r="AG11" t="str">
            <v xml:space="preserve">CURRENCY </v>
          </cell>
          <cell r="AL11" t="str">
            <v>CODE</v>
          </cell>
          <cell r="AM11" t="str">
            <v xml:space="preserve">USD PER </v>
          </cell>
          <cell r="AN11" t="str">
            <v xml:space="preserve">CURRENCY </v>
          </cell>
          <cell r="AS11" t="str">
            <v>CODE</v>
          </cell>
          <cell r="AT11" t="str">
            <v xml:space="preserve">USD PER </v>
          </cell>
          <cell r="AU11" t="str">
            <v xml:space="preserve">CURRENCY </v>
          </cell>
          <cell r="AZ11" t="str">
            <v>DZD</v>
          </cell>
          <cell r="BA11">
            <v>1.2628199999999999E-2</v>
          </cell>
          <cell r="BB11">
            <v>79.188100000000006</v>
          </cell>
          <cell r="BH11" t="str">
            <v>DZD</v>
          </cell>
          <cell r="BI11">
            <v>1.2858700000000001E-2</v>
          </cell>
          <cell r="BJ11">
            <v>77.768199999999993</v>
          </cell>
          <cell r="BP11" t="str">
            <v>ADP</v>
          </cell>
          <cell r="BQ11">
            <v>5.4752999999999998E-3</v>
          </cell>
          <cell r="BR11">
            <v>182.64</v>
          </cell>
          <cell r="BX11" t="str">
            <v>ADP</v>
          </cell>
          <cell r="BY11">
            <v>5.4758999999999997E-3</v>
          </cell>
          <cell r="BZ11">
            <v>182.62</v>
          </cell>
          <cell r="CF11" t="str">
            <v>ADP</v>
          </cell>
          <cell r="CG11">
            <v>5.3124000000000001E-3</v>
          </cell>
          <cell r="CH11">
            <v>188.24</v>
          </cell>
        </row>
        <row r="12">
          <cell r="D12" t="str">
            <v>CURRENCY</v>
          </cell>
          <cell r="E12" t="str">
            <v>PER USD</v>
          </cell>
          <cell r="K12" t="str">
            <v>CURRENCY</v>
          </cell>
          <cell r="L12" t="str">
            <v>PER USD</v>
          </cell>
          <cell r="R12" t="str">
            <v>CURRENCY</v>
          </cell>
          <cell r="S12" t="str">
            <v>PER USD</v>
          </cell>
          <cell r="Y12" t="str">
            <v>CURRENCY</v>
          </cell>
          <cell r="Z12" t="str">
            <v>PER USD</v>
          </cell>
          <cell r="AF12" t="str">
            <v>CURRENCY</v>
          </cell>
          <cell r="AG12" t="str">
            <v>PER USD</v>
          </cell>
          <cell r="AM12" t="str">
            <v>CURRENCY</v>
          </cell>
          <cell r="AN12" t="str">
            <v>PER USD</v>
          </cell>
          <cell r="AT12" t="str">
            <v>CURRENCY</v>
          </cell>
          <cell r="AU12" t="str">
            <v>PER USD</v>
          </cell>
          <cell r="AZ12" t="str">
            <v>AFA</v>
          </cell>
          <cell r="BA12">
            <v>2.1049999999999999E-4</v>
          </cell>
          <cell r="BB12">
            <v>4750</v>
          </cell>
          <cell r="BH12" t="str">
            <v>AFA</v>
          </cell>
          <cell r="BI12">
            <v>2.1049999999999999E-4</v>
          </cell>
          <cell r="BJ12">
            <v>4750</v>
          </cell>
          <cell r="BP12" t="str">
            <v>DZD</v>
          </cell>
          <cell r="BQ12">
            <v>1.30984E-2</v>
          </cell>
          <cell r="BR12">
            <v>76.345100000000002</v>
          </cell>
          <cell r="BX12" t="str">
            <v>DZD</v>
          </cell>
          <cell r="BY12">
            <v>1.3273099999999999E-2</v>
          </cell>
          <cell r="BZ12">
            <v>75.340500000000006</v>
          </cell>
          <cell r="CF12" t="str">
            <v>DZD</v>
          </cell>
          <cell r="CG12">
            <v>1.32277E-2</v>
          </cell>
          <cell r="CH12">
            <v>75.599199999999996</v>
          </cell>
        </row>
        <row r="13">
          <cell r="C13" t="str">
            <v>DZD</v>
          </cell>
          <cell r="D13">
            <v>1.2962899999999999E-2</v>
          </cell>
          <cell r="E13">
            <v>77.143000000000001</v>
          </cell>
          <cell r="J13" t="str">
            <v>DZD</v>
          </cell>
          <cell r="K13">
            <v>1.36534E-2</v>
          </cell>
          <cell r="L13">
            <v>73.241600000000005</v>
          </cell>
          <cell r="Q13" t="str">
            <v>DZD</v>
          </cell>
          <cell r="R13">
            <v>1.34574E-2</v>
          </cell>
          <cell r="S13">
            <v>74.308599999999998</v>
          </cell>
          <cell r="X13" t="str">
            <v>DZD</v>
          </cell>
          <cell r="Y13">
            <v>1.3398500000000001E-2</v>
          </cell>
          <cell r="Z13">
            <v>74.635000000000005</v>
          </cell>
          <cell r="AE13" t="str">
            <v>DZD</v>
          </cell>
          <cell r="AF13">
            <v>1.3163299999999999E-2</v>
          </cell>
          <cell r="AG13">
            <v>75.968800000000002</v>
          </cell>
          <cell r="AL13" t="str">
            <v>DZD</v>
          </cell>
          <cell r="AM13">
            <v>1.3132100000000001E-2</v>
          </cell>
          <cell r="AN13">
            <v>76.149500000000003</v>
          </cell>
          <cell r="AS13" t="str">
            <v>DZD</v>
          </cell>
          <cell r="AT13">
            <v>1.26412E-2</v>
          </cell>
          <cell r="AU13">
            <v>79.106700000000004</v>
          </cell>
          <cell r="AZ13" t="str">
            <v>ALL</v>
          </cell>
          <cell r="BA13">
            <v>6.7751E-3</v>
          </cell>
          <cell r="BB13">
            <v>147.6</v>
          </cell>
          <cell r="BH13" t="str">
            <v>ALL</v>
          </cell>
          <cell r="BI13">
            <v>7.0422999999999996E-3</v>
          </cell>
          <cell r="BJ13">
            <v>142</v>
          </cell>
          <cell r="BP13" t="str">
            <v>AFA</v>
          </cell>
          <cell r="BQ13">
            <v>2.1049999999999999E-4</v>
          </cell>
          <cell r="BR13">
            <v>4750</v>
          </cell>
          <cell r="BX13" t="str">
            <v>AFA</v>
          </cell>
          <cell r="BY13">
            <v>2.1049999999999999E-4</v>
          </cell>
          <cell r="BZ13">
            <v>4750</v>
          </cell>
          <cell r="CF13" t="str">
            <v>AFA</v>
          </cell>
          <cell r="CG13">
            <v>2.1049999999999999E-4</v>
          </cell>
          <cell r="CH13">
            <v>4750</v>
          </cell>
        </row>
        <row r="14">
          <cell r="C14" t="str">
            <v>AFA</v>
          </cell>
          <cell r="D14">
            <v>2.1049999999999999E-4</v>
          </cell>
          <cell r="E14">
            <v>4750</v>
          </cell>
          <cell r="J14" t="str">
            <v>AFA</v>
          </cell>
          <cell r="K14">
            <v>2.1049999999999999E-4</v>
          </cell>
          <cell r="L14">
            <v>4750</v>
          </cell>
          <cell r="Q14" t="str">
            <v>AFA</v>
          </cell>
          <cell r="R14">
            <v>2.1049999999999999E-4</v>
          </cell>
          <cell r="S14">
            <v>4750</v>
          </cell>
          <cell r="X14" t="str">
            <v>AFA</v>
          </cell>
          <cell r="Y14">
            <v>2.1049999999999999E-4</v>
          </cell>
          <cell r="Z14">
            <v>4750</v>
          </cell>
          <cell r="AE14" t="str">
            <v>AFA</v>
          </cell>
          <cell r="AF14">
            <v>2.1049999999999999E-4</v>
          </cell>
          <cell r="AG14">
            <v>4750</v>
          </cell>
          <cell r="AL14" t="str">
            <v>AFA</v>
          </cell>
          <cell r="AM14">
            <v>2.1049999999999999E-4</v>
          </cell>
          <cell r="AN14">
            <v>4750</v>
          </cell>
          <cell r="AS14" t="str">
            <v>AFA</v>
          </cell>
          <cell r="AT14">
            <v>2.1049999999999999E-4</v>
          </cell>
          <cell r="AU14">
            <v>4750</v>
          </cell>
          <cell r="AZ14" t="str">
            <v>AOA</v>
          </cell>
          <cell r="BA14">
            <v>5.4807099999999997E-2</v>
          </cell>
          <cell r="BB14">
            <v>18.245799999999999</v>
          </cell>
          <cell r="BH14" t="str">
            <v>AOA</v>
          </cell>
          <cell r="BI14">
            <v>5.4807099999999997E-2</v>
          </cell>
          <cell r="BJ14">
            <v>18.245799999999999</v>
          </cell>
          <cell r="BP14" t="str">
            <v>ALL</v>
          </cell>
          <cell r="BQ14">
            <v>6.9734999999999997E-3</v>
          </cell>
          <cell r="BR14">
            <v>143.4</v>
          </cell>
          <cell r="BX14" t="str">
            <v>ALL</v>
          </cell>
          <cell r="BY14">
            <v>7.1073000000000004E-3</v>
          </cell>
          <cell r="BZ14">
            <v>140.69999999999999</v>
          </cell>
          <cell r="CF14" t="str">
            <v>ALL</v>
          </cell>
          <cell r="CG14">
            <v>7.1225000000000004E-3</v>
          </cell>
          <cell r="CH14">
            <v>140.4</v>
          </cell>
        </row>
        <row r="15">
          <cell r="C15" t="str">
            <v>ALL</v>
          </cell>
          <cell r="D15">
            <v>6.8634000000000004E-3</v>
          </cell>
          <cell r="E15">
            <v>145.69999999999999</v>
          </cell>
          <cell r="J15" t="str">
            <v>ALL</v>
          </cell>
          <cell r="K15">
            <v>7.1428999999999998E-3</v>
          </cell>
          <cell r="L15">
            <v>140</v>
          </cell>
          <cell r="Q15" t="str">
            <v>ALL</v>
          </cell>
          <cell r="R15">
            <v>7.0771000000000002E-3</v>
          </cell>
          <cell r="S15">
            <v>141.30000000000001</v>
          </cell>
          <cell r="X15" t="str">
            <v>ALL</v>
          </cell>
          <cell r="Y15">
            <v>6.9734999999999997E-3</v>
          </cell>
          <cell r="Z15">
            <v>143.4</v>
          </cell>
          <cell r="AE15" t="str">
            <v>ALL</v>
          </cell>
          <cell r="AF15">
            <v>6.9443999999999999E-3</v>
          </cell>
          <cell r="AG15">
            <v>144</v>
          </cell>
          <cell r="AL15" t="str">
            <v>ALL</v>
          </cell>
          <cell r="AM15">
            <v>6.8871000000000002E-3</v>
          </cell>
          <cell r="AN15">
            <v>145.19999999999999</v>
          </cell>
          <cell r="AS15" t="str">
            <v>ALL</v>
          </cell>
          <cell r="AT15">
            <v>6.7751E-3</v>
          </cell>
          <cell r="AU15">
            <v>147.6</v>
          </cell>
          <cell r="AZ15" t="str">
            <v>ARS</v>
          </cell>
          <cell r="BA15">
            <v>1.0003001</v>
          </cell>
          <cell r="BB15">
            <v>0.99970000000000003</v>
          </cell>
          <cell r="BH15" t="str">
            <v>ARS</v>
          </cell>
          <cell r="BI15">
            <v>1.0006003999999999</v>
          </cell>
          <cell r="BJ15">
            <v>0.99939999999999996</v>
          </cell>
          <cell r="BP15" t="str">
            <v>AOA</v>
          </cell>
          <cell r="BQ15">
            <v>4.3155800000000001E-2</v>
          </cell>
          <cell r="BR15">
            <v>23.171849999999999</v>
          </cell>
          <cell r="BX15" t="str">
            <v>AOA</v>
          </cell>
          <cell r="BY15">
            <v>5.4807099999999997E-2</v>
          </cell>
          <cell r="BZ15">
            <v>18.245799999999999</v>
          </cell>
          <cell r="CF15" t="str">
            <v>AOA</v>
          </cell>
          <cell r="CG15">
            <v>3.6809500000000002E-2</v>
          </cell>
          <cell r="CH15">
            <v>27.166889999999999</v>
          </cell>
        </row>
        <row r="16">
          <cell r="C16" t="str">
            <v>AON</v>
          </cell>
          <cell r="D16">
            <v>6.2680799999999995E-2</v>
          </cell>
          <cell r="E16">
            <v>15.95384</v>
          </cell>
          <cell r="J16" t="str">
            <v>AON</v>
          </cell>
          <cell r="K16">
            <v>5.6549599999999998E-2</v>
          </cell>
          <cell r="L16">
            <v>17.683599999999998</v>
          </cell>
          <cell r="Q16" t="str">
            <v>AOA</v>
          </cell>
          <cell r="R16">
            <v>5.1361299999999999E-2</v>
          </cell>
          <cell r="S16">
            <v>19.469909999999999</v>
          </cell>
          <cell r="X16" t="str">
            <v>AOA</v>
          </cell>
          <cell r="Y16">
            <v>5.4807099999999997E-2</v>
          </cell>
          <cell r="Z16">
            <v>18.245799999999999</v>
          </cell>
          <cell r="AE16" t="str">
            <v>AOA</v>
          </cell>
          <cell r="AF16">
            <v>5.2294899999999998E-2</v>
          </cell>
          <cell r="AG16">
            <v>19.122309999999999</v>
          </cell>
          <cell r="AL16" t="str">
            <v>AOA</v>
          </cell>
          <cell r="AM16">
            <v>5.4807099999999997E-2</v>
          </cell>
          <cell r="AN16">
            <v>18.245799999999999</v>
          </cell>
          <cell r="AS16" t="str">
            <v>AOA</v>
          </cell>
          <cell r="AT16">
            <v>5.1328899999999997E-2</v>
          </cell>
          <cell r="AU16">
            <v>19.482189999999999</v>
          </cell>
          <cell r="AZ16" t="str">
            <v>AWG</v>
          </cell>
          <cell r="BA16">
            <v>0.56148229999999999</v>
          </cell>
          <cell r="BB16">
            <v>1.7809999999999999</v>
          </cell>
          <cell r="BH16" t="str">
            <v>AWG</v>
          </cell>
          <cell r="BI16">
            <v>0.55865920000000002</v>
          </cell>
          <cell r="BJ16">
            <v>1.79</v>
          </cell>
          <cell r="BP16" t="str">
            <v>ARS</v>
          </cell>
          <cell r="BQ16">
            <v>1.0005002999999999</v>
          </cell>
          <cell r="BR16">
            <v>0.99950000000000006</v>
          </cell>
          <cell r="BX16" t="str">
            <v>ARS</v>
          </cell>
          <cell r="BY16">
            <v>1.0005002999999999</v>
          </cell>
          <cell r="BZ16">
            <v>0.99950000000000006</v>
          </cell>
          <cell r="CF16" t="str">
            <v>ARS</v>
          </cell>
          <cell r="CG16">
            <v>1.0008006</v>
          </cell>
          <cell r="CH16">
            <v>0.99919999999999998</v>
          </cell>
        </row>
        <row r="17">
          <cell r="C17" t="str">
            <v>ARS</v>
          </cell>
          <cell r="D17">
            <v>1.0005002999999999</v>
          </cell>
          <cell r="E17">
            <v>0.99950000000000006</v>
          </cell>
          <cell r="J17" t="str">
            <v>ARS</v>
          </cell>
          <cell r="K17">
            <v>1.0006003999999999</v>
          </cell>
          <cell r="L17">
            <v>0.99939999999999996</v>
          </cell>
          <cell r="Q17" t="str">
            <v>ARS</v>
          </cell>
          <cell r="R17">
            <v>1.0002</v>
          </cell>
          <cell r="S17">
            <v>0.99980000000000002</v>
          </cell>
          <cell r="X17" t="str">
            <v>ARS</v>
          </cell>
          <cell r="Y17">
            <v>1.0002</v>
          </cell>
          <cell r="Z17">
            <v>0.99980000000000002</v>
          </cell>
          <cell r="AE17" t="str">
            <v>ARS</v>
          </cell>
          <cell r="AF17">
            <v>1.0004002000000001</v>
          </cell>
          <cell r="AG17">
            <v>0.99960000000000004</v>
          </cell>
          <cell r="AL17" t="str">
            <v>ARS</v>
          </cell>
          <cell r="AM17">
            <v>1.0004002000000001</v>
          </cell>
          <cell r="AN17">
            <v>0.99960000000000004</v>
          </cell>
          <cell r="AS17" t="str">
            <v>ARS</v>
          </cell>
          <cell r="AT17">
            <v>1.0002</v>
          </cell>
          <cell r="AU17">
            <v>0.99980000000000002</v>
          </cell>
          <cell r="AZ17" t="str">
            <v>AUD</v>
          </cell>
          <cell r="BA17">
            <v>0.51500000000000001</v>
          </cell>
          <cell r="BB17">
            <v>1.9417476</v>
          </cell>
          <cell r="BH17" t="str">
            <v>AUD</v>
          </cell>
          <cell r="BI17">
            <v>0.51290000000000002</v>
          </cell>
          <cell r="BJ17">
            <v>1.9496978</v>
          </cell>
          <cell r="BP17" t="str">
            <v>AWG</v>
          </cell>
          <cell r="BQ17">
            <v>0.56164000000000003</v>
          </cell>
          <cell r="BR17">
            <v>1.7805</v>
          </cell>
          <cell r="BX17" t="str">
            <v>AWG</v>
          </cell>
          <cell r="BY17">
            <v>0.55865920000000002</v>
          </cell>
          <cell r="BZ17">
            <v>1.79</v>
          </cell>
          <cell r="CF17" t="str">
            <v>AWG</v>
          </cell>
          <cell r="CG17">
            <v>0.55865920000000002</v>
          </cell>
          <cell r="CH17">
            <v>1.79</v>
          </cell>
        </row>
        <row r="18">
          <cell r="C18" t="str">
            <v>AWG</v>
          </cell>
          <cell r="D18">
            <v>0.55865920000000002</v>
          </cell>
          <cell r="E18">
            <v>1.79</v>
          </cell>
          <cell r="J18" t="str">
            <v>AWG</v>
          </cell>
          <cell r="K18">
            <v>0.55865920000000002</v>
          </cell>
          <cell r="L18">
            <v>1.79</v>
          </cell>
          <cell r="Q18" t="str">
            <v>AWG</v>
          </cell>
          <cell r="R18">
            <v>0.55865920000000002</v>
          </cell>
          <cell r="S18">
            <v>1.79</v>
          </cell>
          <cell r="X18" t="str">
            <v>AWG</v>
          </cell>
          <cell r="Y18">
            <v>0.55865920000000002</v>
          </cell>
          <cell r="Z18">
            <v>1.79</v>
          </cell>
          <cell r="AE18" t="str">
            <v>AWG</v>
          </cell>
          <cell r="AF18">
            <v>0.55865920000000002</v>
          </cell>
          <cell r="AG18">
            <v>1.79</v>
          </cell>
          <cell r="AL18" t="str">
            <v>AWG</v>
          </cell>
          <cell r="AM18">
            <v>0.55865920000000002</v>
          </cell>
          <cell r="AN18">
            <v>1.79</v>
          </cell>
          <cell r="AS18" t="str">
            <v>AWG</v>
          </cell>
          <cell r="AT18">
            <v>0.55865920000000002</v>
          </cell>
          <cell r="AU18">
            <v>1.79</v>
          </cell>
          <cell r="AZ18" t="str">
            <v>ATS</v>
          </cell>
          <cell r="BA18">
            <v>6.2011700000000003E-2</v>
          </cell>
          <cell r="BB18">
            <v>16.125981500000002</v>
          </cell>
          <cell r="BH18" t="str">
            <v>ATS</v>
          </cell>
          <cell r="BI18">
            <v>6.3864900000000002E-2</v>
          </cell>
          <cell r="BJ18">
            <v>15.6580564</v>
          </cell>
          <cell r="BP18" t="str">
            <v>AUD</v>
          </cell>
          <cell r="BQ18">
            <v>0.52669999999999995</v>
          </cell>
          <cell r="BR18">
            <v>1.898614</v>
          </cell>
          <cell r="BX18" t="str">
            <v>AUD</v>
          </cell>
          <cell r="BY18">
            <v>0.49759999999999999</v>
          </cell>
          <cell r="BZ18">
            <v>2.0096463</v>
          </cell>
          <cell r="CF18" t="str">
            <v>AUD</v>
          </cell>
          <cell r="CG18">
            <v>0.51013180000000002</v>
          </cell>
          <cell r="CH18">
            <v>1.9602777</v>
          </cell>
        </row>
        <row r="19">
          <cell r="C19" t="str">
            <v>AUD</v>
          </cell>
          <cell r="D19">
            <v>0.53100000000000003</v>
          </cell>
          <cell r="E19">
            <v>1.8832392</v>
          </cell>
          <cell r="J19" t="str">
            <v>AUD</v>
          </cell>
          <cell r="K19">
            <v>0.55730000000000002</v>
          </cell>
          <cell r="L19">
            <v>1.7943657</v>
          </cell>
          <cell r="Q19" t="str">
            <v>AUD</v>
          </cell>
          <cell r="R19">
            <v>0.54800000000000004</v>
          </cell>
          <cell r="S19">
            <v>1.8248175</v>
          </cell>
          <cell r="X19" t="str">
            <v>AUD</v>
          </cell>
          <cell r="Y19">
            <v>0.5202</v>
          </cell>
          <cell r="Z19">
            <v>1.9223376000000001</v>
          </cell>
          <cell r="AE19" t="str">
            <v>AUD</v>
          </cell>
          <cell r="AF19">
            <v>0.49459999999999998</v>
          </cell>
          <cell r="AG19">
            <v>2.0218357999999998</v>
          </cell>
          <cell r="AL19" t="str">
            <v>AUD</v>
          </cell>
          <cell r="AM19">
            <v>0.51380000000000003</v>
          </cell>
          <cell r="AN19">
            <v>1.9462826</v>
          </cell>
          <cell r="AS19" t="str">
            <v>AUD</v>
          </cell>
          <cell r="AT19">
            <v>0.51980000000000004</v>
          </cell>
          <cell r="AU19">
            <v>1.9238169000000001</v>
          </cell>
          <cell r="AZ19" t="str">
            <v>BSD</v>
          </cell>
          <cell r="BA19">
            <v>1</v>
          </cell>
          <cell r="BB19">
            <v>1</v>
          </cell>
          <cell r="BH19" t="str">
            <v>BSD</v>
          </cell>
          <cell r="BI19">
            <v>1</v>
          </cell>
          <cell r="BJ19">
            <v>1</v>
          </cell>
          <cell r="BP19" t="str">
            <v>ATS</v>
          </cell>
          <cell r="BQ19">
            <v>6.6066899999999998E-2</v>
          </cell>
          <cell r="BR19">
            <v>15.136178599999999</v>
          </cell>
          <cell r="BX19" t="str">
            <v>ATS</v>
          </cell>
          <cell r="BY19">
            <v>6.6735500000000003E-2</v>
          </cell>
          <cell r="BZ19">
            <v>14.9845366</v>
          </cell>
          <cell r="CF19" t="str">
            <v>ATS</v>
          </cell>
          <cell r="CG19">
            <v>6.5252900000000003E-2</v>
          </cell>
          <cell r="CH19">
            <v>15.324980999999999</v>
          </cell>
        </row>
        <row r="20">
          <cell r="C20" t="str">
            <v>ATS</v>
          </cell>
          <cell r="D20">
            <v>6.2934699999999996E-2</v>
          </cell>
          <cell r="E20">
            <v>15.889491899999999</v>
          </cell>
          <cell r="J20" t="str">
            <v>ATS</v>
          </cell>
          <cell r="K20">
            <v>6.7556699999999997E-2</v>
          </cell>
          <cell r="L20">
            <v>14.8023881</v>
          </cell>
          <cell r="Q20" t="str">
            <v>ATS</v>
          </cell>
          <cell r="R20">
            <v>6.7694699999999997E-2</v>
          </cell>
          <cell r="S20">
            <v>14.772195399999999</v>
          </cell>
          <cell r="X20" t="str">
            <v>ATS</v>
          </cell>
          <cell r="Y20">
            <v>6.6902600000000007E-2</v>
          </cell>
          <cell r="Z20">
            <v>14.947099700000001</v>
          </cell>
          <cell r="AE20" t="str">
            <v>ATS</v>
          </cell>
          <cell r="AF20">
            <v>6.5056699999999995E-2</v>
          </cell>
          <cell r="AG20">
            <v>15.371202</v>
          </cell>
          <cell r="AL20" t="str">
            <v>ATS</v>
          </cell>
          <cell r="AM20">
            <v>6.4729700000000001E-2</v>
          </cell>
          <cell r="AN20">
            <v>15.448860399999999</v>
          </cell>
          <cell r="AS20" t="str">
            <v>ATS</v>
          </cell>
          <cell r="AT20">
            <v>6.2411399999999999E-2</v>
          </cell>
          <cell r="AU20">
            <v>16.022706100000001</v>
          </cell>
          <cell r="AZ20" t="str">
            <v>BHD</v>
          </cell>
          <cell r="BA20">
            <v>2.6525199000000002</v>
          </cell>
          <cell r="BB20">
            <v>0.377</v>
          </cell>
          <cell r="BH20" t="str">
            <v>BHD</v>
          </cell>
          <cell r="BI20">
            <v>2.6525199000000002</v>
          </cell>
          <cell r="BJ20">
            <v>0.377</v>
          </cell>
          <cell r="BP20" t="str">
            <v>BSD</v>
          </cell>
          <cell r="BQ20">
            <v>1</v>
          </cell>
          <cell r="BR20">
            <v>1</v>
          </cell>
          <cell r="BX20" t="str">
            <v>BSD</v>
          </cell>
          <cell r="BY20">
            <v>1</v>
          </cell>
          <cell r="BZ20">
            <v>1</v>
          </cell>
          <cell r="CF20" t="str">
            <v>BSD</v>
          </cell>
          <cell r="CG20">
            <v>1</v>
          </cell>
          <cell r="CH20">
            <v>1</v>
          </cell>
        </row>
        <row r="21">
          <cell r="C21" t="str">
            <v>BSD</v>
          </cell>
          <cell r="D21">
            <v>1</v>
          </cell>
          <cell r="E21">
            <v>1</v>
          </cell>
          <cell r="J21" t="str">
            <v>BSD</v>
          </cell>
          <cell r="K21">
            <v>1</v>
          </cell>
          <cell r="L21">
            <v>1</v>
          </cell>
          <cell r="Q21" t="str">
            <v>BSD</v>
          </cell>
          <cell r="R21">
            <v>1</v>
          </cell>
          <cell r="S21">
            <v>1</v>
          </cell>
          <cell r="X21" t="str">
            <v>BSD</v>
          </cell>
          <cell r="Y21">
            <v>1</v>
          </cell>
          <cell r="Z21">
            <v>1</v>
          </cell>
          <cell r="AE21" t="str">
            <v>BSD</v>
          </cell>
          <cell r="AF21">
            <v>1</v>
          </cell>
          <cell r="AG21">
            <v>1</v>
          </cell>
          <cell r="AL21" t="str">
            <v>BSD</v>
          </cell>
          <cell r="AM21">
            <v>1</v>
          </cell>
          <cell r="AN21">
            <v>1</v>
          </cell>
          <cell r="AS21" t="str">
            <v>BSD</v>
          </cell>
          <cell r="AT21">
            <v>1</v>
          </cell>
          <cell r="AU21">
            <v>1</v>
          </cell>
          <cell r="AZ21" t="str">
            <v>BDT</v>
          </cell>
          <cell r="BA21">
            <v>1.73461E-2</v>
          </cell>
          <cell r="BB21">
            <v>57.65</v>
          </cell>
          <cell r="BH21" t="str">
            <v>BDT</v>
          </cell>
          <cell r="BI21">
            <v>1.73461E-2</v>
          </cell>
          <cell r="BJ21">
            <v>57.65</v>
          </cell>
          <cell r="BP21" t="str">
            <v>BHD</v>
          </cell>
          <cell r="BQ21">
            <v>2.6525199000000002</v>
          </cell>
          <cell r="BR21">
            <v>0.377</v>
          </cell>
          <cell r="BX21" t="str">
            <v>BHD</v>
          </cell>
          <cell r="BY21">
            <v>2.6518164999999998</v>
          </cell>
          <cell r="BZ21">
            <v>0.37709999999999999</v>
          </cell>
          <cell r="CF21" t="str">
            <v>BHD</v>
          </cell>
          <cell r="CG21">
            <v>2.6525199000000002</v>
          </cell>
          <cell r="CH21">
            <v>0.377</v>
          </cell>
        </row>
        <row r="22">
          <cell r="C22" t="str">
            <v>BHD</v>
          </cell>
          <cell r="D22">
            <v>2.6525199000000002</v>
          </cell>
          <cell r="E22">
            <v>0.377</v>
          </cell>
          <cell r="J22" t="str">
            <v>BHD</v>
          </cell>
          <cell r="K22">
            <v>2.6525199000000002</v>
          </cell>
          <cell r="L22">
            <v>0.377</v>
          </cell>
          <cell r="Q22" t="str">
            <v>BHD</v>
          </cell>
          <cell r="R22">
            <v>2.6525199000000002</v>
          </cell>
          <cell r="S22">
            <v>0.377</v>
          </cell>
          <cell r="X22" t="str">
            <v>BHD</v>
          </cell>
          <cell r="Y22">
            <v>2.6525199000000002</v>
          </cell>
          <cell r="Z22">
            <v>0.377</v>
          </cell>
          <cell r="AE22" t="str">
            <v>BHD</v>
          </cell>
          <cell r="AF22">
            <v>2.6525199000000002</v>
          </cell>
          <cell r="AG22">
            <v>0.377</v>
          </cell>
          <cell r="AL22" t="str">
            <v>BHD</v>
          </cell>
          <cell r="AM22">
            <v>2.6525199000000002</v>
          </cell>
          <cell r="AN22">
            <v>0.377</v>
          </cell>
          <cell r="AS22" t="str">
            <v>BHD</v>
          </cell>
          <cell r="AT22">
            <v>2.6525199000000002</v>
          </cell>
          <cell r="AU22">
            <v>0.377</v>
          </cell>
          <cell r="AZ22" t="str">
            <v>BBD</v>
          </cell>
          <cell r="BA22">
            <v>0.50251259999999998</v>
          </cell>
          <cell r="BB22">
            <v>1.99</v>
          </cell>
          <cell r="BH22" t="str">
            <v>BBD</v>
          </cell>
          <cell r="BI22">
            <v>0.50251259999999998</v>
          </cell>
          <cell r="BJ22">
            <v>1.99</v>
          </cell>
          <cell r="BP22" t="str">
            <v>BDT</v>
          </cell>
          <cell r="BQ22">
            <v>1.74377E-2</v>
          </cell>
          <cell r="BR22">
            <v>57.3470455</v>
          </cell>
          <cell r="BX22" t="str">
            <v>BDT</v>
          </cell>
          <cell r="BY22">
            <v>1.75593E-2</v>
          </cell>
          <cell r="BZ22">
            <v>56.95</v>
          </cell>
          <cell r="CF22" t="str">
            <v>BDT</v>
          </cell>
          <cell r="CG22">
            <v>1.75593E-2</v>
          </cell>
          <cell r="CH22">
            <v>56.95</v>
          </cell>
        </row>
        <row r="23">
          <cell r="C23" t="str">
            <v>BDT</v>
          </cell>
          <cell r="D23">
            <v>1.84858E-2</v>
          </cell>
          <cell r="E23">
            <v>54.095454500000002</v>
          </cell>
          <cell r="J23" t="str">
            <v>BDT</v>
          </cell>
          <cell r="K23">
            <v>1.8484299999999999E-2</v>
          </cell>
          <cell r="L23">
            <v>54.1</v>
          </cell>
          <cell r="Q23" t="str">
            <v>BDT</v>
          </cell>
          <cell r="R23">
            <v>1.8484299999999999E-2</v>
          </cell>
          <cell r="S23">
            <v>54.1</v>
          </cell>
          <cell r="X23" t="str">
            <v>BDT</v>
          </cell>
          <cell r="Y23">
            <v>1.84847E-2</v>
          </cell>
          <cell r="Z23">
            <v>54.098809500000002</v>
          </cell>
          <cell r="AE23" t="str">
            <v>BDT</v>
          </cell>
          <cell r="AF23">
            <v>1.8484299999999999E-2</v>
          </cell>
          <cell r="AG23">
            <v>54.1</v>
          </cell>
          <cell r="AL23" t="str">
            <v>BDT</v>
          </cell>
          <cell r="AM23">
            <v>1.8484299999999999E-2</v>
          </cell>
          <cell r="AN23">
            <v>54.1</v>
          </cell>
          <cell r="AS23" t="str">
            <v>BDT</v>
          </cell>
          <cell r="AT23">
            <v>1.7794299999999999E-2</v>
          </cell>
          <cell r="AU23">
            <v>56.197727299999997</v>
          </cell>
          <cell r="AZ23" t="str">
            <v>BYR</v>
          </cell>
          <cell r="BA23">
            <v>7.2519999999999995E-4</v>
          </cell>
          <cell r="BB23">
            <v>1378.9333300000001</v>
          </cell>
          <cell r="BH23" t="str">
            <v>BYR</v>
          </cell>
          <cell r="BI23">
            <v>6.9490000000000003E-4</v>
          </cell>
          <cell r="BJ23">
            <v>1439</v>
          </cell>
          <cell r="BP23" t="str">
            <v>BBD</v>
          </cell>
          <cell r="BQ23">
            <v>0.50251259999999998</v>
          </cell>
          <cell r="BR23">
            <v>1.99</v>
          </cell>
          <cell r="BX23" t="str">
            <v>BBD</v>
          </cell>
          <cell r="BY23">
            <v>0.50251259999999998</v>
          </cell>
          <cell r="BZ23">
            <v>1.99</v>
          </cell>
          <cell r="CF23" t="str">
            <v>BBD</v>
          </cell>
          <cell r="CG23">
            <v>0.50251259999999998</v>
          </cell>
          <cell r="CH23">
            <v>1.99</v>
          </cell>
        </row>
        <row r="24">
          <cell r="C24" t="str">
            <v>BBD</v>
          </cell>
          <cell r="D24">
            <v>0.50251259999999998</v>
          </cell>
          <cell r="E24">
            <v>1.99</v>
          </cell>
          <cell r="J24" t="str">
            <v>BBD</v>
          </cell>
          <cell r="K24">
            <v>0.50251259999999998</v>
          </cell>
          <cell r="L24">
            <v>1.99</v>
          </cell>
          <cell r="Q24" t="str">
            <v>BBD</v>
          </cell>
          <cell r="R24">
            <v>0.50251259999999998</v>
          </cell>
          <cell r="S24">
            <v>1.99</v>
          </cell>
          <cell r="X24" t="str">
            <v>BBD</v>
          </cell>
          <cell r="Y24">
            <v>0.50251259999999998</v>
          </cell>
          <cell r="Z24">
            <v>1.99</v>
          </cell>
          <cell r="AE24" t="str">
            <v>BBD</v>
          </cell>
          <cell r="AF24">
            <v>0.50251259999999998</v>
          </cell>
          <cell r="AG24">
            <v>1.99</v>
          </cell>
          <cell r="AL24" t="str">
            <v>BBD</v>
          </cell>
          <cell r="AM24">
            <v>0.50251259999999998</v>
          </cell>
          <cell r="AN24">
            <v>1.99</v>
          </cell>
          <cell r="AS24" t="str">
            <v>BBD</v>
          </cell>
          <cell r="AT24">
            <v>0.50251259999999998</v>
          </cell>
          <cell r="AU24">
            <v>1.99</v>
          </cell>
          <cell r="AZ24" t="str">
            <v>BEF</v>
          </cell>
          <cell r="BA24">
            <v>2.1152799999999999E-2</v>
          </cell>
          <cell r="BB24">
            <v>47.275167000000003</v>
          </cell>
          <cell r="BH24" t="str">
            <v>BEF</v>
          </cell>
          <cell r="BI24">
            <v>2.1784899999999999E-2</v>
          </cell>
          <cell r="BJ24">
            <v>45.903390999999999</v>
          </cell>
          <cell r="BP24" t="str">
            <v>BYR</v>
          </cell>
          <cell r="BQ24">
            <v>6.7980000000000004E-4</v>
          </cell>
          <cell r="BR24">
            <v>1471</v>
          </cell>
          <cell r="BX24" t="str">
            <v>BYR</v>
          </cell>
          <cell r="BY24">
            <v>6.7159999999999995E-4</v>
          </cell>
          <cell r="BZ24">
            <v>1489</v>
          </cell>
          <cell r="CF24" t="str">
            <v>BYR</v>
          </cell>
          <cell r="CG24">
            <v>6.5450000000000003E-4</v>
          </cell>
          <cell r="CH24">
            <v>1528</v>
          </cell>
        </row>
        <row r="25">
          <cell r="C25" t="str">
            <v>BEF</v>
          </cell>
          <cell r="D25">
            <v>2.14676E-2</v>
          </cell>
          <cell r="E25">
            <v>46.581870700000003</v>
          </cell>
          <cell r="J25" t="str">
            <v>BEF</v>
          </cell>
          <cell r="K25">
            <v>2.3044200000000001E-2</v>
          </cell>
          <cell r="L25">
            <v>43.394900999999997</v>
          </cell>
          <cell r="Q25" t="str">
            <v>BEF</v>
          </cell>
          <cell r="R25">
            <v>2.3091299999999999E-2</v>
          </cell>
          <cell r="S25">
            <v>43.3063875</v>
          </cell>
          <cell r="X25" t="str">
            <v>BEF</v>
          </cell>
          <cell r="Y25">
            <v>2.28211E-2</v>
          </cell>
          <cell r="Z25">
            <v>43.819139700000001</v>
          </cell>
          <cell r="AE25" t="str">
            <v>BEF</v>
          </cell>
          <cell r="AF25">
            <v>2.21914E-2</v>
          </cell>
          <cell r="AG25">
            <v>45.0624441</v>
          </cell>
          <cell r="AL25" t="str">
            <v>BEF</v>
          </cell>
          <cell r="AM25">
            <v>2.20799E-2</v>
          </cell>
          <cell r="AN25">
            <v>45.2901089</v>
          </cell>
          <cell r="AS25" t="str">
            <v>BEF</v>
          </cell>
          <cell r="AT25">
            <v>2.1289099999999998E-2</v>
          </cell>
          <cell r="AU25">
            <v>46.972403399999997</v>
          </cell>
          <cell r="AZ25" t="str">
            <v>BZD</v>
          </cell>
          <cell r="BA25">
            <v>0.50761420000000002</v>
          </cell>
          <cell r="BB25">
            <v>1.97</v>
          </cell>
          <cell r="BH25" t="str">
            <v>BZD</v>
          </cell>
          <cell r="BI25">
            <v>0.50505049999999996</v>
          </cell>
          <cell r="BJ25">
            <v>1.98</v>
          </cell>
          <cell r="BP25" t="str">
            <v>BEF</v>
          </cell>
          <cell r="BQ25">
            <v>2.2536E-2</v>
          </cell>
          <cell r="BR25">
            <v>44.373446299999998</v>
          </cell>
          <cell r="BX25" t="str">
            <v>BEF</v>
          </cell>
          <cell r="BY25">
            <v>2.2764099999999999E-2</v>
          </cell>
          <cell r="BZ25">
            <v>43.928890299999999</v>
          </cell>
          <cell r="CF25" t="str">
            <v>BEF</v>
          </cell>
          <cell r="CG25">
            <v>2.2258400000000001E-2</v>
          </cell>
          <cell r="CH25">
            <v>44.926941999999997</v>
          </cell>
        </row>
        <row r="26">
          <cell r="C26" t="str">
            <v>BZD</v>
          </cell>
          <cell r="D26">
            <v>0.50761420000000002</v>
          </cell>
          <cell r="E26">
            <v>1.97</v>
          </cell>
          <cell r="J26" t="str">
            <v>BZD</v>
          </cell>
          <cell r="K26">
            <v>0.50761420000000002</v>
          </cell>
          <cell r="L26">
            <v>1.97</v>
          </cell>
          <cell r="Q26" t="str">
            <v>BZD</v>
          </cell>
          <cell r="R26">
            <v>0.50761420000000002</v>
          </cell>
          <cell r="S26">
            <v>1.97</v>
          </cell>
          <cell r="X26" t="str">
            <v>BZD</v>
          </cell>
          <cell r="Y26">
            <v>0.50761420000000002</v>
          </cell>
          <cell r="Z26">
            <v>1.97</v>
          </cell>
          <cell r="AE26" t="str">
            <v>BZD</v>
          </cell>
          <cell r="AF26">
            <v>0.50761420000000002</v>
          </cell>
          <cell r="AG26">
            <v>1.97</v>
          </cell>
          <cell r="AL26" t="str">
            <v>BZD</v>
          </cell>
          <cell r="AM26">
            <v>0.50761420000000002</v>
          </cell>
          <cell r="AN26">
            <v>1.97</v>
          </cell>
          <cell r="AS26" t="str">
            <v>BZD</v>
          </cell>
          <cell r="AT26">
            <v>0.50761420000000002</v>
          </cell>
          <cell r="AU26">
            <v>1.97</v>
          </cell>
          <cell r="AZ26" t="str">
            <v>XOF</v>
          </cell>
          <cell r="BA26">
            <v>1.3006999999999999E-3</v>
          </cell>
          <cell r="BB26">
            <v>768.822</v>
          </cell>
          <cell r="BH26" t="str">
            <v>XOF</v>
          </cell>
          <cell r="BI26">
            <v>1.3401000000000001E-3</v>
          </cell>
          <cell r="BJ26">
            <v>746.1856818</v>
          </cell>
          <cell r="BP26" t="str">
            <v>BZD</v>
          </cell>
          <cell r="BQ26">
            <v>0.50761420000000002</v>
          </cell>
          <cell r="BR26">
            <v>1.97</v>
          </cell>
          <cell r="BX26" t="str">
            <v>BZD</v>
          </cell>
          <cell r="BY26">
            <v>0.50761420000000002</v>
          </cell>
          <cell r="BZ26">
            <v>1.97</v>
          </cell>
          <cell r="CF26" t="str">
            <v>BZD</v>
          </cell>
          <cell r="CG26">
            <v>0.50761420000000002</v>
          </cell>
          <cell r="CH26">
            <v>1.97</v>
          </cell>
        </row>
        <row r="27">
          <cell r="C27" t="str">
            <v>XOF</v>
          </cell>
          <cell r="D27">
            <v>1.3201E-3</v>
          </cell>
          <cell r="E27">
            <v>757.54181819999997</v>
          </cell>
          <cell r="J27" t="str">
            <v>XOF</v>
          </cell>
          <cell r="K27">
            <v>1.4174999999999999E-3</v>
          </cell>
          <cell r="L27">
            <v>705.47550000000001</v>
          </cell>
          <cell r="Q27" t="str">
            <v>XOF</v>
          </cell>
          <cell r="R27">
            <v>1.4208000000000001E-3</v>
          </cell>
          <cell r="S27">
            <v>703.82249999999999</v>
          </cell>
          <cell r="X27" t="str">
            <v>XOF</v>
          </cell>
          <cell r="Y27">
            <v>1.4028000000000001E-3</v>
          </cell>
          <cell r="Z27">
            <v>712.86547619999999</v>
          </cell>
          <cell r="AE27" t="str">
            <v>XOF</v>
          </cell>
          <cell r="AF27">
            <v>1.3653000000000001E-3</v>
          </cell>
          <cell r="AG27">
            <v>732.42136359999995</v>
          </cell>
          <cell r="AL27" t="str">
            <v>XOF</v>
          </cell>
          <cell r="AM27">
            <v>1.358E-3</v>
          </cell>
          <cell r="AN27">
            <v>736.37068180000006</v>
          </cell>
          <cell r="AS27" t="str">
            <v>XOF</v>
          </cell>
          <cell r="AT27">
            <v>1.3087999999999999E-3</v>
          </cell>
          <cell r="AU27">
            <v>764.05136359999995</v>
          </cell>
          <cell r="AZ27" t="str">
            <v>BMD</v>
          </cell>
          <cell r="BA27">
            <v>1</v>
          </cell>
          <cell r="BB27">
            <v>1</v>
          </cell>
          <cell r="BH27" t="str">
            <v>BMD</v>
          </cell>
          <cell r="BI27">
            <v>1</v>
          </cell>
          <cell r="BJ27">
            <v>1</v>
          </cell>
          <cell r="BP27" t="str">
            <v>XOF</v>
          </cell>
          <cell r="BQ27">
            <v>1.3986000000000001E-3</v>
          </cell>
          <cell r="BR27">
            <v>715</v>
          </cell>
          <cell r="BX27" t="str">
            <v>XOF</v>
          </cell>
          <cell r="BY27">
            <v>1.3981E-3</v>
          </cell>
          <cell r="BZ27">
            <v>715.24739999999997</v>
          </cell>
          <cell r="CF27" t="str">
            <v>XOF</v>
          </cell>
          <cell r="CG27">
            <v>1.3584000000000001E-3</v>
          </cell>
          <cell r="CH27">
            <v>736.17</v>
          </cell>
        </row>
        <row r="28">
          <cell r="C28" t="str">
            <v>BMD</v>
          </cell>
          <cell r="D28">
            <v>1</v>
          </cell>
          <cell r="E28">
            <v>1</v>
          </cell>
          <cell r="J28" t="str">
            <v>BMD</v>
          </cell>
          <cell r="K28">
            <v>1</v>
          </cell>
          <cell r="L28">
            <v>1</v>
          </cell>
          <cell r="Q28" t="str">
            <v>BMD</v>
          </cell>
          <cell r="R28">
            <v>1</v>
          </cell>
          <cell r="S28">
            <v>1</v>
          </cell>
          <cell r="X28" t="str">
            <v>BMD</v>
          </cell>
          <cell r="Y28">
            <v>1</v>
          </cell>
          <cell r="Z28">
            <v>1</v>
          </cell>
          <cell r="AE28" t="str">
            <v>BMD</v>
          </cell>
          <cell r="AF28">
            <v>1</v>
          </cell>
          <cell r="AG28">
            <v>1</v>
          </cell>
          <cell r="AL28" t="str">
            <v>BMD</v>
          </cell>
          <cell r="AM28">
            <v>1</v>
          </cell>
          <cell r="AN28">
            <v>1</v>
          </cell>
          <cell r="AS28" t="str">
            <v>BMD</v>
          </cell>
          <cell r="AT28">
            <v>1</v>
          </cell>
          <cell r="AU28">
            <v>1</v>
          </cell>
          <cell r="AZ28" t="str">
            <v>BTN</v>
          </cell>
          <cell r="BA28">
            <v>2.1322000000000001E-2</v>
          </cell>
          <cell r="BB28">
            <v>46.9</v>
          </cell>
          <cell r="BH28" t="str">
            <v>BTN</v>
          </cell>
          <cell r="BI28">
            <v>2.1223800000000001E-2</v>
          </cell>
          <cell r="BJ28">
            <v>47.116999999999997</v>
          </cell>
          <cell r="BP28" t="str">
            <v>BMD</v>
          </cell>
          <cell r="BQ28">
            <v>1</v>
          </cell>
          <cell r="BR28">
            <v>1</v>
          </cell>
          <cell r="BX28" t="str">
            <v>BMD</v>
          </cell>
          <cell r="BY28">
            <v>1</v>
          </cell>
          <cell r="BZ28">
            <v>1</v>
          </cell>
          <cell r="CF28" t="str">
            <v>BMD</v>
          </cell>
          <cell r="CG28">
            <v>1</v>
          </cell>
          <cell r="CH28">
            <v>1</v>
          </cell>
        </row>
        <row r="29">
          <cell r="C29" t="str">
            <v>BTN</v>
          </cell>
          <cell r="D29">
            <v>2.13881E-2</v>
          </cell>
          <cell r="E29">
            <v>46.755000000000003</v>
          </cell>
          <cell r="J29" t="str">
            <v>BTN</v>
          </cell>
          <cell r="K29">
            <v>2.1482299999999999E-2</v>
          </cell>
          <cell r="L29">
            <v>46.55</v>
          </cell>
          <cell r="Q29" t="str">
            <v>BTN</v>
          </cell>
          <cell r="R29">
            <v>2.1524999999999999E-2</v>
          </cell>
          <cell r="S29">
            <v>46.457500000000003</v>
          </cell>
          <cell r="X29" t="str">
            <v>BTN</v>
          </cell>
          <cell r="Y29">
            <v>2.1489399999999999E-2</v>
          </cell>
          <cell r="Z29">
            <v>46.534500000000001</v>
          </cell>
          <cell r="AE29" t="str">
            <v>BTN</v>
          </cell>
          <cell r="AF29">
            <v>2.1477699999999999E-2</v>
          </cell>
          <cell r="AG29">
            <v>46.56</v>
          </cell>
          <cell r="AL29" t="str">
            <v>BTN</v>
          </cell>
          <cell r="AM29">
            <v>2.1333299999999999E-2</v>
          </cell>
          <cell r="AN29">
            <v>46.875</v>
          </cell>
          <cell r="AS29" t="str">
            <v>BTN</v>
          </cell>
          <cell r="AT29">
            <v>2.1404099999999999E-2</v>
          </cell>
          <cell r="AU29">
            <v>46.72</v>
          </cell>
          <cell r="AZ29" t="str">
            <v>BOB</v>
          </cell>
          <cell r="BA29">
            <v>0.1510802</v>
          </cell>
          <cell r="BB29">
            <v>6.6189999999999998</v>
          </cell>
          <cell r="BH29" t="str">
            <v>BOB</v>
          </cell>
          <cell r="BI29">
            <v>0.14984639999999999</v>
          </cell>
          <cell r="BJ29">
            <v>6.6734999999999998</v>
          </cell>
          <cell r="BP29" t="str">
            <v>BTN</v>
          </cell>
          <cell r="BQ29">
            <v>2.1436199999999999E-2</v>
          </cell>
          <cell r="BR29">
            <v>46.65</v>
          </cell>
          <cell r="BX29" t="str">
            <v>BTN</v>
          </cell>
          <cell r="BY29">
            <v>2.0822500000000001E-2</v>
          </cell>
          <cell r="BZ29">
            <v>48.024999999999999</v>
          </cell>
          <cell r="CF29" t="str">
            <v>BTN</v>
          </cell>
          <cell r="CG29">
            <v>2.08303E-2</v>
          </cell>
          <cell r="CH29">
            <v>48.006999999999998</v>
          </cell>
        </row>
        <row r="30">
          <cell r="C30" t="str">
            <v>BOB</v>
          </cell>
          <cell r="D30">
            <v>0.15748029999999999</v>
          </cell>
          <cell r="E30">
            <v>6.35</v>
          </cell>
          <cell r="J30" t="str">
            <v>BOB</v>
          </cell>
          <cell r="K30">
            <v>0.15625</v>
          </cell>
          <cell r="L30">
            <v>6.4</v>
          </cell>
          <cell r="Q30" t="str">
            <v>BOB</v>
          </cell>
          <cell r="R30">
            <v>0.15552099999999999</v>
          </cell>
          <cell r="S30">
            <v>6.43</v>
          </cell>
          <cell r="X30" t="str">
            <v>BOB</v>
          </cell>
          <cell r="Y30">
            <v>0.15479879999999999</v>
          </cell>
          <cell r="Z30">
            <v>6.46</v>
          </cell>
          <cell r="AE30" t="str">
            <v>BOB</v>
          </cell>
          <cell r="AF30">
            <v>0.15384619999999999</v>
          </cell>
          <cell r="AG30">
            <v>6.5</v>
          </cell>
          <cell r="AL30" t="str">
            <v>BOB</v>
          </cell>
          <cell r="AM30">
            <v>0.15331539999999999</v>
          </cell>
          <cell r="AN30">
            <v>6.5225</v>
          </cell>
          <cell r="AS30" t="str">
            <v>BOB</v>
          </cell>
          <cell r="AT30">
            <v>0.15243899999999999</v>
          </cell>
          <cell r="AU30">
            <v>6.56</v>
          </cell>
          <cell r="AZ30" t="str">
            <v>BWP</v>
          </cell>
          <cell r="BA30">
            <v>0.1762175</v>
          </cell>
          <cell r="BB30">
            <v>5.6748053000000001</v>
          </cell>
          <cell r="BH30" t="str">
            <v>BWP</v>
          </cell>
          <cell r="BI30">
            <v>0.1749568</v>
          </cell>
          <cell r="BJ30">
            <v>5.7156960999999997</v>
          </cell>
          <cell r="BP30" t="str">
            <v>BOB</v>
          </cell>
          <cell r="BQ30">
            <v>0.14895359999999999</v>
          </cell>
          <cell r="BR30">
            <v>6.7134999999999998</v>
          </cell>
          <cell r="BX30" t="str">
            <v>BOB</v>
          </cell>
          <cell r="BY30">
            <v>0.14785239999999999</v>
          </cell>
          <cell r="BZ30">
            <v>6.7634999999999996</v>
          </cell>
          <cell r="CF30" t="str">
            <v>BOB</v>
          </cell>
          <cell r="CG30">
            <v>0.14699400000000001</v>
          </cell>
          <cell r="CH30">
            <v>6.8029999999999999</v>
          </cell>
        </row>
        <row r="31">
          <cell r="C31" t="str">
            <v>BWP</v>
          </cell>
          <cell r="D31">
            <v>5.4474996999999998</v>
          </cell>
          <cell r="E31">
            <v>0.1835705</v>
          </cell>
          <cell r="J31" t="str">
            <v>BWP</v>
          </cell>
          <cell r="K31">
            <v>5.3726953999999996</v>
          </cell>
          <cell r="L31">
            <v>0.18612629999999999</v>
          </cell>
          <cell r="Q31" t="str">
            <v>BWP</v>
          </cell>
          <cell r="R31">
            <v>5.4895012999999997</v>
          </cell>
          <cell r="S31">
            <v>0.18216589999999999</v>
          </cell>
          <cell r="X31" t="str">
            <v>BWP</v>
          </cell>
          <cell r="Y31">
            <v>5.4733111000000001</v>
          </cell>
          <cell r="Z31">
            <v>0.1827048</v>
          </cell>
          <cell r="AE31" t="str">
            <v>BWP</v>
          </cell>
          <cell r="AF31">
            <v>5.3926856000000001</v>
          </cell>
          <cell r="AG31">
            <v>0.1854364</v>
          </cell>
          <cell r="AL31" t="str">
            <v>BWP</v>
          </cell>
          <cell r="AM31">
            <v>5.5624719000000002</v>
          </cell>
          <cell r="AN31">
            <v>0.1797762</v>
          </cell>
          <cell r="AS31" t="str">
            <v>BWP</v>
          </cell>
          <cell r="AT31">
            <v>5.6144648999999998</v>
          </cell>
          <cell r="AU31">
            <v>0.1781114</v>
          </cell>
          <cell r="AZ31" t="str">
            <v>BRL</v>
          </cell>
          <cell r="BA31">
            <v>0.41611189999999998</v>
          </cell>
          <cell r="BB31">
            <v>2.4032</v>
          </cell>
          <cell r="BH31" t="str">
            <v>BRL</v>
          </cell>
          <cell r="BI31">
            <v>0.40268999999999999</v>
          </cell>
          <cell r="BJ31">
            <v>2.4832999999999998</v>
          </cell>
          <cell r="BP31" t="str">
            <v>BAM</v>
          </cell>
          <cell r="BQ31">
            <v>0.46635270000000001</v>
          </cell>
          <cell r="BR31">
            <v>2.1442999999999999</v>
          </cell>
          <cell r="BX31" t="str">
            <v>BAM</v>
          </cell>
          <cell r="BY31">
            <v>0.46639619999999998</v>
          </cell>
          <cell r="BZ31">
            <v>2.1440999999999999</v>
          </cell>
          <cell r="CF31" t="str">
            <v>BAM</v>
          </cell>
          <cell r="CG31">
            <v>0.45142650000000001</v>
          </cell>
          <cell r="CH31">
            <v>2.2151999999999998</v>
          </cell>
        </row>
        <row r="32">
          <cell r="C32" t="str">
            <v>BRL</v>
          </cell>
          <cell r="D32">
            <v>0.51059480000000002</v>
          </cell>
          <cell r="E32">
            <v>1.9584999999999999</v>
          </cell>
          <cell r="J32" t="str">
            <v>BRL</v>
          </cell>
          <cell r="K32">
            <v>0.51232129999999998</v>
          </cell>
          <cell r="L32">
            <v>1.9519</v>
          </cell>
          <cell r="Q32" t="str">
            <v>BRL</v>
          </cell>
          <cell r="R32">
            <v>0.5064573</v>
          </cell>
          <cell r="S32">
            <v>1.9744999999999999</v>
          </cell>
          <cell r="X32" t="str">
            <v>BRL</v>
          </cell>
          <cell r="Y32">
            <v>0.49181130000000001</v>
          </cell>
          <cell r="Z32">
            <v>2.0333000000000001</v>
          </cell>
          <cell r="AE32" t="str">
            <v>BRL</v>
          </cell>
          <cell r="AF32">
            <v>0.46812100000000001</v>
          </cell>
          <cell r="AG32">
            <v>2.1362000000000001</v>
          </cell>
          <cell r="AL32" t="str">
            <v>BRL</v>
          </cell>
          <cell r="AM32">
            <v>0.44980209999999998</v>
          </cell>
          <cell r="AN32">
            <v>2.2231999999999998</v>
          </cell>
          <cell r="AS32" t="str">
            <v>BRL</v>
          </cell>
          <cell r="AT32">
            <v>0.42405219999999999</v>
          </cell>
          <cell r="AU32">
            <v>2.3582000000000001</v>
          </cell>
          <cell r="AZ32" t="str">
            <v>BND</v>
          </cell>
          <cell r="BA32">
            <v>0.54528600000000005</v>
          </cell>
          <cell r="BB32">
            <v>1.8339000000000001</v>
          </cell>
          <cell r="BH32" t="str">
            <v>BND</v>
          </cell>
          <cell r="BI32">
            <v>0.56999540000000004</v>
          </cell>
          <cell r="BJ32">
            <v>1.7544</v>
          </cell>
          <cell r="BP32" t="str">
            <v>BWP</v>
          </cell>
          <cell r="BQ32">
            <v>0.17386670000000001</v>
          </cell>
          <cell r="BR32">
            <v>5.7515337000000004</v>
          </cell>
          <cell r="BX32" t="str">
            <v>BWP</v>
          </cell>
          <cell r="BY32">
            <v>0.16769999999999999</v>
          </cell>
          <cell r="BZ32">
            <v>5.9630292000000003</v>
          </cell>
          <cell r="CF32" t="str">
            <v>BWP</v>
          </cell>
          <cell r="CG32">
            <v>0.16200000000000001</v>
          </cell>
          <cell r="CH32">
            <v>6.1728395000000003</v>
          </cell>
        </row>
        <row r="33">
          <cell r="C33" t="str">
            <v>BND</v>
          </cell>
          <cell r="D33">
            <v>0.57656830000000003</v>
          </cell>
          <cell r="E33">
            <v>1.7343999999999999</v>
          </cell>
          <cell r="J33" t="str">
            <v>BND</v>
          </cell>
          <cell r="K33">
            <v>0.57676780000000005</v>
          </cell>
          <cell r="L33">
            <v>1.7338</v>
          </cell>
          <cell r="Q33" t="str">
            <v>BND</v>
          </cell>
          <cell r="R33">
            <v>0.57332870000000002</v>
          </cell>
          <cell r="S33">
            <v>1.7442</v>
          </cell>
          <cell r="X33" t="str">
            <v>BND</v>
          </cell>
          <cell r="Y33">
            <v>0.56612320000000005</v>
          </cell>
          <cell r="Z33">
            <v>1.7664</v>
          </cell>
          <cell r="AE33" t="str">
            <v>BND</v>
          </cell>
          <cell r="AF33">
            <v>0.55533960000000004</v>
          </cell>
          <cell r="AG33">
            <v>1.8007</v>
          </cell>
          <cell r="AL33" t="str">
            <v>BND</v>
          </cell>
          <cell r="AM33">
            <v>0.54999450000000005</v>
          </cell>
          <cell r="AN33">
            <v>1.8182</v>
          </cell>
          <cell r="AS33" t="str">
            <v>BND</v>
          </cell>
          <cell r="AT33">
            <v>0.55263890000000004</v>
          </cell>
          <cell r="AU33">
            <v>1.8095000000000001</v>
          </cell>
          <cell r="AZ33" t="str">
            <v>BGN</v>
          </cell>
          <cell r="BA33">
            <v>0.43807770000000001</v>
          </cell>
          <cell r="BB33">
            <v>2.2827000000000002</v>
          </cell>
          <cell r="BH33" t="str">
            <v>BGN</v>
          </cell>
          <cell r="BI33">
            <v>0.45130429999999999</v>
          </cell>
          <cell r="BJ33">
            <v>2.2158000000000002</v>
          </cell>
          <cell r="BP33" t="str">
            <v>BRL</v>
          </cell>
          <cell r="BQ33">
            <v>0.390046</v>
          </cell>
          <cell r="BR33">
            <v>2.5638000000000001</v>
          </cell>
          <cell r="BX33" t="str">
            <v>BRL</v>
          </cell>
          <cell r="BY33">
            <v>0.36612600000000001</v>
          </cell>
          <cell r="BZ33">
            <v>2.7313000000000001</v>
          </cell>
          <cell r="CF33" t="str">
            <v>BRL</v>
          </cell>
          <cell r="CG33">
            <v>0.37460199999999999</v>
          </cell>
          <cell r="CH33">
            <v>2.6695000000000002</v>
          </cell>
        </row>
        <row r="34">
          <cell r="C34" t="str">
            <v>BGL</v>
          </cell>
          <cell r="D34">
            <v>0.44401030000000002</v>
          </cell>
          <cell r="E34">
            <v>2.2522000000000002</v>
          </cell>
          <cell r="J34" t="str">
            <v>BGL</v>
          </cell>
          <cell r="K34">
            <v>0.47528520000000002</v>
          </cell>
          <cell r="L34">
            <v>2.1040000000000001</v>
          </cell>
          <cell r="Q34" t="str">
            <v>BGL</v>
          </cell>
          <cell r="R34">
            <v>0.47657630000000001</v>
          </cell>
          <cell r="S34">
            <v>2.0983000000000001</v>
          </cell>
          <cell r="X34" t="str">
            <v>BGL</v>
          </cell>
          <cell r="Y34">
            <v>0.47169810000000001</v>
          </cell>
          <cell r="Z34">
            <v>2.12</v>
          </cell>
          <cell r="AE34" t="str">
            <v>BGN</v>
          </cell>
          <cell r="AF34">
            <v>0.45926329999999999</v>
          </cell>
          <cell r="AG34">
            <v>2.1774</v>
          </cell>
          <cell r="AL34" t="str">
            <v>BGN</v>
          </cell>
          <cell r="AM34">
            <v>0.45716380000000001</v>
          </cell>
          <cell r="AN34">
            <v>2.1873999999999998</v>
          </cell>
          <cell r="AS34" t="str">
            <v>BGN</v>
          </cell>
          <cell r="AT34">
            <v>0.44074219999999997</v>
          </cell>
          <cell r="AU34">
            <v>2.2688999999999999</v>
          </cell>
          <cell r="AZ34" t="str">
            <v>BGL</v>
          </cell>
          <cell r="BA34">
            <v>0.43807770000000001</v>
          </cell>
          <cell r="BB34">
            <v>2.2827000000000002</v>
          </cell>
          <cell r="BH34" t="str">
            <v>BGL</v>
          </cell>
          <cell r="BI34">
            <v>0.45130429999999999</v>
          </cell>
          <cell r="BJ34">
            <v>2.2158000000000002</v>
          </cell>
          <cell r="BP34" t="str">
            <v>BND</v>
          </cell>
          <cell r="BQ34">
            <v>0.57567210000000002</v>
          </cell>
          <cell r="BR34">
            <v>1.7371000000000001</v>
          </cell>
          <cell r="BX34" t="str">
            <v>BND</v>
          </cell>
          <cell r="BY34">
            <v>0.56446149999999995</v>
          </cell>
          <cell r="BZ34">
            <v>1.7716000000000001</v>
          </cell>
          <cell r="CF34" t="str">
            <v>BND</v>
          </cell>
          <cell r="CG34">
            <v>0.54887750000000002</v>
          </cell>
          <cell r="CH34">
            <v>1.8219000000000001</v>
          </cell>
        </row>
        <row r="35">
          <cell r="C35" t="str">
            <v>MMK</v>
          </cell>
          <cell r="D35">
            <v>0.1511053</v>
          </cell>
          <cell r="E35">
            <v>6.6178999999999997</v>
          </cell>
          <cell r="J35" t="str">
            <v>MMK</v>
          </cell>
          <cell r="K35">
            <v>0.15340719999999999</v>
          </cell>
          <cell r="L35">
            <v>6.5186000000000002</v>
          </cell>
          <cell r="Q35" t="str">
            <v>MMK</v>
          </cell>
          <cell r="R35">
            <v>0.15155879999999999</v>
          </cell>
          <cell r="S35">
            <v>6.5980999999999996</v>
          </cell>
          <cell r="X35" t="str">
            <v>MMK</v>
          </cell>
          <cell r="Y35">
            <v>0.1520242</v>
          </cell>
          <cell r="Z35">
            <v>6.5778999999999996</v>
          </cell>
          <cell r="AE35" t="str">
            <v>BGL</v>
          </cell>
          <cell r="AF35">
            <v>0.45926329999999999</v>
          </cell>
          <cell r="AG35">
            <v>2.1774</v>
          </cell>
          <cell r="AL35" t="str">
            <v>BGL</v>
          </cell>
          <cell r="AM35">
            <v>0.45716380000000001</v>
          </cell>
          <cell r="AN35">
            <v>2.1873999999999998</v>
          </cell>
          <cell r="AS35" t="str">
            <v>BGL</v>
          </cell>
          <cell r="AT35">
            <v>0.44074219999999997</v>
          </cell>
          <cell r="AU35">
            <v>2.2688999999999999</v>
          </cell>
          <cell r="AZ35" t="str">
            <v>MMK</v>
          </cell>
          <cell r="BA35">
            <v>0.1466297</v>
          </cell>
          <cell r="BB35">
            <v>6.8198999999999996</v>
          </cell>
          <cell r="BH35" t="str">
            <v>MMK</v>
          </cell>
          <cell r="BI35">
            <v>0.1493072</v>
          </cell>
          <cell r="BJ35">
            <v>6.6976000000000004</v>
          </cell>
          <cell r="BP35" t="str">
            <v>BGN</v>
          </cell>
          <cell r="BQ35">
            <v>0.46659200000000001</v>
          </cell>
          <cell r="BR35">
            <v>2.1432000000000002</v>
          </cell>
          <cell r="BX35" t="str">
            <v>BGN</v>
          </cell>
          <cell r="BY35">
            <v>0.4715647</v>
          </cell>
          <cell r="BZ35">
            <v>2.1206</v>
          </cell>
          <cell r="CF35" t="str">
            <v>BGN</v>
          </cell>
          <cell r="CG35">
            <v>0.46127590000000002</v>
          </cell>
          <cell r="CH35">
            <v>2.1678999999999999</v>
          </cell>
        </row>
        <row r="36">
          <cell r="C36" t="str">
            <v>BIF</v>
          </cell>
          <cell r="D36">
            <v>1.2059E-3</v>
          </cell>
          <cell r="E36">
            <v>829.25440000000003</v>
          </cell>
          <cell r="J36" t="str">
            <v>BIF</v>
          </cell>
          <cell r="K36">
            <v>1.2794E-3</v>
          </cell>
          <cell r="L36">
            <v>781.5933</v>
          </cell>
          <cell r="Q36" t="str">
            <v>BIF</v>
          </cell>
          <cell r="R36">
            <v>1.2875E-3</v>
          </cell>
          <cell r="S36">
            <v>776.67449999999997</v>
          </cell>
          <cell r="X36" t="str">
            <v>BIF</v>
          </cell>
          <cell r="Y36">
            <v>1.379E-3</v>
          </cell>
          <cell r="Z36">
            <v>725.14020000000005</v>
          </cell>
          <cell r="AE36" t="str">
            <v>MMK</v>
          </cell>
          <cell r="AF36">
            <v>0.1489403</v>
          </cell>
          <cell r="AG36">
            <v>6.7141000000000002</v>
          </cell>
          <cell r="AL36" t="str">
            <v>MMK</v>
          </cell>
          <cell r="AM36">
            <v>0.14827560000000001</v>
          </cell>
          <cell r="AN36">
            <v>6.7442000000000002</v>
          </cell>
          <cell r="AS36" t="str">
            <v>MMK</v>
          </cell>
          <cell r="AT36">
            <v>0.14677609999999999</v>
          </cell>
          <cell r="AU36">
            <v>6.8131000000000004</v>
          </cell>
          <cell r="AZ36" t="str">
            <v>BIF</v>
          </cell>
          <cell r="BA36">
            <v>1.5062000000000001E-3</v>
          </cell>
          <cell r="BB36">
            <v>663.94240000000002</v>
          </cell>
          <cell r="BH36" t="str">
            <v>BIF</v>
          </cell>
          <cell r="BI36">
            <v>1.2133999999999999E-3</v>
          </cell>
          <cell r="BJ36">
            <v>824.10531820000006</v>
          </cell>
          <cell r="BP36" t="str">
            <v>BGL</v>
          </cell>
          <cell r="BQ36">
            <v>0.46659200000000001</v>
          </cell>
          <cell r="BR36">
            <v>2.1432000000000002</v>
          </cell>
          <cell r="BX36" t="str">
            <v>BGL</v>
          </cell>
          <cell r="BY36">
            <v>0.4715647</v>
          </cell>
          <cell r="BZ36">
            <v>2.1206</v>
          </cell>
          <cell r="CF36" t="str">
            <v>BGL</v>
          </cell>
          <cell r="CG36">
            <v>0.46127590000000002</v>
          </cell>
          <cell r="CH36">
            <v>2.1678999999999999</v>
          </cell>
        </row>
        <row r="37">
          <cell r="C37" t="str">
            <v>KHR</v>
          </cell>
          <cell r="D37">
            <v>2.608E-4</v>
          </cell>
          <cell r="E37">
            <v>3835</v>
          </cell>
          <cell r="J37" t="str">
            <v>KHR</v>
          </cell>
          <cell r="K37">
            <v>2.608E-4</v>
          </cell>
          <cell r="L37">
            <v>3835</v>
          </cell>
          <cell r="Q37" t="str">
            <v>KHR</v>
          </cell>
          <cell r="R37">
            <v>2.608E-4</v>
          </cell>
          <cell r="S37">
            <v>3835</v>
          </cell>
          <cell r="X37" t="str">
            <v>KHR</v>
          </cell>
          <cell r="Y37">
            <v>2.6249999999999998E-4</v>
          </cell>
          <cell r="Z37">
            <v>3810</v>
          </cell>
          <cell r="AE37" t="str">
            <v>BIF</v>
          </cell>
          <cell r="AF37">
            <v>1.323E-3</v>
          </cell>
          <cell r="AG37">
            <v>755.85577269999999</v>
          </cell>
          <cell r="AL37" t="str">
            <v>BIF</v>
          </cell>
          <cell r="AM37">
            <v>1.2310999999999999E-3</v>
          </cell>
          <cell r="AN37">
            <v>812.28105000000005</v>
          </cell>
          <cell r="AS37" t="str">
            <v>BIF</v>
          </cell>
          <cell r="AT37">
            <v>1.1527E-3</v>
          </cell>
          <cell r="AU37">
            <v>867.51840000000004</v>
          </cell>
          <cell r="AZ37" t="str">
            <v>KHR</v>
          </cell>
          <cell r="BA37">
            <v>2.608E-4</v>
          </cell>
          <cell r="BB37">
            <v>3835</v>
          </cell>
          <cell r="BH37" t="str">
            <v>KHR</v>
          </cell>
          <cell r="BI37">
            <v>2.608E-4</v>
          </cell>
          <cell r="BJ37">
            <v>3835</v>
          </cell>
          <cell r="BP37" t="str">
            <v>MMK</v>
          </cell>
          <cell r="BQ37">
            <v>0.14978130000000001</v>
          </cell>
          <cell r="BR37">
            <v>6.6764000000000001</v>
          </cell>
          <cell r="BX37" t="str">
            <v>MMK</v>
          </cell>
          <cell r="BY37">
            <v>0.15004429999999999</v>
          </cell>
          <cell r="BZ37">
            <v>6.6646999999999998</v>
          </cell>
          <cell r="CF37" t="str">
            <v>MMK</v>
          </cell>
          <cell r="CG37">
            <v>0.1496334</v>
          </cell>
          <cell r="CH37">
            <v>6.6829999999999998</v>
          </cell>
        </row>
        <row r="38">
          <cell r="C38" t="str">
            <v>CAD</v>
          </cell>
          <cell r="D38">
            <v>0.64968809999999999</v>
          </cell>
          <cell r="E38">
            <v>1.5391999999999999</v>
          </cell>
          <cell r="J38" t="str">
            <v>CAD</v>
          </cell>
          <cell r="K38">
            <v>0.6633059</v>
          </cell>
          <cell r="L38">
            <v>1.5076000000000001</v>
          </cell>
          <cell r="Q38" t="str">
            <v>CAD</v>
          </cell>
          <cell r="R38">
            <v>0.6633059</v>
          </cell>
          <cell r="S38">
            <v>1.5076000000000001</v>
          </cell>
          <cell r="X38" t="str">
            <v>CAD</v>
          </cell>
          <cell r="Y38">
            <v>0.64909779999999995</v>
          </cell>
          <cell r="Z38">
            <v>1.5406</v>
          </cell>
          <cell r="AE38" t="str">
            <v>KHR</v>
          </cell>
          <cell r="AF38">
            <v>2.5970000000000002E-4</v>
          </cell>
          <cell r="AG38">
            <v>3850</v>
          </cell>
          <cell r="AL38" t="str">
            <v>KHR</v>
          </cell>
          <cell r="AM38">
            <v>2.608E-4</v>
          </cell>
          <cell r="AN38">
            <v>3835</v>
          </cell>
          <cell r="AS38" t="str">
            <v>KHR</v>
          </cell>
          <cell r="AT38">
            <v>2.608E-4</v>
          </cell>
          <cell r="AU38">
            <v>3835</v>
          </cell>
          <cell r="AZ38" t="str">
            <v>CAD</v>
          </cell>
          <cell r="BA38">
            <v>0.65728929999999997</v>
          </cell>
          <cell r="BB38">
            <v>1.5214000000000001</v>
          </cell>
          <cell r="BH38" t="str">
            <v>CAD</v>
          </cell>
          <cell r="BI38">
            <v>0.65095689999999995</v>
          </cell>
          <cell r="BJ38">
            <v>1.5362</v>
          </cell>
          <cell r="BP38" t="str">
            <v>BIF</v>
          </cell>
          <cell r="BQ38">
            <v>1.2068999999999999E-3</v>
          </cell>
          <cell r="BR38">
            <v>828.55927269999995</v>
          </cell>
          <cell r="BX38" t="str">
            <v>BIF</v>
          </cell>
          <cell r="BY38">
            <v>1.1921E-3</v>
          </cell>
          <cell r="BZ38">
            <v>838.85410000000002</v>
          </cell>
          <cell r="CF38" t="str">
            <v>BIF</v>
          </cell>
          <cell r="CG38">
            <v>1.1869999999999999E-3</v>
          </cell>
          <cell r="CH38">
            <v>842.47609999999997</v>
          </cell>
        </row>
        <row r="39">
          <cell r="C39" t="str">
            <v>CVE</v>
          </cell>
          <cell r="D39">
            <v>8.0339000000000001E-3</v>
          </cell>
          <cell r="E39">
            <v>124.473</v>
          </cell>
          <cell r="J39" t="str">
            <v>CVE</v>
          </cell>
          <cell r="K39">
            <v>8.5302999999999993E-3</v>
          </cell>
          <cell r="L39">
            <v>117.2285</v>
          </cell>
          <cell r="Q39" t="str">
            <v>CVE</v>
          </cell>
          <cell r="R39">
            <v>8.3531999999999999E-3</v>
          </cell>
          <cell r="S39">
            <v>119.714</v>
          </cell>
          <cell r="X39" t="str">
            <v>CVE</v>
          </cell>
          <cell r="Y39">
            <v>8.3399000000000008E-3</v>
          </cell>
          <cell r="Z39">
            <v>119.905</v>
          </cell>
          <cell r="AE39" t="str">
            <v>CAD</v>
          </cell>
          <cell r="AF39">
            <v>0.63832500000000003</v>
          </cell>
          <cell r="AG39">
            <v>1.5666</v>
          </cell>
          <cell r="AL39" t="str">
            <v>CAD</v>
          </cell>
          <cell r="AM39">
            <v>0.64666319999999999</v>
          </cell>
          <cell r="AN39">
            <v>1.5464</v>
          </cell>
          <cell r="AS39" t="str">
            <v>CAD</v>
          </cell>
          <cell r="AT39">
            <v>0.65206050000000004</v>
          </cell>
          <cell r="AU39">
            <v>1.5336000000000001</v>
          </cell>
          <cell r="AZ39" t="str">
            <v>CVE</v>
          </cell>
          <cell r="BA39">
            <v>8.2474000000000002E-3</v>
          </cell>
          <cell r="BB39">
            <v>121.25</v>
          </cell>
          <cell r="BH39" t="str">
            <v>CVE</v>
          </cell>
          <cell r="BI39">
            <v>8.2474000000000002E-3</v>
          </cell>
          <cell r="BJ39">
            <v>121.25</v>
          </cell>
          <cell r="BP39" t="str">
            <v>KHR</v>
          </cell>
          <cell r="BQ39">
            <v>2.608E-4</v>
          </cell>
          <cell r="BR39">
            <v>3835</v>
          </cell>
          <cell r="BX39" t="str">
            <v>KHR</v>
          </cell>
          <cell r="BY39">
            <v>2.608E-4</v>
          </cell>
          <cell r="BZ39">
            <v>3835</v>
          </cell>
          <cell r="CF39" t="str">
            <v>KHR</v>
          </cell>
          <cell r="CG39">
            <v>2.608E-4</v>
          </cell>
          <cell r="CH39">
            <v>3835</v>
          </cell>
        </row>
        <row r="40">
          <cell r="C40" t="str">
            <v>KYD</v>
          </cell>
          <cell r="D40">
            <v>1.2195122</v>
          </cell>
          <cell r="E40">
            <v>0.82</v>
          </cell>
          <cell r="J40" t="str">
            <v>KYD</v>
          </cell>
          <cell r="K40">
            <v>1.2195122</v>
          </cell>
          <cell r="L40">
            <v>0.82</v>
          </cell>
          <cell r="Q40" t="str">
            <v>KYD</v>
          </cell>
          <cell r="R40">
            <v>1.2195122</v>
          </cell>
          <cell r="S40">
            <v>0.82</v>
          </cell>
          <cell r="X40" t="str">
            <v>KYD</v>
          </cell>
          <cell r="Y40">
            <v>1.2195122</v>
          </cell>
          <cell r="Z40">
            <v>0.82</v>
          </cell>
          <cell r="AE40" t="str">
            <v>CVE</v>
          </cell>
          <cell r="AF40">
            <v>8.1668000000000001E-3</v>
          </cell>
          <cell r="AG40">
            <v>122.447</v>
          </cell>
          <cell r="AL40" t="str">
            <v>CVE</v>
          </cell>
          <cell r="AM40">
            <v>8.1668000000000001E-3</v>
          </cell>
          <cell r="AN40">
            <v>122.447</v>
          </cell>
          <cell r="AS40" t="str">
            <v>CVE</v>
          </cell>
          <cell r="AT40">
            <v>8.2068000000000002E-3</v>
          </cell>
          <cell r="AU40">
            <v>121.85</v>
          </cell>
          <cell r="AZ40" t="str">
            <v>KYD</v>
          </cell>
          <cell r="BA40">
            <v>1.2195122</v>
          </cell>
          <cell r="BB40">
            <v>0.82</v>
          </cell>
          <cell r="BH40" t="str">
            <v>KYD</v>
          </cell>
          <cell r="BI40">
            <v>1.2195122</v>
          </cell>
          <cell r="BJ40">
            <v>0.82</v>
          </cell>
          <cell r="BP40" t="str">
            <v>CAD</v>
          </cell>
          <cell r="BQ40">
            <v>0.64536950000000004</v>
          </cell>
          <cell r="BR40">
            <v>1.5495000000000001</v>
          </cell>
          <cell r="BX40" t="str">
            <v>CAD</v>
          </cell>
          <cell r="BY40">
            <v>0.63726740000000004</v>
          </cell>
          <cell r="BZ40">
            <v>1.5691999999999999</v>
          </cell>
          <cell r="CF40" t="str">
            <v>CAD</v>
          </cell>
          <cell r="CG40">
            <v>0.63151250000000003</v>
          </cell>
          <cell r="CH40">
            <v>1.5834999999999999</v>
          </cell>
        </row>
        <row r="41">
          <cell r="C41" t="str">
            <v>XAF</v>
          </cell>
          <cell r="D41">
            <v>1.32E-3</v>
          </cell>
          <cell r="E41">
            <v>757.5539</v>
          </cell>
          <cell r="J41" t="str">
            <v>XAF</v>
          </cell>
          <cell r="K41">
            <v>1.4170000000000001E-3</v>
          </cell>
          <cell r="L41">
            <v>705.73530000000005</v>
          </cell>
          <cell r="Q41" t="str">
            <v>XAF</v>
          </cell>
          <cell r="R41">
            <v>1.4208999999999999E-3</v>
          </cell>
          <cell r="S41">
            <v>703.76049999999998</v>
          </cell>
          <cell r="X41" t="str">
            <v>XAF</v>
          </cell>
          <cell r="Y41">
            <v>1.4040000000000001E-3</v>
          </cell>
          <cell r="Z41">
            <v>712.26859999999999</v>
          </cell>
          <cell r="AE41" t="str">
            <v>KYD</v>
          </cell>
          <cell r="AF41">
            <v>1.2195122</v>
          </cell>
          <cell r="AG41">
            <v>0.82</v>
          </cell>
          <cell r="AL41" t="str">
            <v>KYD</v>
          </cell>
          <cell r="AM41">
            <v>1.2195122</v>
          </cell>
          <cell r="AN41">
            <v>0.82</v>
          </cell>
          <cell r="AS41" t="str">
            <v>KYD</v>
          </cell>
          <cell r="AT41">
            <v>1.2195122</v>
          </cell>
          <cell r="AU41">
            <v>0.82</v>
          </cell>
          <cell r="AZ41" t="str">
            <v>XAF</v>
          </cell>
          <cell r="BA41">
            <v>1.3009E-3</v>
          </cell>
          <cell r="BB41">
            <v>768.69029999999998</v>
          </cell>
          <cell r="BH41" t="str">
            <v>XAF</v>
          </cell>
          <cell r="BI41">
            <v>1.3404999999999999E-3</v>
          </cell>
          <cell r="BJ41">
            <v>745.98249999999996</v>
          </cell>
          <cell r="BP41" t="str">
            <v>CVE</v>
          </cell>
          <cell r="BQ41">
            <v>8.3681999999999993E-3</v>
          </cell>
          <cell r="BR41">
            <v>119.5</v>
          </cell>
          <cell r="BX41" t="str">
            <v>CVE</v>
          </cell>
          <cell r="BY41">
            <v>8.3507000000000008E-3</v>
          </cell>
          <cell r="BZ41">
            <v>119.75</v>
          </cell>
          <cell r="CF41" t="str">
            <v>CVE</v>
          </cell>
          <cell r="CG41">
            <v>8.3472000000000008E-3</v>
          </cell>
          <cell r="CH41">
            <v>119.8</v>
          </cell>
        </row>
        <row r="42">
          <cell r="C42" t="str">
            <v>XAF</v>
          </cell>
          <cell r="D42">
            <v>1.32E-3</v>
          </cell>
          <cell r="E42">
            <v>757.5539</v>
          </cell>
          <cell r="J42" t="str">
            <v>XAF</v>
          </cell>
          <cell r="K42">
            <v>1.4170000000000001E-3</v>
          </cell>
          <cell r="L42">
            <v>705.73530000000005</v>
          </cell>
          <cell r="Q42" t="str">
            <v>XAF</v>
          </cell>
          <cell r="R42">
            <v>1.4208999999999999E-3</v>
          </cell>
          <cell r="S42">
            <v>703.76049999999998</v>
          </cell>
          <cell r="X42" t="str">
            <v>XAF</v>
          </cell>
          <cell r="Y42">
            <v>1.4040000000000001E-3</v>
          </cell>
          <cell r="Z42">
            <v>712.26859999999999</v>
          </cell>
          <cell r="AE42" t="str">
            <v>XAF</v>
          </cell>
          <cell r="AF42">
            <v>1.3649000000000001E-3</v>
          </cell>
          <cell r="AG42">
            <v>732.66340000000002</v>
          </cell>
          <cell r="AL42" t="str">
            <v>XAF</v>
          </cell>
          <cell r="AM42">
            <v>1.3584999999999999E-3</v>
          </cell>
          <cell r="AN42">
            <v>736.11980000000005</v>
          </cell>
          <cell r="AS42" t="str">
            <v>XAF</v>
          </cell>
          <cell r="AT42">
            <v>1.3093E-3</v>
          </cell>
          <cell r="AU42">
            <v>763.73979999999995</v>
          </cell>
          <cell r="AZ42" t="str">
            <v>XAF</v>
          </cell>
          <cell r="BA42">
            <v>1.3009E-3</v>
          </cell>
          <cell r="BB42">
            <v>768.69029999999998</v>
          </cell>
          <cell r="BH42" t="str">
            <v>CLP</v>
          </cell>
          <cell r="BI42">
            <v>1.4897000000000001E-3</v>
          </cell>
          <cell r="BJ42">
            <v>671.27729999999997</v>
          </cell>
          <cell r="BP42" t="str">
            <v>KYD</v>
          </cell>
          <cell r="BQ42">
            <v>1.2195122</v>
          </cell>
          <cell r="BR42">
            <v>0.82</v>
          </cell>
          <cell r="BX42" t="str">
            <v>KYD</v>
          </cell>
          <cell r="BY42">
            <v>1.2195122</v>
          </cell>
          <cell r="BZ42">
            <v>0.82</v>
          </cell>
          <cell r="CF42" t="str">
            <v>KYD</v>
          </cell>
          <cell r="CG42">
            <v>1.2195122</v>
          </cell>
          <cell r="CH42">
            <v>0.82</v>
          </cell>
        </row>
        <row r="43">
          <cell r="C43" t="str">
            <v>CLP</v>
          </cell>
          <cell r="D43">
            <v>1.7359999999999999E-3</v>
          </cell>
          <cell r="E43">
            <v>576.02729999999997</v>
          </cell>
          <cell r="J43" t="str">
            <v>CLP</v>
          </cell>
          <cell r="K43">
            <v>1.7443000000000001E-3</v>
          </cell>
          <cell r="L43">
            <v>573.28710000000001</v>
          </cell>
          <cell r="Q43" t="str">
            <v>CLP</v>
          </cell>
          <cell r="R43">
            <v>1.7696999999999999E-3</v>
          </cell>
          <cell r="S43">
            <v>565.06679999999994</v>
          </cell>
          <cell r="X43" t="str">
            <v>CLP</v>
          </cell>
          <cell r="Y43">
            <v>1.7363999999999999E-3</v>
          </cell>
          <cell r="Z43">
            <v>575.89290000000005</v>
          </cell>
          <cell r="AE43" t="str">
            <v>XAF</v>
          </cell>
          <cell r="AF43">
            <v>1.3649000000000001E-3</v>
          </cell>
          <cell r="AG43">
            <v>732.66340000000002</v>
          </cell>
          <cell r="AL43" t="str">
            <v>XAF</v>
          </cell>
          <cell r="AM43">
            <v>1.3584999999999999E-3</v>
          </cell>
          <cell r="AN43">
            <v>736.11980000000005</v>
          </cell>
          <cell r="AS43" t="str">
            <v>XAF</v>
          </cell>
          <cell r="AT43">
            <v>1.3093E-3</v>
          </cell>
          <cell r="AU43">
            <v>763.73979999999995</v>
          </cell>
          <cell r="AZ43" t="str">
            <v>CLP</v>
          </cell>
          <cell r="BA43">
            <v>1.5767999999999999E-3</v>
          </cell>
          <cell r="BB43">
            <v>634.18499999999995</v>
          </cell>
          <cell r="BH43" t="str">
            <v>CNY</v>
          </cell>
          <cell r="BI43">
            <v>0.1208153</v>
          </cell>
          <cell r="BJ43">
            <v>8.2771000000000008</v>
          </cell>
          <cell r="BP43" t="str">
            <v>XAF</v>
          </cell>
          <cell r="BQ43">
            <v>1.3986000000000001E-3</v>
          </cell>
          <cell r="BR43">
            <v>715</v>
          </cell>
          <cell r="BX43" t="str">
            <v>XAF</v>
          </cell>
          <cell r="BY43">
            <v>1.3988E-3</v>
          </cell>
          <cell r="BZ43">
            <v>714.90599999999995</v>
          </cell>
          <cell r="CF43" t="str">
            <v>XAF</v>
          </cell>
          <cell r="CG43">
            <v>1.3695000000000001E-3</v>
          </cell>
          <cell r="CH43">
            <v>730.21950000000004</v>
          </cell>
        </row>
        <row r="44">
          <cell r="C44" t="str">
            <v>CNY</v>
          </cell>
          <cell r="D44">
            <v>0.1208196</v>
          </cell>
          <cell r="E44">
            <v>8.2767999999999997</v>
          </cell>
          <cell r="J44" t="str">
            <v>CNY</v>
          </cell>
          <cell r="K44">
            <v>0.1208196</v>
          </cell>
          <cell r="L44">
            <v>8.2767999999999997</v>
          </cell>
          <cell r="Q44" t="str">
            <v>CNY</v>
          </cell>
          <cell r="R44">
            <v>0.1208255</v>
          </cell>
          <cell r="S44">
            <v>8.2764000000000006</v>
          </cell>
          <cell r="X44" t="str">
            <v>CNY</v>
          </cell>
          <cell r="Y44">
            <v>0.120808</v>
          </cell>
          <cell r="Z44">
            <v>8.2775999999999996</v>
          </cell>
          <cell r="AE44" t="str">
            <v>CLP</v>
          </cell>
          <cell r="AF44">
            <v>1.6881999999999999E-3</v>
          </cell>
          <cell r="AG44">
            <v>592.35450000000003</v>
          </cell>
          <cell r="AL44" t="str">
            <v>CLP</v>
          </cell>
          <cell r="AM44">
            <v>1.6632999999999999E-3</v>
          </cell>
          <cell r="AN44">
            <v>601.22270000000003</v>
          </cell>
          <cell r="AS44" t="str">
            <v>CLP</v>
          </cell>
          <cell r="AT44">
            <v>1.6442E-3</v>
          </cell>
          <cell r="AU44">
            <v>608.20230000000004</v>
          </cell>
          <cell r="AZ44" t="str">
            <v>CNY</v>
          </cell>
          <cell r="BA44">
            <v>0.1208182</v>
          </cell>
          <cell r="BB44">
            <v>8.2768999999999995</v>
          </cell>
          <cell r="BH44" t="str">
            <v>COP</v>
          </cell>
          <cell r="BI44">
            <v>4.3540000000000001E-4</v>
          </cell>
          <cell r="BJ44">
            <v>2296.9890999999998</v>
          </cell>
          <cell r="BP44" t="str">
            <v>CLP</v>
          </cell>
          <cell r="BQ44">
            <v>1.4911E-3</v>
          </cell>
          <cell r="BR44">
            <v>670.66139999999996</v>
          </cell>
          <cell r="BX44" t="str">
            <v>CLP</v>
          </cell>
          <cell r="BY44">
            <v>1.4303E-3</v>
          </cell>
          <cell r="BZ44">
            <v>699.16189999999995</v>
          </cell>
          <cell r="CF44" t="str">
            <v>CLP</v>
          </cell>
          <cell r="CG44">
            <v>1.4119E-3</v>
          </cell>
          <cell r="CH44">
            <v>708.27049999999997</v>
          </cell>
        </row>
        <row r="45">
          <cell r="C45" t="str">
            <v>COP</v>
          </cell>
          <cell r="D45">
            <v>4.6289999999999998E-4</v>
          </cell>
          <cell r="E45">
            <v>2160.35</v>
          </cell>
          <cell r="J45" t="str">
            <v>COP</v>
          </cell>
          <cell r="K45">
            <v>4.5110000000000001E-4</v>
          </cell>
          <cell r="L45">
            <v>2216.8946999999998</v>
          </cell>
          <cell r="Q45" t="str">
            <v>COP</v>
          </cell>
          <cell r="R45">
            <v>4.4579999999999999E-4</v>
          </cell>
          <cell r="S45">
            <v>2243.3067999999998</v>
          </cell>
          <cell r="X45" t="str">
            <v>COP</v>
          </cell>
          <cell r="Y45">
            <v>4.4250000000000002E-4</v>
          </cell>
          <cell r="Z45">
            <v>2259.6547999999998</v>
          </cell>
          <cell r="AE45" t="str">
            <v>CNY</v>
          </cell>
          <cell r="AF45">
            <v>0.1208138</v>
          </cell>
          <cell r="AG45">
            <v>8.2772000000000006</v>
          </cell>
          <cell r="AL45" t="str">
            <v>CNY</v>
          </cell>
          <cell r="AM45">
            <v>0.1208182</v>
          </cell>
          <cell r="AN45">
            <v>8.2768999999999995</v>
          </cell>
          <cell r="AS45" t="str">
            <v>CNY</v>
          </cell>
          <cell r="AT45">
            <v>0.1208167</v>
          </cell>
          <cell r="AU45">
            <v>8.2769999999999992</v>
          </cell>
          <cell r="AZ45" t="str">
            <v>COP</v>
          </cell>
          <cell r="BA45">
            <v>4.3370000000000003E-4</v>
          </cell>
          <cell r="BB45">
            <v>2305.91</v>
          </cell>
          <cell r="BH45" t="str">
            <v>CDF</v>
          </cell>
          <cell r="BI45">
            <v>3.6036000000000002E-3</v>
          </cell>
          <cell r="BJ45">
            <v>277.5</v>
          </cell>
          <cell r="BP45" t="str">
            <v>CNY</v>
          </cell>
          <cell r="BQ45">
            <v>0.1208196</v>
          </cell>
          <cell r="BR45">
            <v>8.2767999999999997</v>
          </cell>
          <cell r="BX45" t="str">
            <v>CNY</v>
          </cell>
          <cell r="BY45">
            <v>0.120824</v>
          </cell>
          <cell r="BZ45">
            <v>8.2765000000000004</v>
          </cell>
          <cell r="CF45" t="str">
            <v>CNY</v>
          </cell>
          <cell r="CG45">
            <v>0.1208167</v>
          </cell>
          <cell r="CH45">
            <v>8.2769999999999992</v>
          </cell>
        </row>
        <row r="46">
          <cell r="C46" t="str">
            <v>CDF</v>
          </cell>
          <cell r="D46">
            <v>2.1052600000000001E-2</v>
          </cell>
          <cell r="E46">
            <v>47.5</v>
          </cell>
          <cell r="J46" t="str">
            <v>CDF</v>
          </cell>
          <cell r="K46">
            <v>2.1052600000000001E-2</v>
          </cell>
          <cell r="L46">
            <v>47.5</v>
          </cell>
          <cell r="Q46" t="str">
            <v>CDF</v>
          </cell>
          <cell r="R46">
            <v>2.1052600000000001E-2</v>
          </cell>
          <cell r="S46">
            <v>47.5</v>
          </cell>
          <cell r="X46" t="str">
            <v>CDF</v>
          </cell>
          <cell r="Y46">
            <v>2.1052600000000001E-2</v>
          </cell>
          <cell r="Z46">
            <v>47.5</v>
          </cell>
          <cell r="AE46" t="str">
            <v>COP</v>
          </cell>
          <cell r="AF46">
            <v>4.347E-4</v>
          </cell>
          <cell r="AG46">
            <v>2300.4897999999998</v>
          </cell>
          <cell r="AL46" t="str">
            <v>COP</v>
          </cell>
          <cell r="AM46">
            <v>4.2700000000000002E-4</v>
          </cell>
          <cell r="AN46">
            <v>2342.13</v>
          </cell>
          <cell r="AS46" t="str">
            <v>COP</v>
          </cell>
          <cell r="AT46">
            <v>4.3110000000000002E-4</v>
          </cell>
          <cell r="AU46">
            <v>2319.7022999999999</v>
          </cell>
          <cell r="AZ46" t="str">
            <v>CDF</v>
          </cell>
          <cell r="BA46">
            <v>3.3812E-3</v>
          </cell>
          <cell r="BB46">
            <v>295.75</v>
          </cell>
          <cell r="BH46" t="str">
            <v>CRC</v>
          </cell>
          <cell r="BI46">
            <v>3.0328999999999998E-3</v>
          </cell>
          <cell r="BJ46">
            <v>329.72</v>
          </cell>
          <cell r="BP46" t="str">
            <v>COP</v>
          </cell>
          <cell r="BQ46">
            <v>4.3419999999999998E-4</v>
          </cell>
          <cell r="BR46">
            <v>2303.1261</v>
          </cell>
          <cell r="BX46" t="str">
            <v>COP</v>
          </cell>
          <cell r="BY46">
            <v>4.2880000000000001E-4</v>
          </cell>
          <cell r="BZ46">
            <v>2331.9675999999999</v>
          </cell>
          <cell r="CF46" t="str">
            <v>COP</v>
          </cell>
          <cell r="CG46">
            <v>4.3330000000000002E-4</v>
          </cell>
          <cell r="CH46">
            <v>2307.8000000000002</v>
          </cell>
        </row>
        <row r="47">
          <cell r="C47" t="str">
            <v>CRC</v>
          </cell>
          <cell r="D47">
            <v>3.163E-3</v>
          </cell>
          <cell r="E47">
            <v>316.15449999999998</v>
          </cell>
          <cell r="J47" t="str">
            <v>CRC</v>
          </cell>
          <cell r="K47">
            <v>3.1489E-3</v>
          </cell>
          <cell r="L47">
            <v>317.56900000000002</v>
          </cell>
          <cell r="Q47" t="str">
            <v>CRC</v>
          </cell>
          <cell r="R47">
            <v>3.1312000000000002E-3</v>
          </cell>
          <cell r="S47">
            <v>319.36410000000001</v>
          </cell>
          <cell r="X47" t="str">
            <v>CRC</v>
          </cell>
          <cell r="Y47">
            <v>3.1148999999999999E-3</v>
          </cell>
          <cell r="Z47">
            <v>321.03379999999999</v>
          </cell>
          <cell r="AE47" t="str">
            <v>CDF</v>
          </cell>
          <cell r="AF47">
            <v>2.1052600000000001E-2</v>
          </cell>
          <cell r="AG47">
            <v>47.5</v>
          </cell>
          <cell r="AL47" t="str">
            <v>CDF</v>
          </cell>
          <cell r="AM47">
            <v>2.1052600000000001E-2</v>
          </cell>
          <cell r="AN47">
            <v>47.5</v>
          </cell>
          <cell r="AS47" t="str">
            <v>CDF</v>
          </cell>
          <cell r="AT47">
            <v>2.9120000000000001E-3</v>
          </cell>
          <cell r="AU47">
            <v>343.40499999999997</v>
          </cell>
          <cell r="AZ47" t="str">
            <v>CRC</v>
          </cell>
          <cell r="BA47">
            <v>3.0531999999999998E-3</v>
          </cell>
          <cell r="BB47">
            <v>327.52699999999999</v>
          </cell>
          <cell r="BH47" t="str">
            <v>HRK</v>
          </cell>
          <cell r="BI47">
            <v>0.1207744</v>
          </cell>
          <cell r="BJ47">
            <v>8.2798999999999996</v>
          </cell>
          <cell r="BP47" t="str">
            <v>CDF</v>
          </cell>
          <cell r="BQ47">
            <v>3.2309999999999999E-3</v>
          </cell>
          <cell r="BR47">
            <v>309.5</v>
          </cell>
          <cell r="BX47" t="str">
            <v>CDF</v>
          </cell>
          <cell r="BY47">
            <v>3.2149000000000001E-3</v>
          </cell>
          <cell r="BZ47">
            <v>311.05</v>
          </cell>
          <cell r="CF47" t="str">
            <v>CDF</v>
          </cell>
          <cell r="CG47">
            <v>3.1646000000000001E-3</v>
          </cell>
          <cell r="CH47">
            <v>316</v>
          </cell>
        </row>
        <row r="48">
          <cell r="C48" t="str">
            <v>HRK</v>
          </cell>
          <cell r="D48">
            <v>0.11409660000000001</v>
          </cell>
          <cell r="E48">
            <v>8.7645</v>
          </cell>
          <cell r="J48" t="str">
            <v>HRK</v>
          </cell>
          <cell r="K48">
            <v>0.1224695</v>
          </cell>
          <cell r="L48">
            <v>8.1653000000000002</v>
          </cell>
          <cell r="Q48" t="str">
            <v>HRK</v>
          </cell>
          <cell r="R48">
            <v>0.121102</v>
          </cell>
          <cell r="S48">
            <v>8.2575000000000003</v>
          </cell>
          <cell r="X48" t="str">
            <v>HRK</v>
          </cell>
          <cell r="Y48">
            <v>0.11915829999999999</v>
          </cell>
          <cell r="Z48">
            <v>8.3922000000000008</v>
          </cell>
          <cell r="AE48" t="str">
            <v>CRC</v>
          </cell>
          <cell r="AF48">
            <v>3.0998000000000002E-3</v>
          </cell>
          <cell r="AG48">
            <v>322.60090000000002</v>
          </cell>
          <cell r="AL48" t="str">
            <v>CRC</v>
          </cell>
          <cell r="AM48">
            <v>3.0858999999999999E-3</v>
          </cell>
          <cell r="AN48">
            <v>324.0523</v>
          </cell>
          <cell r="AS48" t="str">
            <v>CRC</v>
          </cell>
          <cell r="AT48">
            <v>3.0685E-3</v>
          </cell>
          <cell r="AU48">
            <v>325.89499999999998</v>
          </cell>
          <cell r="AZ48" t="str">
            <v>HRK</v>
          </cell>
          <cell r="BA48">
            <v>0.11695220000000001</v>
          </cell>
          <cell r="BB48">
            <v>8.5504999999999995</v>
          </cell>
          <cell r="BH48" t="str">
            <v>CUP</v>
          </cell>
          <cell r="BI48">
            <v>1</v>
          </cell>
          <cell r="BJ48">
            <v>1</v>
          </cell>
          <cell r="BP48" t="str">
            <v>CRC</v>
          </cell>
          <cell r="BQ48">
            <v>3.0151000000000002E-3</v>
          </cell>
          <cell r="BR48">
            <v>331.66500000000002</v>
          </cell>
          <cell r="BX48" t="str">
            <v>CRC</v>
          </cell>
          <cell r="BY48">
            <v>2.9962000000000001E-3</v>
          </cell>
          <cell r="BZ48">
            <v>333.75900000000001</v>
          </cell>
          <cell r="CF48" t="str">
            <v>CRC</v>
          </cell>
          <cell r="CG48">
            <v>2.9740999999999999E-3</v>
          </cell>
          <cell r="CH48">
            <v>336.23180000000002</v>
          </cell>
        </row>
        <row r="49">
          <cell r="C49" t="str">
            <v>CUP</v>
          </cell>
          <cell r="D49">
            <v>1</v>
          </cell>
          <cell r="E49">
            <v>1</v>
          </cell>
          <cell r="J49" t="str">
            <v>CUP</v>
          </cell>
          <cell r="K49">
            <v>1</v>
          </cell>
          <cell r="L49">
            <v>1</v>
          </cell>
          <cell r="Q49" t="str">
            <v>CUP</v>
          </cell>
          <cell r="R49">
            <v>1</v>
          </cell>
          <cell r="S49">
            <v>1</v>
          </cell>
          <cell r="X49" t="str">
            <v>CUP</v>
          </cell>
          <cell r="Y49">
            <v>1</v>
          </cell>
          <cell r="Z49">
            <v>1</v>
          </cell>
          <cell r="AE49" t="str">
            <v>HRK</v>
          </cell>
          <cell r="AF49">
            <v>0.1167188</v>
          </cell>
          <cell r="AG49">
            <v>8.5676000000000005</v>
          </cell>
          <cell r="AL49" t="str">
            <v>HRK</v>
          </cell>
          <cell r="AM49">
            <v>0.11881990000000001</v>
          </cell>
          <cell r="AN49">
            <v>8.4161000000000001</v>
          </cell>
          <cell r="AS49" t="str">
            <v>HRK</v>
          </cell>
          <cell r="AT49">
            <v>0.1175489</v>
          </cell>
          <cell r="AU49">
            <v>8.5070999999999994</v>
          </cell>
          <cell r="AZ49" t="str">
            <v>CUP</v>
          </cell>
          <cell r="BA49">
            <v>1</v>
          </cell>
          <cell r="BB49">
            <v>1</v>
          </cell>
          <cell r="BH49" t="str">
            <v>CYP</v>
          </cell>
          <cell r="BI49">
            <v>1.5302</v>
          </cell>
          <cell r="BJ49">
            <v>0.65350929999999996</v>
          </cell>
          <cell r="BP49" t="str">
            <v>HRK</v>
          </cell>
          <cell r="BQ49">
            <v>0.1202834</v>
          </cell>
          <cell r="BR49">
            <v>8.3137000000000008</v>
          </cell>
          <cell r="BX49" t="str">
            <v>HRK</v>
          </cell>
          <cell r="BY49">
            <v>0.1218205</v>
          </cell>
          <cell r="BZ49">
            <v>8.2088000000000001</v>
          </cell>
          <cell r="CF49" t="str">
            <v>HRK</v>
          </cell>
          <cell r="CG49">
            <v>0.1210551</v>
          </cell>
          <cell r="CH49">
            <v>8.2606999999999999</v>
          </cell>
        </row>
        <row r="50">
          <cell r="C50" t="str">
            <v>CYP</v>
          </cell>
          <cell r="D50">
            <v>1.5127999999999999</v>
          </cell>
          <cell r="E50">
            <v>0.66102590000000006</v>
          </cell>
          <cell r="J50" t="str">
            <v>CYP</v>
          </cell>
          <cell r="K50">
            <v>1.6175999999999999</v>
          </cell>
          <cell r="L50">
            <v>0.61819979999999997</v>
          </cell>
          <cell r="Q50" t="str">
            <v>CYP</v>
          </cell>
          <cell r="R50">
            <v>1.6102000000000001</v>
          </cell>
          <cell r="S50">
            <v>0.62104090000000001</v>
          </cell>
          <cell r="X50" t="str">
            <v>CYP</v>
          </cell>
          <cell r="Y50">
            <v>1.5891999999999999</v>
          </cell>
          <cell r="Z50">
            <v>0.62924740000000001</v>
          </cell>
          <cell r="AE50" t="str">
            <v>CUP</v>
          </cell>
          <cell r="AF50">
            <v>1</v>
          </cell>
          <cell r="AG50">
            <v>1</v>
          </cell>
          <cell r="AL50" t="str">
            <v>CUP</v>
          </cell>
          <cell r="AM50">
            <v>1</v>
          </cell>
          <cell r="AN50">
            <v>1</v>
          </cell>
          <cell r="AS50" t="str">
            <v>CUP</v>
          </cell>
          <cell r="AT50">
            <v>1</v>
          </cell>
          <cell r="AU50">
            <v>1</v>
          </cell>
          <cell r="AZ50" t="str">
            <v>CYP</v>
          </cell>
          <cell r="BA50">
            <v>1.4855</v>
          </cell>
          <cell r="BB50">
            <v>0.67317400000000005</v>
          </cell>
          <cell r="BH50" t="str">
            <v>CZK</v>
          </cell>
          <cell r="BI50">
            <v>2.5932400000000001E-2</v>
          </cell>
          <cell r="BJ50">
            <v>38.561799999999998</v>
          </cell>
          <cell r="BP50" t="str">
            <v>CUP</v>
          </cell>
          <cell r="BQ50">
            <v>1</v>
          </cell>
          <cell r="BR50">
            <v>1</v>
          </cell>
          <cell r="BX50" t="str">
            <v>CUP</v>
          </cell>
          <cell r="BY50">
            <v>1</v>
          </cell>
          <cell r="BZ50">
            <v>1</v>
          </cell>
          <cell r="CF50" t="str">
            <v>CUP</v>
          </cell>
          <cell r="CG50">
            <v>1</v>
          </cell>
          <cell r="CH50">
            <v>1</v>
          </cell>
        </row>
        <row r="51">
          <cell r="C51" t="str">
            <v>CZK</v>
          </cell>
          <cell r="D51">
            <v>2.4970200000000001E-2</v>
          </cell>
          <cell r="E51">
            <v>40.047699999999999</v>
          </cell>
          <cell r="J51" t="str">
            <v>CZK</v>
          </cell>
          <cell r="K51">
            <v>2.6535799999999998E-2</v>
          </cell>
          <cell r="L51">
            <v>37.684899999999999</v>
          </cell>
          <cell r="Q51" t="str">
            <v>CZK</v>
          </cell>
          <cell r="R51">
            <v>2.6675500000000001E-2</v>
          </cell>
          <cell r="S51">
            <v>37.4876</v>
          </cell>
          <cell r="X51" t="str">
            <v>CZK</v>
          </cell>
          <cell r="Y51">
            <v>2.65589E-2</v>
          </cell>
          <cell r="Z51">
            <v>37.652200000000001</v>
          </cell>
          <cell r="AE51" t="str">
            <v>CYP</v>
          </cell>
          <cell r="AF51">
            <v>1.5463</v>
          </cell>
          <cell r="AG51">
            <v>0.64670499999999997</v>
          </cell>
          <cell r="AL51" t="str">
            <v>CYP</v>
          </cell>
          <cell r="AM51">
            <v>1.5397000000000001</v>
          </cell>
          <cell r="AN51">
            <v>0.64947719999999998</v>
          </cell>
          <cell r="AS51" t="str">
            <v>CYP</v>
          </cell>
          <cell r="AT51">
            <v>1.4893000000000001</v>
          </cell>
          <cell r="AU51">
            <v>0.67145639999999995</v>
          </cell>
          <cell r="AZ51" t="str">
            <v>CZK</v>
          </cell>
          <cell r="BA51">
            <v>2.5170600000000001E-2</v>
          </cell>
          <cell r="BB51">
            <v>39.728900000000003</v>
          </cell>
          <cell r="BH51" t="str">
            <v>DKK</v>
          </cell>
          <cell r="BI51">
            <v>0.1180066</v>
          </cell>
          <cell r="BJ51">
            <v>8.4741</v>
          </cell>
          <cell r="BP51" t="str">
            <v>CYP</v>
          </cell>
          <cell r="BQ51">
            <v>1.5852999999999999</v>
          </cell>
          <cell r="BR51">
            <v>0.63079540000000001</v>
          </cell>
          <cell r="BX51" t="str">
            <v>CYP</v>
          </cell>
          <cell r="BY51">
            <v>1.5996999999999999</v>
          </cell>
          <cell r="BZ51">
            <v>0.62511720000000004</v>
          </cell>
          <cell r="CF51" t="str">
            <v>CYP</v>
          </cell>
          <cell r="CG51">
            <v>1.5639000000000001</v>
          </cell>
          <cell r="CH51">
            <v>0.63942710000000003</v>
          </cell>
        </row>
        <row r="52">
          <cell r="C52" t="str">
            <v>DKK</v>
          </cell>
          <cell r="D52">
            <v>0.1160402</v>
          </cell>
          <cell r="E52">
            <v>8.6176999999999992</v>
          </cell>
          <cell r="J52" t="str">
            <v>DKK</v>
          </cell>
          <cell r="K52">
            <v>0.1245516</v>
          </cell>
          <cell r="L52">
            <v>8.0288000000000004</v>
          </cell>
          <cell r="Q52" t="str">
            <v>DKK</v>
          </cell>
          <cell r="R52">
            <v>0.1248097</v>
          </cell>
          <cell r="S52">
            <v>8.0122</v>
          </cell>
          <cell r="X52" t="str">
            <v>DKK</v>
          </cell>
          <cell r="Y52">
            <v>0.1232924</v>
          </cell>
          <cell r="Z52">
            <v>8.1107999999999993</v>
          </cell>
          <cell r="AE52" t="str">
            <v>CZK</v>
          </cell>
          <cell r="AF52">
            <v>2.59081E-2</v>
          </cell>
          <cell r="AG52">
            <v>38.597999999999999</v>
          </cell>
          <cell r="AL52" t="str">
            <v>CZK</v>
          </cell>
          <cell r="AM52">
            <v>2.5812600000000002E-2</v>
          </cell>
          <cell r="AN52">
            <v>38.7408</v>
          </cell>
          <cell r="AS52" t="str">
            <v>CZK</v>
          </cell>
          <cell r="AT52">
            <v>2.5137199999999998E-2</v>
          </cell>
          <cell r="AU52">
            <v>39.781700000000001</v>
          </cell>
          <cell r="AZ52" t="str">
            <v>DKK</v>
          </cell>
          <cell r="BA52">
            <v>0.11451740000000001</v>
          </cell>
          <cell r="BB52">
            <v>8.7323000000000004</v>
          </cell>
          <cell r="BH52" t="str">
            <v>DJF</v>
          </cell>
          <cell r="BI52">
            <v>5.8824000000000003E-3</v>
          </cell>
          <cell r="BJ52">
            <v>170</v>
          </cell>
          <cell r="BP52" t="str">
            <v>CZK</v>
          </cell>
          <cell r="BQ52">
            <v>2.6607800000000001E-2</v>
          </cell>
          <cell r="BR52">
            <v>37.582999999999998</v>
          </cell>
          <cell r="BX52" t="str">
            <v>CZK</v>
          </cell>
          <cell r="BY52">
            <v>2.7063400000000001E-2</v>
          </cell>
          <cell r="BZ52">
            <v>36.950299999999999</v>
          </cell>
          <cell r="CF52" t="str">
            <v>CZK</v>
          </cell>
          <cell r="CG52">
            <v>2.6836700000000002E-2</v>
          </cell>
          <cell r="CH52">
            <v>37.2624</v>
          </cell>
        </row>
        <row r="53">
          <cell r="C53" t="str">
            <v>DJF</v>
          </cell>
          <cell r="D53">
            <v>5.7207999999999998E-3</v>
          </cell>
          <cell r="E53">
            <v>174.8</v>
          </cell>
          <cell r="J53" t="str">
            <v>DJF</v>
          </cell>
          <cell r="K53">
            <v>5.6996E-3</v>
          </cell>
          <cell r="L53">
            <v>175.45</v>
          </cell>
          <cell r="Q53" t="str">
            <v>DJF</v>
          </cell>
          <cell r="R53">
            <v>5.6979999999999999E-3</v>
          </cell>
          <cell r="S53">
            <v>175.5</v>
          </cell>
          <cell r="X53" t="str">
            <v>DJF</v>
          </cell>
          <cell r="Y53">
            <v>6.3210999999999996E-3</v>
          </cell>
          <cell r="Z53">
            <v>158.19999999999999</v>
          </cell>
          <cell r="AE53" t="str">
            <v>DKK</v>
          </cell>
          <cell r="AF53">
            <v>0.1198825</v>
          </cell>
          <cell r="AG53">
            <v>8.3414999999999999</v>
          </cell>
          <cell r="AL53" t="str">
            <v>DKK</v>
          </cell>
          <cell r="AM53">
            <v>0.11929049999999999</v>
          </cell>
          <cell r="AN53">
            <v>8.3828999999999994</v>
          </cell>
          <cell r="AS53" t="str">
            <v>DKK</v>
          </cell>
          <cell r="AT53">
            <v>0.1150774</v>
          </cell>
          <cell r="AU53">
            <v>8.6898</v>
          </cell>
          <cell r="AZ53" t="str">
            <v>DJF</v>
          </cell>
          <cell r="BA53">
            <v>5.7143000000000003E-3</v>
          </cell>
          <cell r="BB53">
            <v>175</v>
          </cell>
          <cell r="BH53" t="str">
            <v>DOP</v>
          </cell>
          <cell r="BI53">
            <v>6.1728400000000003E-2</v>
          </cell>
          <cell r="BJ53">
            <v>16.2</v>
          </cell>
          <cell r="BP53" t="str">
            <v>DKK</v>
          </cell>
          <cell r="BQ53">
            <v>0.1220465</v>
          </cell>
          <cell r="BR53">
            <v>8.1936</v>
          </cell>
          <cell r="BX53" t="str">
            <v>DKK</v>
          </cell>
          <cell r="BY53">
            <v>0.1233928</v>
          </cell>
          <cell r="BZ53">
            <v>8.1042000000000005</v>
          </cell>
          <cell r="CF53" t="str">
            <v>DKK</v>
          </cell>
          <cell r="CG53">
            <v>0.1206462</v>
          </cell>
          <cell r="CH53">
            <v>8.2887000000000004</v>
          </cell>
        </row>
        <row r="54">
          <cell r="C54" t="str">
            <v>DOP</v>
          </cell>
          <cell r="D54">
            <v>6.2111800000000002E-2</v>
          </cell>
          <cell r="E54">
            <v>16.100000000000001</v>
          </cell>
          <cell r="J54" t="str">
            <v>DOP</v>
          </cell>
          <cell r="K54">
            <v>6.2034699999999998E-2</v>
          </cell>
          <cell r="L54">
            <v>16.12</v>
          </cell>
          <cell r="Q54" t="str">
            <v>DOP</v>
          </cell>
          <cell r="R54">
            <v>6.0975599999999998E-2</v>
          </cell>
          <cell r="S54">
            <v>16.399999999999999</v>
          </cell>
          <cell r="X54" t="str">
            <v>DOP</v>
          </cell>
          <cell r="Y54">
            <v>6.3694299999999995E-2</v>
          </cell>
          <cell r="Z54">
            <v>15.7</v>
          </cell>
          <cell r="AE54" t="str">
            <v>DJF</v>
          </cell>
          <cell r="AF54">
            <v>5.7143000000000003E-3</v>
          </cell>
          <cell r="AG54">
            <v>175</v>
          </cell>
          <cell r="AL54" t="str">
            <v>DJF</v>
          </cell>
          <cell r="AM54">
            <v>5.7143000000000003E-3</v>
          </cell>
          <cell r="AN54">
            <v>175</v>
          </cell>
          <cell r="AS54" t="str">
            <v>DJF</v>
          </cell>
          <cell r="AT54">
            <v>5.7109999999999999E-3</v>
          </cell>
          <cell r="AU54">
            <v>175.1</v>
          </cell>
          <cell r="AZ54" t="str">
            <v>DOP</v>
          </cell>
          <cell r="BA54">
            <v>6.13497E-2</v>
          </cell>
          <cell r="BB54">
            <v>16.3</v>
          </cell>
          <cell r="BH54" t="str">
            <v>XCD</v>
          </cell>
          <cell r="BI54">
            <v>0.37453180000000003</v>
          </cell>
          <cell r="BJ54">
            <v>2.67</v>
          </cell>
          <cell r="BP54" t="str">
            <v>DJF</v>
          </cell>
          <cell r="BQ54">
            <v>5.8139999999999997E-3</v>
          </cell>
          <cell r="BR54">
            <v>172</v>
          </cell>
          <cell r="BX54" t="str">
            <v>DJF</v>
          </cell>
          <cell r="BY54">
            <v>5.8139999999999997E-3</v>
          </cell>
          <cell r="BZ54">
            <v>172</v>
          </cell>
          <cell r="CF54" t="str">
            <v>DJF</v>
          </cell>
          <cell r="CG54">
            <v>5.8824000000000003E-3</v>
          </cell>
          <cell r="CH54">
            <v>170</v>
          </cell>
        </row>
        <row r="55">
          <cell r="C55" t="str">
            <v>XCD</v>
          </cell>
          <cell r="D55">
            <v>0.37453180000000003</v>
          </cell>
          <cell r="E55">
            <v>2.67</v>
          </cell>
          <cell r="J55" t="str">
            <v>XCD</v>
          </cell>
          <cell r="K55">
            <v>0.37453180000000003</v>
          </cell>
          <cell r="L55">
            <v>2.67</v>
          </cell>
          <cell r="Q55" t="str">
            <v>XCD</v>
          </cell>
          <cell r="R55">
            <v>0.37453180000000003</v>
          </cell>
          <cell r="S55">
            <v>2.67</v>
          </cell>
          <cell r="X55" t="str">
            <v>XCD</v>
          </cell>
          <cell r="Y55">
            <v>0.37453180000000003</v>
          </cell>
          <cell r="Z55">
            <v>2.67</v>
          </cell>
          <cell r="AE55" t="str">
            <v>DOP</v>
          </cell>
          <cell r="AF55">
            <v>6.2695899999999999E-2</v>
          </cell>
          <cell r="AG55">
            <v>15.95</v>
          </cell>
          <cell r="AL55" t="str">
            <v>DOP</v>
          </cell>
          <cell r="AM55">
            <v>6.1728400000000003E-2</v>
          </cell>
          <cell r="AN55">
            <v>16.2</v>
          </cell>
          <cell r="AS55" t="str">
            <v>DOP</v>
          </cell>
          <cell r="AT55">
            <v>6.1728400000000003E-2</v>
          </cell>
          <cell r="AU55">
            <v>16.2</v>
          </cell>
          <cell r="AZ55" t="str">
            <v>XCD</v>
          </cell>
          <cell r="BA55">
            <v>0.37453180000000003</v>
          </cell>
          <cell r="BB55">
            <v>2.67</v>
          </cell>
          <cell r="BH55" t="str">
            <v>ECS</v>
          </cell>
          <cell r="BI55">
            <v>1</v>
          </cell>
          <cell r="BJ55">
            <v>1</v>
          </cell>
          <cell r="BP55" t="str">
            <v>DOP</v>
          </cell>
          <cell r="BQ55">
            <v>6.0975599999999998E-2</v>
          </cell>
          <cell r="BR55">
            <v>16.399999999999999</v>
          </cell>
          <cell r="BX55" t="str">
            <v>DOP</v>
          </cell>
          <cell r="BY55">
            <v>6.0975599999999998E-2</v>
          </cell>
          <cell r="BZ55">
            <v>16.399999999999999</v>
          </cell>
          <cell r="CF55" t="str">
            <v>DOP</v>
          </cell>
          <cell r="CG55">
            <v>6.0975599999999998E-2</v>
          </cell>
          <cell r="CH55">
            <v>16.399999999999999</v>
          </cell>
        </row>
        <row r="56">
          <cell r="C56" t="str">
            <v>ECS</v>
          </cell>
          <cell r="D56">
            <v>4.0000000000000003E-5</v>
          </cell>
          <cell r="E56">
            <v>25000</v>
          </cell>
          <cell r="J56" t="str">
            <v>ECS</v>
          </cell>
          <cell r="K56">
            <v>4.0000000000000003E-5</v>
          </cell>
          <cell r="L56">
            <v>25000</v>
          </cell>
          <cell r="Q56" t="str">
            <v>ECS</v>
          </cell>
          <cell r="R56">
            <v>4.0000000000000003E-5</v>
          </cell>
          <cell r="S56">
            <v>25000</v>
          </cell>
          <cell r="X56" t="str">
            <v>ECS</v>
          </cell>
          <cell r="Y56">
            <v>4.0000000000000003E-5</v>
          </cell>
          <cell r="Z56">
            <v>25000</v>
          </cell>
          <cell r="AE56" t="str">
            <v>XCD</v>
          </cell>
          <cell r="AF56">
            <v>0.37453180000000003</v>
          </cell>
          <cell r="AG56">
            <v>2.67</v>
          </cell>
          <cell r="AL56" t="str">
            <v>XCD</v>
          </cell>
          <cell r="AM56">
            <v>0.37453180000000003</v>
          </cell>
          <cell r="AN56">
            <v>2.67</v>
          </cell>
          <cell r="AS56" t="str">
            <v>XCD</v>
          </cell>
          <cell r="AT56">
            <v>0.37453180000000003</v>
          </cell>
          <cell r="AU56">
            <v>2.67</v>
          </cell>
          <cell r="AZ56" t="str">
            <v>USD</v>
          </cell>
          <cell r="BA56">
            <v>1</v>
          </cell>
          <cell r="BB56">
            <v>1</v>
          </cell>
          <cell r="BH56" t="str">
            <v>EGP</v>
          </cell>
          <cell r="BI56">
            <v>0.24784990000000001</v>
          </cell>
          <cell r="BJ56">
            <v>4.0347</v>
          </cell>
          <cell r="BP56" t="str">
            <v>XCD</v>
          </cell>
          <cell r="BQ56">
            <v>0.37453180000000003</v>
          </cell>
          <cell r="BR56">
            <v>2.67</v>
          </cell>
          <cell r="BX56" t="str">
            <v>XCD</v>
          </cell>
          <cell r="BY56">
            <v>0.37453180000000003</v>
          </cell>
          <cell r="BZ56">
            <v>2.67</v>
          </cell>
          <cell r="CF56" t="str">
            <v>XCD</v>
          </cell>
          <cell r="CG56">
            <v>0.37453180000000003</v>
          </cell>
          <cell r="CH56">
            <v>2.67</v>
          </cell>
        </row>
        <row r="57">
          <cell r="C57" t="str">
            <v>EGP</v>
          </cell>
          <cell r="D57">
            <v>0.26199270000000002</v>
          </cell>
          <cell r="E57">
            <v>3.8169</v>
          </cell>
          <cell r="J57" t="str">
            <v>EGP</v>
          </cell>
          <cell r="K57">
            <v>0.26007799999999998</v>
          </cell>
          <cell r="L57">
            <v>3.8450000000000002</v>
          </cell>
          <cell r="Q57" t="str">
            <v>EGP</v>
          </cell>
          <cell r="R57">
            <v>0.2587255</v>
          </cell>
          <cell r="S57">
            <v>3.8651</v>
          </cell>
          <cell r="X57" t="str">
            <v>EGP</v>
          </cell>
          <cell r="Y57">
            <v>0.25817780000000001</v>
          </cell>
          <cell r="Z57">
            <v>3.8733</v>
          </cell>
          <cell r="AE57" t="str">
            <v>ECS</v>
          </cell>
          <cell r="AF57">
            <v>4.0000000000000003E-5</v>
          </cell>
          <cell r="AG57">
            <v>25000</v>
          </cell>
          <cell r="AL57" t="str">
            <v>ECS</v>
          </cell>
          <cell r="AM57">
            <v>4.0000000000000003E-5</v>
          </cell>
          <cell r="AN57">
            <v>25000</v>
          </cell>
          <cell r="AS57" t="str">
            <v>EGP</v>
          </cell>
          <cell r="AT57">
            <v>0.25799129999999998</v>
          </cell>
          <cell r="AU57">
            <v>3.8761000000000001</v>
          </cell>
          <cell r="AZ57" t="str">
            <v>EGP</v>
          </cell>
          <cell r="BA57">
            <v>0.25585920000000001</v>
          </cell>
          <cell r="BB57">
            <v>3.9083999999999999</v>
          </cell>
          <cell r="BH57" t="str">
            <v>SVC</v>
          </cell>
          <cell r="BI57">
            <v>0.11432489999999999</v>
          </cell>
          <cell r="BJ57">
            <v>8.7469999999999999</v>
          </cell>
          <cell r="BP57" t="str">
            <v>ECS</v>
          </cell>
          <cell r="BQ57">
            <v>4.0000000000000003E-5</v>
          </cell>
          <cell r="BR57">
            <v>25000</v>
          </cell>
          <cell r="BX57" t="str">
            <v>ECS</v>
          </cell>
          <cell r="BY57">
            <v>4.0000000000000003E-5</v>
          </cell>
          <cell r="BZ57">
            <v>25000</v>
          </cell>
          <cell r="CF57" t="str">
            <v>ECS</v>
          </cell>
          <cell r="CG57">
            <v>4.0000000000000003E-5</v>
          </cell>
          <cell r="CH57">
            <v>25000</v>
          </cell>
        </row>
        <row r="58">
          <cell r="C58" t="str">
            <v>SVC</v>
          </cell>
          <cell r="D58">
            <v>0.1144165</v>
          </cell>
          <cell r="E58">
            <v>8.74</v>
          </cell>
          <cell r="J58" t="str">
            <v>SVC</v>
          </cell>
          <cell r="K58">
            <v>0.1144165</v>
          </cell>
          <cell r="L58">
            <v>8.74</v>
          </cell>
          <cell r="Q58" t="str">
            <v>SVC</v>
          </cell>
          <cell r="R58">
            <v>0.1144165</v>
          </cell>
          <cell r="S58">
            <v>8.74</v>
          </cell>
          <cell r="X58" t="str">
            <v>SVC</v>
          </cell>
          <cell r="Y58">
            <v>0.11432489999999999</v>
          </cell>
          <cell r="Z58">
            <v>8.7469999999999999</v>
          </cell>
          <cell r="AE58" t="str">
            <v>EGP</v>
          </cell>
          <cell r="AF58">
            <v>0.25769209999999998</v>
          </cell>
          <cell r="AG58">
            <v>3.8805999999999998</v>
          </cell>
          <cell r="AL58" t="str">
            <v>EGP</v>
          </cell>
          <cell r="AM58">
            <v>0.25727440000000001</v>
          </cell>
          <cell r="AN58">
            <v>3.8868999999999998</v>
          </cell>
          <cell r="AS58" t="str">
            <v>SVC</v>
          </cell>
          <cell r="AT58">
            <v>0.11432489999999999</v>
          </cell>
          <cell r="AU58">
            <v>8.7469999999999999</v>
          </cell>
          <cell r="AZ58" t="str">
            <v>SVC</v>
          </cell>
          <cell r="BA58">
            <v>0.11432489999999999</v>
          </cell>
          <cell r="BB58">
            <v>8.7469999999999999</v>
          </cell>
          <cell r="BH58" t="str">
            <v>EEK</v>
          </cell>
          <cell r="BI58">
            <v>5.6163400000000002E-2</v>
          </cell>
          <cell r="BJ58">
            <v>17.805199999999999</v>
          </cell>
          <cell r="BP58" t="str">
            <v>EGP</v>
          </cell>
          <cell r="BQ58">
            <v>0.23506179999999999</v>
          </cell>
          <cell r="BR58">
            <v>4.2542</v>
          </cell>
          <cell r="BX58" t="str">
            <v>EGP</v>
          </cell>
          <cell r="BY58">
            <v>0.23492379999999999</v>
          </cell>
          <cell r="BZ58">
            <v>4.2567000000000004</v>
          </cell>
          <cell r="CF58" t="str">
            <v>EGP</v>
          </cell>
          <cell r="CG58">
            <v>0.2340824</v>
          </cell>
          <cell r="CH58">
            <v>4.2720000000000002</v>
          </cell>
        </row>
        <row r="59">
          <cell r="C59" t="str">
            <v>EEK</v>
          </cell>
          <cell r="D59">
            <v>5.5296600000000001E-2</v>
          </cell>
          <cell r="E59">
            <v>18.084299999999999</v>
          </cell>
          <cell r="J59" t="str">
            <v>EEK</v>
          </cell>
          <cell r="K59">
            <v>5.9395799999999999E-2</v>
          </cell>
          <cell r="L59">
            <v>16.836200000000002</v>
          </cell>
          <cell r="Q59" t="str">
            <v>EEK</v>
          </cell>
          <cell r="R59">
            <v>5.9518500000000002E-2</v>
          </cell>
          <cell r="S59">
            <v>16.801500000000001</v>
          </cell>
          <cell r="X59" t="str">
            <v>EEK</v>
          </cell>
          <cell r="Y59">
            <v>5.8828400000000003E-2</v>
          </cell>
          <cell r="Z59">
            <v>16.9986</v>
          </cell>
          <cell r="AE59" t="str">
            <v>SVC</v>
          </cell>
          <cell r="AF59">
            <v>0.11432489999999999</v>
          </cell>
          <cell r="AG59">
            <v>8.7469999999999999</v>
          </cell>
          <cell r="AL59" t="str">
            <v>SVC</v>
          </cell>
          <cell r="AM59">
            <v>0.11432489999999999</v>
          </cell>
          <cell r="AN59">
            <v>8.7469999999999999</v>
          </cell>
          <cell r="AS59" t="str">
            <v>EEK</v>
          </cell>
          <cell r="AT59">
            <v>5.4848300000000003E-2</v>
          </cell>
          <cell r="AU59">
            <v>18.232099999999999</v>
          </cell>
          <cell r="AZ59" t="str">
            <v>EEK</v>
          </cell>
          <cell r="BA59">
            <v>5.45087E-2</v>
          </cell>
          <cell r="BB59">
            <v>18.345700000000001</v>
          </cell>
          <cell r="BH59" t="str">
            <v>ETB</v>
          </cell>
          <cell r="BI59">
            <v>0.119976</v>
          </cell>
          <cell r="BJ59">
            <v>8.3350000000000009</v>
          </cell>
          <cell r="BP59" t="str">
            <v>SVC</v>
          </cell>
          <cell r="BQ59">
            <v>0.11432489999999999</v>
          </cell>
          <cell r="BR59">
            <v>8.7469999999999999</v>
          </cell>
          <cell r="BX59" t="str">
            <v>SVC</v>
          </cell>
          <cell r="BY59">
            <v>0.11432489999999999</v>
          </cell>
          <cell r="BZ59">
            <v>8.7469999999999999</v>
          </cell>
          <cell r="CF59" t="str">
            <v>SVC</v>
          </cell>
          <cell r="CG59">
            <v>0.11432489999999999</v>
          </cell>
          <cell r="CH59">
            <v>8.7469999999999999</v>
          </cell>
        </row>
        <row r="60">
          <cell r="C60" t="str">
            <v>ETB</v>
          </cell>
          <cell r="D60">
            <v>0.1219141</v>
          </cell>
          <cell r="E60">
            <v>8.2025000000000006</v>
          </cell>
          <cell r="J60" t="str">
            <v>ETB</v>
          </cell>
          <cell r="K60">
            <v>0.1213298</v>
          </cell>
          <cell r="L60">
            <v>8.2420000000000009</v>
          </cell>
          <cell r="Q60" t="str">
            <v>ETB</v>
          </cell>
          <cell r="R60">
            <v>0.1212121</v>
          </cell>
          <cell r="S60">
            <v>8.25</v>
          </cell>
          <cell r="X60" t="str">
            <v>ETB</v>
          </cell>
          <cell r="Y60">
            <v>0.1212121</v>
          </cell>
          <cell r="Z60">
            <v>8.25</v>
          </cell>
          <cell r="AE60" t="str">
            <v>EEK</v>
          </cell>
          <cell r="AF60">
            <v>5.71978E-2</v>
          </cell>
          <cell r="AG60">
            <v>17.4832</v>
          </cell>
          <cell r="AL60" t="str">
            <v>EEK</v>
          </cell>
          <cell r="AM60">
            <v>5.6903200000000001E-2</v>
          </cell>
          <cell r="AN60">
            <v>17.573699999999999</v>
          </cell>
          <cell r="AS60" t="str">
            <v>ETB</v>
          </cell>
          <cell r="AT60">
            <v>0.1200768</v>
          </cell>
          <cell r="AU60">
            <v>8.3279999999999994</v>
          </cell>
          <cell r="AZ60" t="str">
            <v>ETB</v>
          </cell>
          <cell r="BA60">
            <v>0.119976</v>
          </cell>
          <cell r="BB60">
            <v>8.3350000000000009</v>
          </cell>
          <cell r="BH60" t="str">
            <v>EUR</v>
          </cell>
          <cell r="BI60">
            <v>0.87880000000000003</v>
          </cell>
          <cell r="BJ60">
            <v>1.1379153</v>
          </cell>
          <cell r="BP60" t="str">
            <v>ERN</v>
          </cell>
          <cell r="BQ60">
            <v>0.104712</v>
          </cell>
          <cell r="BR60">
            <v>9.5500000000000007</v>
          </cell>
          <cell r="BX60" t="str">
            <v>ERN</v>
          </cell>
          <cell r="BY60">
            <v>0.104712</v>
          </cell>
          <cell r="BZ60">
            <v>9.5500000000000007</v>
          </cell>
          <cell r="CF60" t="str">
            <v>ERN</v>
          </cell>
          <cell r="CG60">
            <v>0.104712</v>
          </cell>
          <cell r="CH60">
            <v>9.5500000000000007</v>
          </cell>
        </row>
        <row r="61">
          <cell r="C61" t="str">
            <v>EUR</v>
          </cell>
          <cell r="D61">
            <v>0.86599999999999999</v>
          </cell>
          <cell r="E61">
            <v>1.1547343999999999</v>
          </cell>
          <cell r="J61" t="str">
            <v>EUR</v>
          </cell>
          <cell r="K61">
            <v>0.92959999999999998</v>
          </cell>
          <cell r="L61">
            <v>1.0757315000000001</v>
          </cell>
          <cell r="Q61" t="str">
            <v>EUR</v>
          </cell>
          <cell r="R61">
            <v>0.93149999999999999</v>
          </cell>
          <cell r="S61">
            <v>1.0735372999999999</v>
          </cell>
          <cell r="X61" t="str">
            <v>EUR</v>
          </cell>
          <cell r="Y61">
            <v>0.92059999999999997</v>
          </cell>
          <cell r="Z61">
            <v>1.0862480999999999</v>
          </cell>
          <cell r="AE61" t="str">
            <v>ETB</v>
          </cell>
          <cell r="AF61">
            <v>0.1212121</v>
          </cell>
          <cell r="AG61">
            <v>8.25</v>
          </cell>
          <cell r="AL61" t="str">
            <v>ETB</v>
          </cell>
          <cell r="AM61">
            <v>0.1209629</v>
          </cell>
          <cell r="AN61">
            <v>8.2669999999999995</v>
          </cell>
          <cell r="AS61" t="str">
            <v>EUR</v>
          </cell>
          <cell r="AT61">
            <v>0.85880000000000001</v>
          </cell>
          <cell r="AU61">
            <v>1.1644155</v>
          </cell>
          <cell r="AZ61" t="str">
            <v>EUR</v>
          </cell>
          <cell r="BA61">
            <v>0.85329999999999995</v>
          </cell>
          <cell r="BB61">
            <v>1.1719208000000001</v>
          </cell>
          <cell r="BH61" t="str">
            <v>FJD</v>
          </cell>
          <cell r="BI61">
            <v>0.43530000000000002</v>
          </cell>
          <cell r="BJ61">
            <v>2.2972663</v>
          </cell>
          <cell r="BP61" t="str">
            <v>EEK</v>
          </cell>
          <cell r="BQ61">
            <v>5.8066600000000003E-2</v>
          </cell>
          <cell r="BR61">
            <v>17.221599999999999</v>
          </cell>
          <cell r="BX61" t="str">
            <v>EEK</v>
          </cell>
          <cell r="BY61">
            <v>5.8635600000000003E-2</v>
          </cell>
          <cell r="BZ61">
            <v>17.054500000000001</v>
          </cell>
          <cell r="CF61" t="str">
            <v>EEK</v>
          </cell>
          <cell r="CG61">
            <v>5.7431299999999998E-2</v>
          </cell>
          <cell r="CH61">
            <v>17.412099999999999</v>
          </cell>
        </row>
        <row r="62">
          <cell r="C62" t="str">
            <v>FJD</v>
          </cell>
          <cell r="D62">
            <v>0.44340000000000002</v>
          </cell>
          <cell r="E62">
            <v>2.2553000000000001</v>
          </cell>
          <cell r="J62" t="str">
            <v>FJD</v>
          </cell>
          <cell r="K62">
            <v>0.45850000000000002</v>
          </cell>
          <cell r="L62">
            <v>2.1810250999999998</v>
          </cell>
          <cell r="Q62" t="str">
            <v>FJD</v>
          </cell>
          <cell r="R62">
            <v>0.45540000000000003</v>
          </cell>
          <cell r="S62">
            <v>2.1958717999999999</v>
          </cell>
          <cell r="X62" t="str">
            <v>FJD</v>
          </cell>
          <cell r="Y62">
            <v>0.4451</v>
          </cell>
          <cell r="Z62">
            <v>2.2466860999999998</v>
          </cell>
          <cell r="AE62" t="str">
            <v>EUR</v>
          </cell>
          <cell r="AF62">
            <v>0.8952</v>
          </cell>
          <cell r="AG62">
            <v>1.1170688</v>
          </cell>
          <cell r="AL62" t="str">
            <v>EUR</v>
          </cell>
          <cell r="AM62">
            <v>0.89070000000000005</v>
          </cell>
          <cell r="AN62">
            <v>1.1227125</v>
          </cell>
          <cell r="AS62" t="str">
            <v>FJD</v>
          </cell>
          <cell r="AT62">
            <v>0.43730000000000002</v>
          </cell>
          <cell r="AU62">
            <v>2.2867597000000002</v>
          </cell>
          <cell r="AZ62" t="str">
            <v>FJD</v>
          </cell>
          <cell r="BA62">
            <v>0.43319999999999997</v>
          </cell>
          <cell r="BB62">
            <v>2.3084026</v>
          </cell>
          <cell r="BH62" t="str">
            <v>FIM</v>
          </cell>
          <cell r="BI62">
            <v>0.1478035</v>
          </cell>
          <cell r="BJ62">
            <v>6.7657373999999999</v>
          </cell>
          <cell r="BP62" t="str">
            <v>ETB</v>
          </cell>
          <cell r="BQ62">
            <v>0.1190476</v>
          </cell>
          <cell r="BR62">
            <v>8.4</v>
          </cell>
          <cell r="BX62" t="str">
            <v>ETB</v>
          </cell>
          <cell r="BY62">
            <v>0.1187296</v>
          </cell>
          <cell r="BZ62">
            <v>8.4224999999999994</v>
          </cell>
          <cell r="CF62" t="str">
            <v>ETB</v>
          </cell>
          <cell r="CG62">
            <v>0.11852550000000001</v>
          </cell>
          <cell r="CH62">
            <v>8.4369999999999994</v>
          </cell>
        </row>
        <row r="63">
          <cell r="C63" t="str">
            <v>FIM</v>
          </cell>
          <cell r="D63">
            <v>0.14565069999999999</v>
          </cell>
          <cell r="E63">
            <v>6.8657389999999996</v>
          </cell>
          <cell r="J63" t="str">
            <v>FIM</v>
          </cell>
          <cell r="K63">
            <v>0.1563475</v>
          </cell>
          <cell r="L63">
            <v>6.3960090000000003</v>
          </cell>
          <cell r="Q63" t="str">
            <v>FIM</v>
          </cell>
          <cell r="R63">
            <v>0.1566671</v>
          </cell>
          <cell r="S63">
            <v>6.3829630000000002</v>
          </cell>
          <cell r="X63" t="str">
            <v>FIM</v>
          </cell>
          <cell r="Y63">
            <v>0.15483379999999999</v>
          </cell>
          <cell r="Z63">
            <v>6.4585378999999996</v>
          </cell>
          <cell r="AE63" t="str">
            <v>FJD</v>
          </cell>
          <cell r="AF63">
            <v>0.43090000000000001</v>
          </cell>
          <cell r="AG63">
            <v>2.3207241000000001</v>
          </cell>
          <cell r="AL63" t="str">
            <v>FJD</v>
          </cell>
          <cell r="AM63">
            <v>0.43680000000000002</v>
          </cell>
          <cell r="AN63">
            <v>2.2893772999999999</v>
          </cell>
          <cell r="AS63" t="str">
            <v>FIM</v>
          </cell>
          <cell r="AT63">
            <v>0.14443980000000001</v>
          </cell>
          <cell r="AU63">
            <v>6.9233000000000002</v>
          </cell>
          <cell r="AZ63" t="str">
            <v>FIM</v>
          </cell>
          <cell r="BA63">
            <v>0.1435148</v>
          </cell>
          <cell r="BB63">
            <v>6.9679244999999996</v>
          </cell>
          <cell r="BH63" t="str">
            <v>FRF</v>
          </cell>
          <cell r="BI63">
            <v>0.13397220000000001</v>
          </cell>
          <cell r="BJ63">
            <v>7.4642353000000004</v>
          </cell>
          <cell r="BP63" t="str">
            <v>EUR</v>
          </cell>
          <cell r="BQ63">
            <v>0.90910000000000002</v>
          </cell>
          <cell r="BR63">
            <v>1.0999890000000001</v>
          </cell>
          <cell r="BX63" t="str">
            <v>EUR</v>
          </cell>
          <cell r="BY63">
            <v>0.91830000000000001</v>
          </cell>
          <cell r="BZ63">
            <v>1.0889686999999999</v>
          </cell>
          <cell r="CF63" t="str">
            <v>EUR</v>
          </cell>
          <cell r="CG63">
            <v>0.89790000000000003</v>
          </cell>
          <cell r="CH63">
            <v>1.1137098000000001</v>
          </cell>
        </row>
        <row r="64">
          <cell r="C64" t="str">
            <v>FRF</v>
          </cell>
          <cell r="D64">
            <v>0.13202079999999999</v>
          </cell>
          <cell r="E64">
            <v>7.5745611999999998</v>
          </cell>
          <cell r="J64" t="str">
            <v>FRF</v>
          </cell>
          <cell r="K64">
            <v>0.1417166</v>
          </cell>
          <cell r="L64">
            <v>7.0563361000000002</v>
          </cell>
          <cell r="Q64" t="str">
            <v>FRF</v>
          </cell>
          <cell r="R64">
            <v>0.1420063</v>
          </cell>
          <cell r="S64">
            <v>7.0419431000000001</v>
          </cell>
          <cell r="X64" t="str">
            <v>FRF</v>
          </cell>
          <cell r="Y64">
            <v>0.14034460000000001</v>
          </cell>
          <cell r="Z64">
            <v>7.1253203999999997</v>
          </cell>
          <cell r="AE64" t="str">
            <v>FIM</v>
          </cell>
          <cell r="AF64">
            <v>0.1505618</v>
          </cell>
          <cell r="AG64">
            <v>6.6417894999999998</v>
          </cell>
          <cell r="AL64" t="str">
            <v>FIM</v>
          </cell>
          <cell r="AM64">
            <v>0.14980499999999999</v>
          </cell>
          <cell r="AN64">
            <v>6.6753451999999998</v>
          </cell>
          <cell r="AS64" t="str">
            <v>FRF</v>
          </cell>
          <cell r="AT64">
            <v>0.13092319999999999</v>
          </cell>
          <cell r="AU64">
            <v>7.6380647000000002</v>
          </cell>
          <cell r="AZ64" t="str">
            <v>FRF</v>
          </cell>
          <cell r="BA64">
            <v>0.1300847</v>
          </cell>
          <cell r="BB64">
            <v>7.6872964000000001</v>
          </cell>
          <cell r="BH64" t="str">
            <v>GMD</v>
          </cell>
          <cell r="BI64">
            <v>6.1038200000000001E-2</v>
          </cell>
          <cell r="BJ64">
            <v>16.383181799999999</v>
          </cell>
          <cell r="BP64" t="str">
            <v>FJD</v>
          </cell>
          <cell r="BQ64">
            <v>0.44619999999999999</v>
          </cell>
          <cell r="BR64">
            <v>2.2411474999999998</v>
          </cell>
          <cell r="BX64" t="str">
            <v>FJD</v>
          </cell>
          <cell r="BY64">
            <v>0.43359999999999999</v>
          </cell>
          <cell r="BZ64">
            <v>2.3062730999999999</v>
          </cell>
          <cell r="CF64" t="str">
            <v>FJD</v>
          </cell>
          <cell r="CG64">
            <v>0.437</v>
          </cell>
          <cell r="CH64">
            <v>2.2883295000000001</v>
          </cell>
        </row>
        <row r="65">
          <cell r="C65" t="str">
            <v>GMD</v>
          </cell>
          <cell r="D65">
            <v>6.9367799999999993E-2</v>
          </cell>
          <cell r="E65">
            <v>14.4159091</v>
          </cell>
          <cell r="J65" t="str">
            <v>GMD</v>
          </cell>
          <cell r="K65">
            <v>6.5321299999999999E-2</v>
          </cell>
          <cell r="L65">
            <v>15.308947399999999</v>
          </cell>
          <cell r="Q65" t="str">
            <v>GMD</v>
          </cell>
          <cell r="R65">
            <v>6.5385700000000005E-2</v>
          </cell>
          <cell r="S65">
            <v>15.2938636</v>
          </cell>
          <cell r="X65" t="str">
            <v>GMD</v>
          </cell>
          <cell r="Y65">
            <v>6.5729800000000005E-2</v>
          </cell>
          <cell r="Z65">
            <v>15.2138095</v>
          </cell>
          <cell r="AE65" t="str">
            <v>FRF</v>
          </cell>
          <cell r="AF65">
            <v>0.13647239999999999</v>
          </cell>
          <cell r="AG65">
            <v>7.3274910999999996</v>
          </cell>
          <cell r="AL65" t="str">
            <v>FRF</v>
          </cell>
          <cell r="AM65">
            <v>0.1357863</v>
          </cell>
          <cell r="AN65">
            <v>7.3645110999999996</v>
          </cell>
          <cell r="AS65" t="str">
            <v>GMD</v>
          </cell>
          <cell r="AT65">
            <v>6.3323000000000004E-2</v>
          </cell>
          <cell r="AU65">
            <v>15.7920455</v>
          </cell>
          <cell r="AZ65" t="str">
            <v>GMD</v>
          </cell>
          <cell r="BA65">
            <v>6.1905099999999998E-2</v>
          </cell>
          <cell r="BB65">
            <v>16.153749999999999</v>
          </cell>
          <cell r="BH65" t="str">
            <v>DEM</v>
          </cell>
          <cell r="BI65">
            <v>0.44932329999999998</v>
          </cell>
          <cell r="BJ65">
            <v>2.2255690000000001</v>
          </cell>
          <cell r="BP65" t="str">
            <v>FIM</v>
          </cell>
          <cell r="BQ65">
            <v>0.1528996</v>
          </cell>
          <cell r="BR65">
            <v>6.5402376000000002</v>
          </cell>
          <cell r="BX65" t="str">
            <v>FIM</v>
          </cell>
          <cell r="BY65">
            <v>0.154447</v>
          </cell>
          <cell r="BZ65">
            <v>6.4747140999999999</v>
          </cell>
          <cell r="CF65" t="str">
            <v>FIM</v>
          </cell>
          <cell r="CG65">
            <v>0.15101590000000001</v>
          </cell>
          <cell r="CH65">
            <v>6.6218177999999996</v>
          </cell>
        </row>
        <row r="66">
          <cell r="C66" t="str">
            <v>DEM</v>
          </cell>
          <cell r="D66">
            <v>0.44277879999999997</v>
          </cell>
          <cell r="E66">
            <v>2.2584642000000001</v>
          </cell>
          <cell r="J66" t="str">
            <v>DEM</v>
          </cell>
          <cell r="K66">
            <v>0.47529690000000002</v>
          </cell>
          <cell r="L66">
            <v>2.1039479000000001</v>
          </cell>
          <cell r="Q66" t="str">
            <v>DEM</v>
          </cell>
          <cell r="R66">
            <v>0.47626839999999998</v>
          </cell>
          <cell r="S66">
            <v>2.0996565</v>
          </cell>
          <cell r="X66" t="str">
            <v>DEM</v>
          </cell>
          <cell r="Y66">
            <v>0.47069529999999998</v>
          </cell>
          <cell r="Z66">
            <v>2.1245166000000002</v>
          </cell>
          <cell r="AE66" t="str">
            <v>GMD</v>
          </cell>
          <cell r="AF66">
            <v>6.5844600000000003E-2</v>
          </cell>
          <cell r="AG66">
            <v>15.187272699999999</v>
          </cell>
          <cell r="AL66" t="str">
            <v>GMD</v>
          </cell>
          <cell r="AM66">
            <v>6.7264900000000002E-2</v>
          </cell>
          <cell r="AN66">
            <v>14.8665909</v>
          </cell>
          <cell r="AS66" t="str">
            <v>DEM</v>
          </cell>
          <cell r="AT66">
            <v>0.43909749999999997</v>
          </cell>
          <cell r="AU66">
            <v>2.2773987</v>
          </cell>
          <cell r="AZ66" t="str">
            <v>DEM</v>
          </cell>
          <cell r="BA66">
            <v>0.43628539999999999</v>
          </cell>
          <cell r="BB66">
            <v>2.2920777999999999</v>
          </cell>
          <cell r="BH66" t="str">
            <v>GHC</v>
          </cell>
          <cell r="BI66">
            <v>1.4019999999999999E-4</v>
          </cell>
          <cell r="BJ66">
            <v>7134.6590908999997</v>
          </cell>
          <cell r="BP66" t="str">
            <v>FRF</v>
          </cell>
          <cell r="BQ66">
            <v>0.1385914</v>
          </cell>
          <cell r="BR66">
            <v>7.2154547999999998</v>
          </cell>
          <cell r="BX66" t="str">
            <v>FRF</v>
          </cell>
          <cell r="BY66">
            <v>0.1399939</v>
          </cell>
          <cell r="BZ66">
            <v>7.1431667000000001</v>
          </cell>
          <cell r="CF66" t="str">
            <v>FRF</v>
          </cell>
          <cell r="CG66">
            <v>0.13688400000000001</v>
          </cell>
          <cell r="CH66">
            <v>7.3054573999999999</v>
          </cell>
        </row>
        <row r="67">
          <cell r="C67" t="str">
            <v>GHC</v>
          </cell>
          <cell r="D67">
            <v>1.4249999999999999E-4</v>
          </cell>
          <cell r="E67">
            <v>7017.1818181999997</v>
          </cell>
          <cell r="J67" t="str">
            <v>GHC</v>
          </cell>
          <cell r="K67">
            <v>1.427E-4</v>
          </cell>
          <cell r="L67">
            <v>7007.7368421000001</v>
          </cell>
          <cell r="Q67" t="str">
            <v>GHC</v>
          </cell>
          <cell r="R67">
            <v>1.4410000000000001E-4</v>
          </cell>
          <cell r="S67">
            <v>6941.4318181999997</v>
          </cell>
          <cell r="X67" t="str">
            <v>GHC</v>
          </cell>
          <cell r="Y67">
            <v>1.4190000000000001E-4</v>
          </cell>
          <cell r="Z67">
            <v>7049.6904762000004</v>
          </cell>
          <cell r="AE67" t="str">
            <v>DEM</v>
          </cell>
          <cell r="AF67">
            <v>0.45770850000000002</v>
          </cell>
          <cell r="AG67">
            <v>2.1847967000000001</v>
          </cell>
          <cell r="AL67" t="str">
            <v>DEM</v>
          </cell>
          <cell r="AM67">
            <v>0.45540770000000003</v>
          </cell>
          <cell r="AN67">
            <v>2.1958346999999998</v>
          </cell>
          <cell r="AS67" t="str">
            <v>GHC</v>
          </cell>
          <cell r="AT67">
            <v>1.35E-4</v>
          </cell>
          <cell r="AU67">
            <v>7409</v>
          </cell>
          <cell r="AZ67" t="str">
            <v>GHC</v>
          </cell>
          <cell r="BA67">
            <v>1.3860000000000001E-4</v>
          </cell>
          <cell r="BB67">
            <v>7215.3249999999998</v>
          </cell>
          <cell r="BH67" t="str">
            <v>GIP</v>
          </cell>
          <cell r="BI67">
            <v>1.4267000000000001</v>
          </cell>
          <cell r="BJ67">
            <v>0.70091820000000005</v>
          </cell>
          <cell r="BP67" t="str">
            <v>GMD</v>
          </cell>
          <cell r="BQ67">
            <v>5.9691000000000001E-2</v>
          </cell>
          <cell r="BR67">
            <v>16.752954500000001</v>
          </cell>
          <cell r="BX67" t="str">
            <v>GMD</v>
          </cell>
          <cell r="BY67">
            <v>6.0118600000000001E-2</v>
          </cell>
          <cell r="BZ67">
            <v>16.633800000000001</v>
          </cell>
          <cell r="CF67" t="str">
            <v>GMD</v>
          </cell>
          <cell r="CG67">
            <v>5.9288800000000003E-2</v>
          </cell>
          <cell r="CH67">
            <v>16.866599999999998</v>
          </cell>
        </row>
        <row r="68">
          <cell r="C68" t="str">
            <v>GIP</v>
          </cell>
          <cell r="D68">
            <v>1.4469000000000001</v>
          </cell>
          <cell r="E68">
            <v>0.69113279999999999</v>
          </cell>
          <cell r="J68" t="str">
            <v>GIP</v>
          </cell>
          <cell r="K68">
            <v>1.4922</v>
          </cell>
          <cell r="L68">
            <v>0.67015150000000001</v>
          </cell>
          <cell r="Q68" t="str">
            <v>GIP</v>
          </cell>
          <cell r="R68">
            <v>1.4447000000000001</v>
          </cell>
          <cell r="S68">
            <v>0.69218519999999994</v>
          </cell>
          <cell r="X68" t="str">
            <v>GIP</v>
          </cell>
          <cell r="Y68">
            <v>1.4712000000000001</v>
          </cell>
          <cell r="Z68">
            <v>0.67971720000000002</v>
          </cell>
          <cell r="AE68" t="str">
            <v>GHC</v>
          </cell>
          <cell r="AF68">
            <v>1.4009999999999999E-4</v>
          </cell>
          <cell r="AG68">
            <v>7135.7727273</v>
          </cell>
          <cell r="AL68" t="str">
            <v>GHC</v>
          </cell>
          <cell r="AM68">
            <v>1.3779999999999999E-4</v>
          </cell>
          <cell r="AN68">
            <v>7258.0454545000002</v>
          </cell>
          <cell r="AS68" t="str">
            <v>GIP</v>
          </cell>
          <cell r="AT68">
            <v>1.3796999999999999</v>
          </cell>
          <cell r="AU68">
            <v>0.72479519999999997</v>
          </cell>
          <cell r="AZ68" t="str">
            <v>GIP</v>
          </cell>
          <cell r="BA68">
            <v>1.4018999999999999</v>
          </cell>
          <cell r="BB68">
            <v>0.7133176</v>
          </cell>
          <cell r="BH68" t="str">
            <v>GRD</v>
          </cell>
          <cell r="BI68">
            <v>2.5790000000000001E-3</v>
          </cell>
          <cell r="BJ68">
            <v>387.74465179999999</v>
          </cell>
          <cell r="BP68" t="str">
            <v>DEM</v>
          </cell>
          <cell r="BQ68">
            <v>0.46481539999999999</v>
          </cell>
          <cell r="BR68">
            <v>2.1513914999999999</v>
          </cell>
          <cell r="BX68" t="str">
            <v>DEM</v>
          </cell>
          <cell r="BY68">
            <v>0.46951929999999997</v>
          </cell>
          <cell r="BZ68">
            <v>2.1298376999999999</v>
          </cell>
          <cell r="CF68" t="str">
            <v>DEM</v>
          </cell>
          <cell r="CG68">
            <v>0.45908900000000002</v>
          </cell>
          <cell r="CH68">
            <v>2.1782270000000001</v>
          </cell>
        </row>
        <row r="69">
          <cell r="C69" t="str">
            <v>GRD</v>
          </cell>
          <cell r="D69">
            <v>2.5425999999999999E-3</v>
          </cell>
          <cell r="E69">
            <v>393.29390000000001</v>
          </cell>
          <cell r="J69" t="str">
            <v>GRD</v>
          </cell>
          <cell r="K69">
            <v>2.7269E-3</v>
          </cell>
          <cell r="L69">
            <v>366.71870000000001</v>
          </cell>
          <cell r="Q69" t="str">
            <v>GRD</v>
          </cell>
          <cell r="R69">
            <v>2.7336999999999999E-3</v>
          </cell>
          <cell r="S69">
            <v>365.80783680000002</v>
          </cell>
          <cell r="X69" t="str">
            <v>GRD</v>
          </cell>
          <cell r="Y69">
            <v>2.7017E-3</v>
          </cell>
          <cell r="Z69">
            <v>370.13903979999998</v>
          </cell>
          <cell r="AE69" t="str">
            <v>GIP</v>
          </cell>
          <cell r="AF69">
            <v>1.4298</v>
          </cell>
          <cell r="AG69">
            <v>0.69939850000000003</v>
          </cell>
          <cell r="AL69" t="str">
            <v>GIP</v>
          </cell>
          <cell r="AM69">
            <v>1.4145000000000001</v>
          </cell>
          <cell r="AN69">
            <v>0.70696360000000003</v>
          </cell>
          <cell r="AS69" t="str">
            <v>GRD</v>
          </cell>
          <cell r="AT69">
            <v>2.5203000000000001E-3</v>
          </cell>
          <cell r="AU69">
            <v>396.77456919999997</v>
          </cell>
          <cell r="AZ69" t="str">
            <v>GRD</v>
          </cell>
          <cell r="BA69">
            <v>2.5041999999999998E-3</v>
          </cell>
          <cell r="BB69">
            <v>399.33200520000003</v>
          </cell>
          <cell r="BH69" t="str">
            <v>GTQ</v>
          </cell>
          <cell r="BI69">
            <v>0.12816730000000001</v>
          </cell>
          <cell r="BJ69">
            <v>7.8022999999999998</v>
          </cell>
          <cell r="BP69" t="str">
            <v>GHC</v>
          </cell>
          <cell r="BQ69">
            <v>1.4080000000000001E-4</v>
          </cell>
          <cell r="BR69">
            <v>7099.9090908999997</v>
          </cell>
          <cell r="BX69" t="str">
            <v>GHC</v>
          </cell>
          <cell r="BY69">
            <v>1.3899999999999999E-4</v>
          </cell>
          <cell r="BZ69">
            <v>7192.5713999999998</v>
          </cell>
          <cell r="CF69" t="str">
            <v>GHC</v>
          </cell>
          <cell r="CG69">
            <v>1.3970000000000001E-4</v>
          </cell>
          <cell r="CH69">
            <v>7158.1818000000003</v>
          </cell>
        </row>
        <row r="70">
          <cell r="C70" t="str">
            <v>GTQ</v>
          </cell>
          <cell r="D70">
            <v>0.12936610000000001</v>
          </cell>
          <cell r="E70">
            <v>7.73</v>
          </cell>
          <cell r="J70" t="str">
            <v>GTQ</v>
          </cell>
          <cell r="K70">
            <v>0.12878300000000001</v>
          </cell>
          <cell r="L70">
            <v>7.7649999999999997</v>
          </cell>
          <cell r="Q70" t="str">
            <v>GTQ</v>
          </cell>
          <cell r="R70">
            <v>0.12936610000000001</v>
          </cell>
          <cell r="S70">
            <v>7.73</v>
          </cell>
          <cell r="X70" t="str">
            <v>GTQ</v>
          </cell>
          <cell r="Y70">
            <v>0.1302083</v>
          </cell>
          <cell r="Z70">
            <v>7.68</v>
          </cell>
          <cell r="AE70" t="str">
            <v>GRD</v>
          </cell>
          <cell r="AF70">
            <v>2.6270999999999998E-3</v>
          </cell>
          <cell r="AG70">
            <v>380.64119749999998</v>
          </cell>
          <cell r="AL70" t="str">
            <v>GRD</v>
          </cell>
          <cell r="AM70">
            <v>2.6139000000000002E-3</v>
          </cell>
          <cell r="AN70">
            <v>382.56427530000002</v>
          </cell>
          <cell r="AS70" t="str">
            <v>GTQ</v>
          </cell>
          <cell r="AT70">
            <v>0.12878629999999999</v>
          </cell>
          <cell r="AU70">
            <v>7.7648000000000001</v>
          </cell>
          <cell r="AZ70" t="str">
            <v>GTQ</v>
          </cell>
          <cell r="BA70">
            <v>0.1285347</v>
          </cell>
          <cell r="BB70">
            <v>7.78</v>
          </cell>
          <cell r="BH70" t="str">
            <v>GNF</v>
          </cell>
          <cell r="BI70">
            <v>5.1230000000000004E-4</v>
          </cell>
          <cell r="BJ70">
            <v>1952</v>
          </cell>
          <cell r="BP70" t="str">
            <v>GIP</v>
          </cell>
          <cell r="BQ70">
            <v>1.4553</v>
          </cell>
          <cell r="BR70">
            <v>0.68714350000000002</v>
          </cell>
          <cell r="BX70" t="str">
            <v>GIP</v>
          </cell>
          <cell r="BY70">
            <v>1.4460999999999999</v>
          </cell>
          <cell r="BZ70">
            <v>0.69151510000000005</v>
          </cell>
          <cell r="CF70" t="str">
            <v>GIP</v>
          </cell>
          <cell r="CG70">
            <v>1.4486000000000001</v>
          </cell>
          <cell r="CH70">
            <v>0.69032170000000004</v>
          </cell>
        </row>
        <row r="71">
          <cell r="C71" t="str">
            <v>GNF</v>
          </cell>
          <cell r="D71">
            <v>5.6669999999999995E-4</v>
          </cell>
          <cell r="E71">
            <v>1764.63</v>
          </cell>
          <cell r="J71" t="str">
            <v>GNF</v>
          </cell>
          <cell r="K71">
            <v>5.6669999999999995E-4</v>
          </cell>
          <cell r="L71">
            <v>1764.63</v>
          </cell>
          <cell r="Q71" t="str">
            <v>GNF</v>
          </cell>
          <cell r="R71">
            <v>5.6669999999999995E-4</v>
          </cell>
          <cell r="S71">
            <v>1764.63</v>
          </cell>
          <cell r="X71" t="str">
            <v>GNF</v>
          </cell>
          <cell r="Y71">
            <v>5.6669999999999995E-4</v>
          </cell>
          <cell r="Z71">
            <v>1764.63</v>
          </cell>
          <cell r="AE71" t="str">
            <v>GTQ</v>
          </cell>
          <cell r="AF71">
            <v>0.1303781</v>
          </cell>
          <cell r="AG71">
            <v>7.67</v>
          </cell>
          <cell r="AL71" t="str">
            <v>GTQ</v>
          </cell>
          <cell r="AM71">
            <v>0.128964</v>
          </cell>
          <cell r="AN71">
            <v>7.7541000000000002</v>
          </cell>
          <cell r="AS71" t="str">
            <v>GNF</v>
          </cell>
          <cell r="AT71">
            <v>5.218E-4</v>
          </cell>
          <cell r="AU71">
            <v>1916.3636363999999</v>
          </cell>
          <cell r="AZ71" t="str">
            <v>GNF</v>
          </cell>
          <cell r="BA71">
            <v>5.6669999999999995E-4</v>
          </cell>
          <cell r="BB71">
            <v>1764.63</v>
          </cell>
          <cell r="BH71" t="str">
            <v>GYD</v>
          </cell>
          <cell r="BI71">
            <v>5.5402000000000003E-3</v>
          </cell>
          <cell r="BJ71">
            <v>180.5</v>
          </cell>
          <cell r="BP71" t="str">
            <v>GEL</v>
          </cell>
          <cell r="BQ71">
            <v>0.48262549999999999</v>
          </cell>
          <cell r="BR71">
            <v>2.0720000000000001</v>
          </cell>
          <cell r="BX71" t="str">
            <v>GEL</v>
          </cell>
          <cell r="BY71">
            <v>0.48007680000000003</v>
          </cell>
          <cell r="BZ71">
            <v>2.0830000000000002</v>
          </cell>
          <cell r="CF71" t="str">
            <v>GEL</v>
          </cell>
          <cell r="CG71">
            <v>0.46838410000000003</v>
          </cell>
          <cell r="CH71">
            <v>2.1349999999999998</v>
          </cell>
        </row>
        <row r="72">
          <cell r="C72" t="str">
            <v>GYD</v>
          </cell>
          <cell r="D72">
            <v>5.5402000000000003E-3</v>
          </cell>
          <cell r="E72">
            <v>180.5</v>
          </cell>
          <cell r="J72" t="str">
            <v>GYD</v>
          </cell>
          <cell r="K72">
            <v>5.5402000000000003E-3</v>
          </cell>
          <cell r="L72">
            <v>180.5</v>
          </cell>
          <cell r="Q72" t="str">
            <v>GYD</v>
          </cell>
          <cell r="R72">
            <v>5.5402000000000003E-3</v>
          </cell>
          <cell r="S72">
            <v>180.5</v>
          </cell>
          <cell r="X72" t="str">
            <v>GYD</v>
          </cell>
          <cell r="Y72">
            <v>5.5402000000000003E-3</v>
          </cell>
          <cell r="Z72">
            <v>180.5</v>
          </cell>
          <cell r="AE72" t="str">
            <v>GNF</v>
          </cell>
          <cell r="AF72">
            <v>5.6669999999999995E-4</v>
          </cell>
          <cell r="AG72">
            <v>1764.63</v>
          </cell>
          <cell r="AL72" t="str">
            <v>GNF</v>
          </cell>
          <cell r="AM72">
            <v>5.2550000000000003E-4</v>
          </cell>
          <cell r="AN72">
            <v>1903</v>
          </cell>
          <cell r="AS72" t="str">
            <v>GYD</v>
          </cell>
          <cell r="AT72">
            <v>5.5402000000000003E-3</v>
          </cell>
          <cell r="AU72">
            <v>180.5</v>
          </cell>
          <cell r="AZ72" t="str">
            <v>GYD</v>
          </cell>
          <cell r="BA72">
            <v>5.5402000000000003E-3</v>
          </cell>
          <cell r="BB72">
            <v>180.5</v>
          </cell>
          <cell r="BH72" t="str">
            <v>HTG</v>
          </cell>
          <cell r="BI72">
            <v>4.1666700000000001E-2</v>
          </cell>
          <cell r="BJ72">
            <v>24</v>
          </cell>
          <cell r="BP72" t="str">
            <v>GRD</v>
          </cell>
          <cell r="BQ72">
            <v>2.6679E-3</v>
          </cell>
          <cell r="BR72">
            <v>374.82125180000003</v>
          </cell>
          <cell r="BX72" t="str">
            <v>GRD</v>
          </cell>
          <cell r="BY72">
            <v>2.6949000000000001E-3</v>
          </cell>
          <cell r="BZ72">
            <v>371.06610039999998</v>
          </cell>
          <cell r="CF72" t="str">
            <v>GRD</v>
          </cell>
          <cell r="CG72">
            <v>2.6351E-3</v>
          </cell>
          <cell r="CH72">
            <v>379.4966144</v>
          </cell>
        </row>
        <row r="73">
          <cell r="C73" t="str">
            <v>HTG</v>
          </cell>
          <cell r="D73">
            <v>4.5454500000000002E-2</v>
          </cell>
          <cell r="E73">
            <v>22</v>
          </cell>
          <cell r="J73" t="str">
            <v>HTG</v>
          </cell>
          <cell r="K73">
            <v>4.3478299999999998E-2</v>
          </cell>
          <cell r="L73">
            <v>23</v>
          </cell>
          <cell r="Q73" t="str">
            <v>HTG</v>
          </cell>
          <cell r="R73">
            <v>4.3478299999999998E-2</v>
          </cell>
          <cell r="S73">
            <v>23</v>
          </cell>
          <cell r="X73" t="str">
            <v>HTG</v>
          </cell>
          <cell r="Y73">
            <v>4.1666700000000001E-2</v>
          </cell>
          <cell r="Z73">
            <v>24</v>
          </cell>
          <cell r="AE73" t="str">
            <v>GYD</v>
          </cell>
          <cell r="AF73">
            <v>5.5402000000000003E-3</v>
          </cell>
          <cell r="AG73">
            <v>180.5</v>
          </cell>
          <cell r="AL73" t="str">
            <v>GYD</v>
          </cell>
          <cell r="AM73">
            <v>5.5402000000000003E-3</v>
          </cell>
          <cell r="AN73">
            <v>180.5</v>
          </cell>
          <cell r="AS73" t="str">
            <v>HTG</v>
          </cell>
          <cell r="AT73">
            <v>4.1067800000000002E-2</v>
          </cell>
          <cell r="AU73">
            <v>24.35</v>
          </cell>
          <cell r="AZ73" t="str">
            <v>HTG</v>
          </cell>
          <cell r="BA73">
            <v>4.3478299999999998E-2</v>
          </cell>
          <cell r="BB73">
            <v>23</v>
          </cell>
          <cell r="BH73" t="str">
            <v>HNL</v>
          </cell>
          <cell r="BI73">
            <v>6.4433000000000004E-2</v>
          </cell>
          <cell r="BJ73">
            <v>15.52</v>
          </cell>
          <cell r="BP73" t="str">
            <v>GTQ</v>
          </cell>
          <cell r="BQ73">
            <v>0.12709390000000001</v>
          </cell>
          <cell r="BR73">
            <v>7.8681999999999999</v>
          </cell>
          <cell r="BX73" t="str">
            <v>GTQ</v>
          </cell>
          <cell r="BY73">
            <v>0.12527559999999999</v>
          </cell>
          <cell r="BZ73">
            <v>7.9824000000000002</v>
          </cell>
          <cell r="CF73" t="str">
            <v>GTQ</v>
          </cell>
          <cell r="CG73">
            <v>0.1236308</v>
          </cell>
          <cell r="CH73">
            <v>8.0885999999999996</v>
          </cell>
        </row>
        <row r="74">
          <cell r="C74" t="str">
            <v>HNL</v>
          </cell>
          <cell r="D74">
            <v>6.6137600000000005E-2</v>
          </cell>
          <cell r="E74">
            <v>15.12</v>
          </cell>
          <cell r="J74" t="str">
            <v>HNL</v>
          </cell>
          <cell r="K74">
            <v>6.6093899999999997E-2</v>
          </cell>
          <cell r="L74">
            <v>15.13</v>
          </cell>
          <cell r="Q74" t="str">
            <v>HNL</v>
          </cell>
          <cell r="R74">
            <v>6.5832799999999997E-2</v>
          </cell>
          <cell r="S74">
            <v>15.19</v>
          </cell>
          <cell r="X74" t="str">
            <v>HNL</v>
          </cell>
          <cell r="Y74">
            <v>6.5616800000000003E-2</v>
          </cell>
          <cell r="Z74">
            <v>15.24</v>
          </cell>
          <cell r="AE74" t="str">
            <v>HTG</v>
          </cell>
          <cell r="AF74">
            <v>4.1666700000000001E-2</v>
          </cell>
          <cell r="AG74">
            <v>24</v>
          </cell>
          <cell r="AL74" t="str">
            <v>HTG</v>
          </cell>
          <cell r="AM74">
            <v>4.2105299999999998E-2</v>
          </cell>
          <cell r="AN74">
            <v>23.75</v>
          </cell>
          <cell r="AS74" t="str">
            <v>HNL</v>
          </cell>
          <cell r="AT74">
            <v>6.48508E-2</v>
          </cell>
          <cell r="AU74">
            <v>15.42</v>
          </cell>
          <cell r="AZ74" t="str">
            <v>HNL</v>
          </cell>
          <cell r="BA74">
            <v>6.4557799999999999E-2</v>
          </cell>
          <cell r="BB74">
            <v>15.49</v>
          </cell>
          <cell r="BH74" t="str">
            <v>HKD</v>
          </cell>
          <cell r="BI74">
            <v>0.1282133</v>
          </cell>
          <cell r="BJ74">
            <v>7.7995000000000001</v>
          </cell>
          <cell r="BP74" t="str">
            <v>GNF</v>
          </cell>
          <cell r="BQ74">
            <v>5.0920000000000002E-4</v>
          </cell>
          <cell r="BR74">
            <v>1964</v>
          </cell>
          <cell r="BX74" t="str">
            <v>GNF</v>
          </cell>
          <cell r="BY74">
            <v>5.0949999999999997E-4</v>
          </cell>
          <cell r="BZ74">
            <v>1962.6667</v>
          </cell>
          <cell r="CF74" t="str">
            <v>GNF</v>
          </cell>
          <cell r="CG74">
            <v>5.109E-4</v>
          </cell>
          <cell r="CH74">
            <v>1957.3408999999999</v>
          </cell>
        </row>
        <row r="75">
          <cell r="C75" t="str">
            <v>HKD</v>
          </cell>
          <cell r="D75">
            <v>0.12822320000000001</v>
          </cell>
          <cell r="E75">
            <v>7.7988999999999997</v>
          </cell>
          <cell r="J75" t="str">
            <v>HKD</v>
          </cell>
          <cell r="K75">
            <v>0.1282133</v>
          </cell>
          <cell r="L75">
            <v>7.7995000000000001</v>
          </cell>
          <cell r="Q75" t="str">
            <v>HKD</v>
          </cell>
          <cell r="R75">
            <v>0.1282133</v>
          </cell>
          <cell r="S75">
            <v>7.7995000000000001</v>
          </cell>
          <cell r="X75" t="str">
            <v>HKD</v>
          </cell>
          <cell r="Y75">
            <v>0.12820680000000001</v>
          </cell>
          <cell r="Z75">
            <v>7.7999000000000001</v>
          </cell>
          <cell r="AE75" t="str">
            <v>HNL</v>
          </cell>
          <cell r="AF75">
            <v>6.5402199999999994E-2</v>
          </cell>
          <cell r="AG75">
            <v>15.29</v>
          </cell>
          <cell r="AL75" t="str">
            <v>HNL</v>
          </cell>
          <cell r="AM75">
            <v>6.5146599999999999E-2</v>
          </cell>
          <cell r="AN75">
            <v>15.35</v>
          </cell>
          <cell r="AS75" t="str">
            <v>HKD</v>
          </cell>
          <cell r="AT75">
            <v>0.12821170000000001</v>
          </cell>
          <cell r="AU75">
            <v>7.7995999999999999</v>
          </cell>
          <cell r="AZ75" t="str">
            <v>HKD</v>
          </cell>
          <cell r="BA75">
            <v>0.12821009999999999</v>
          </cell>
          <cell r="BB75">
            <v>7.7996999999999996</v>
          </cell>
          <cell r="BH75" t="str">
            <v>HUF</v>
          </cell>
          <cell r="BI75">
            <v>3.5423999999999998E-3</v>
          </cell>
          <cell r="BJ75">
            <v>282.29520000000002</v>
          </cell>
          <cell r="BP75" t="str">
            <v>GYD</v>
          </cell>
          <cell r="BQ75">
            <v>5.5402000000000003E-3</v>
          </cell>
          <cell r="BR75">
            <v>180.5</v>
          </cell>
          <cell r="BX75" t="str">
            <v>GYD</v>
          </cell>
          <cell r="BY75">
            <v>5.5402000000000003E-3</v>
          </cell>
          <cell r="BZ75">
            <v>180.5</v>
          </cell>
          <cell r="CF75" t="str">
            <v>GYD</v>
          </cell>
          <cell r="CG75">
            <v>5.5402000000000003E-3</v>
          </cell>
          <cell r="CH75">
            <v>180.5</v>
          </cell>
        </row>
        <row r="76">
          <cell r="C76" t="str">
            <v>HUF</v>
          </cell>
          <cell r="D76">
            <v>3.2702E-3</v>
          </cell>
          <cell r="E76">
            <v>305.78910000000002</v>
          </cell>
          <cell r="J76" t="str">
            <v>HUF</v>
          </cell>
          <cell r="K76">
            <v>3.5095999999999999E-3</v>
          </cell>
          <cell r="L76">
            <v>284.93419999999998</v>
          </cell>
          <cell r="Q76" t="str">
            <v>HUF</v>
          </cell>
          <cell r="R76">
            <v>3.5119000000000001E-3</v>
          </cell>
          <cell r="S76">
            <v>284.74590000000001</v>
          </cell>
          <cell r="X76" t="str">
            <v>HUF</v>
          </cell>
          <cell r="Y76">
            <v>3.4591999999999999E-3</v>
          </cell>
          <cell r="Z76">
            <v>289.08499999999998</v>
          </cell>
          <cell r="AE76" t="str">
            <v>HKD</v>
          </cell>
          <cell r="AF76">
            <v>0.128215</v>
          </cell>
          <cell r="AG76">
            <v>7.7994000000000003</v>
          </cell>
          <cell r="AL76" t="str">
            <v>HKD</v>
          </cell>
          <cell r="AM76">
            <v>0.128215</v>
          </cell>
          <cell r="AN76">
            <v>7.7994000000000003</v>
          </cell>
          <cell r="AS76" t="str">
            <v>HUF</v>
          </cell>
          <cell r="AT76">
            <v>3.3869E-3</v>
          </cell>
          <cell r="AU76">
            <v>295.2534</v>
          </cell>
          <cell r="AZ76" t="str">
            <v>HUF</v>
          </cell>
          <cell r="BA76">
            <v>3.4627E-3</v>
          </cell>
          <cell r="BB76">
            <v>288.79399999999998</v>
          </cell>
          <cell r="BH76" t="str">
            <v>ISK</v>
          </cell>
          <cell r="BI76">
            <v>1.00093E-2</v>
          </cell>
          <cell r="BJ76">
            <v>99.907300000000006</v>
          </cell>
          <cell r="BP76" t="str">
            <v>HTG</v>
          </cell>
          <cell r="BQ76">
            <v>4.2105299999999998E-2</v>
          </cell>
          <cell r="BR76">
            <v>23.75</v>
          </cell>
          <cell r="BX76" t="str">
            <v>HTG</v>
          </cell>
          <cell r="BY76">
            <v>3.9604E-2</v>
          </cell>
          <cell r="BZ76">
            <v>25.25</v>
          </cell>
          <cell r="CF76" t="str">
            <v>HTG</v>
          </cell>
          <cell r="CG76">
            <v>3.9604E-2</v>
          </cell>
          <cell r="CH76">
            <v>25.25</v>
          </cell>
        </row>
        <row r="77">
          <cell r="C77" t="str">
            <v>ISK</v>
          </cell>
          <cell r="D77">
            <v>1.1396099999999999E-2</v>
          </cell>
          <cell r="E77">
            <v>87.749099999999999</v>
          </cell>
          <cell r="J77" t="str">
            <v>ISK</v>
          </cell>
          <cell r="K77">
            <v>1.1782300000000001E-2</v>
          </cell>
          <cell r="L77">
            <v>84.873199999999997</v>
          </cell>
          <cell r="Q77" t="str">
            <v>ISK</v>
          </cell>
          <cell r="R77">
            <v>1.16881E-2</v>
          </cell>
          <cell r="S77">
            <v>85.557299999999998</v>
          </cell>
          <cell r="X77" t="str">
            <v>ISK</v>
          </cell>
          <cell r="Y77">
            <v>1.1583E-2</v>
          </cell>
          <cell r="Z77">
            <v>86.333299999999994</v>
          </cell>
          <cell r="AE77" t="str">
            <v>HUF</v>
          </cell>
          <cell r="AF77">
            <v>3.3563999999999998E-3</v>
          </cell>
          <cell r="AG77">
            <v>297.9359</v>
          </cell>
          <cell r="AL77" t="str">
            <v>HUF</v>
          </cell>
          <cell r="AM77">
            <v>3.3625999999999999E-3</v>
          </cell>
          <cell r="AN77">
            <v>297.387</v>
          </cell>
          <cell r="AS77" t="str">
            <v>ISK</v>
          </cell>
          <cell r="AT77">
            <v>9.7181999999999998E-3</v>
          </cell>
          <cell r="AU77">
            <v>102.8995</v>
          </cell>
          <cell r="AZ77" t="str">
            <v>ISK</v>
          </cell>
          <cell r="BA77">
            <v>9.6141000000000004E-3</v>
          </cell>
          <cell r="BB77">
            <v>104.01430000000001</v>
          </cell>
          <cell r="BH77" t="str">
            <v>INR</v>
          </cell>
          <cell r="BI77">
            <v>2.1221500000000001E-2</v>
          </cell>
          <cell r="BJ77">
            <v>47.122</v>
          </cell>
          <cell r="BP77" t="str">
            <v>HNL</v>
          </cell>
          <cell r="BQ77">
            <v>6.4226099999999994E-2</v>
          </cell>
          <cell r="BR77">
            <v>15.57</v>
          </cell>
          <cell r="BX77" t="str">
            <v>HNL</v>
          </cell>
          <cell r="BY77">
            <v>6.3856999999999997E-2</v>
          </cell>
          <cell r="BZ77">
            <v>15.66</v>
          </cell>
          <cell r="CF77" t="str">
            <v>HNL</v>
          </cell>
          <cell r="CG77">
            <v>6.3291100000000003E-2</v>
          </cell>
          <cell r="CH77">
            <v>15.8</v>
          </cell>
        </row>
        <row r="78">
          <cell r="C78" t="str">
            <v>INR</v>
          </cell>
          <cell r="D78">
            <v>2.1369300000000001E-2</v>
          </cell>
          <cell r="E78">
            <v>46.796100000000003</v>
          </cell>
          <cell r="J78" t="str">
            <v>INR</v>
          </cell>
          <cell r="K78">
            <v>2.14185E-2</v>
          </cell>
          <cell r="L78">
            <v>46.688699999999997</v>
          </cell>
          <cell r="Q78" t="str">
            <v>INR</v>
          </cell>
          <cell r="R78">
            <v>2.15395E-2</v>
          </cell>
          <cell r="S78">
            <v>46.426400000000001</v>
          </cell>
          <cell r="X78" t="str">
            <v>INR</v>
          </cell>
          <cell r="Y78">
            <v>2.14763E-2</v>
          </cell>
          <cell r="Z78">
            <v>46.562899999999999</v>
          </cell>
          <cell r="AE78" t="str">
            <v>ISK</v>
          </cell>
          <cell r="AF78">
            <v>1.1087899999999999E-2</v>
          </cell>
          <cell r="AG78">
            <v>90.188199999999995</v>
          </cell>
          <cell r="AL78" t="str">
            <v>ISK</v>
          </cell>
          <cell r="AM78">
            <v>1.0656799999999999E-2</v>
          </cell>
          <cell r="AN78">
            <v>93.836799999999997</v>
          </cell>
          <cell r="AS78" t="str">
            <v>INR</v>
          </cell>
          <cell r="AT78">
            <v>2.1286599999999999E-2</v>
          </cell>
          <cell r="AU78">
            <v>46.978000000000002</v>
          </cell>
          <cell r="AZ78" t="str">
            <v>INR</v>
          </cell>
          <cell r="BA78">
            <v>2.1251099999999998E-2</v>
          </cell>
          <cell r="BB78">
            <v>47.0563</v>
          </cell>
          <cell r="BH78" t="str">
            <v>IDR</v>
          </cell>
          <cell r="BI78">
            <v>1.009E-4</v>
          </cell>
          <cell r="BJ78">
            <v>9914.1591000000008</v>
          </cell>
          <cell r="BP78" t="str">
            <v>HKD</v>
          </cell>
          <cell r="BQ78">
            <v>0.1282084</v>
          </cell>
          <cell r="BR78">
            <v>7.7998000000000003</v>
          </cell>
          <cell r="BX78" t="str">
            <v>HKD</v>
          </cell>
          <cell r="BY78">
            <v>0.1282133</v>
          </cell>
          <cell r="BZ78">
            <v>7.7995000000000001</v>
          </cell>
          <cell r="CF78" t="str">
            <v>HKD</v>
          </cell>
          <cell r="CG78">
            <v>0.12821009999999999</v>
          </cell>
          <cell r="CH78">
            <v>7.7996999999999996</v>
          </cell>
        </row>
        <row r="79">
          <cell r="C79" t="str">
            <v>IDR</v>
          </cell>
          <cell r="D79">
            <v>1.0560000000000001E-4</v>
          </cell>
          <cell r="E79">
            <v>9468.5226999999995</v>
          </cell>
          <cell r="J79" t="str">
            <v>IDR</v>
          </cell>
          <cell r="K79">
            <v>1.059E-4</v>
          </cell>
          <cell r="L79">
            <v>9444.8683999999994</v>
          </cell>
          <cell r="Q79" t="str">
            <v>IDR</v>
          </cell>
          <cell r="R79">
            <v>1.053E-4</v>
          </cell>
          <cell r="S79">
            <v>9498.8636000000006</v>
          </cell>
          <cell r="X79" t="str">
            <v>IDR</v>
          </cell>
          <cell r="Y79">
            <v>1.014E-4</v>
          </cell>
          <cell r="Z79">
            <v>9857.3094999999994</v>
          </cell>
          <cell r="AE79" t="str">
            <v>INR</v>
          </cell>
          <cell r="AF79">
            <v>2.1443400000000001E-2</v>
          </cell>
          <cell r="AG79">
            <v>46.634300000000003</v>
          </cell>
          <cell r="AL79" t="str">
            <v>INR</v>
          </cell>
          <cell r="AM79">
            <v>2.1353299999999999E-2</v>
          </cell>
          <cell r="AN79">
            <v>46.831099999999999</v>
          </cell>
          <cell r="AS79" t="str">
            <v>IDR</v>
          </cell>
          <cell r="AT79">
            <v>8.8300000000000005E-5</v>
          </cell>
          <cell r="AU79">
            <v>11329.9318</v>
          </cell>
          <cell r="AZ79" t="str">
            <v>IDR</v>
          </cell>
          <cell r="BA79">
            <v>8.81E-5</v>
          </cell>
          <cell r="BB79">
            <v>11349</v>
          </cell>
          <cell r="BH79" t="str">
            <v>IRR</v>
          </cell>
          <cell r="BI79">
            <v>5.7140000000000001E-4</v>
          </cell>
          <cell r="BJ79">
            <v>1750</v>
          </cell>
          <cell r="BP79" t="str">
            <v>HUF</v>
          </cell>
          <cell r="BQ79">
            <v>3.5820000000000001E-3</v>
          </cell>
          <cell r="BR79">
            <v>279.1748</v>
          </cell>
          <cell r="BX79" t="str">
            <v>HUF</v>
          </cell>
          <cell r="BY79">
            <v>3.5636000000000001E-3</v>
          </cell>
          <cell r="BZ79">
            <v>280.6155</v>
          </cell>
          <cell r="CF79" t="str">
            <v>HUF</v>
          </cell>
          <cell r="CG79">
            <v>3.5485E-3</v>
          </cell>
          <cell r="CH79">
            <v>281.80700000000002</v>
          </cell>
        </row>
        <row r="80">
          <cell r="C80" t="str">
            <v>IRR</v>
          </cell>
          <cell r="D80">
            <v>5.7640000000000002E-4</v>
          </cell>
          <cell r="E80">
            <v>1735</v>
          </cell>
          <cell r="J80" t="str">
            <v>IRR</v>
          </cell>
          <cell r="K80">
            <v>5.7640000000000002E-4</v>
          </cell>
          <cell r="L80">
            <v>1735</v>
          </cell>
          <cell r="Q80" t="str">
            <v>IRR</v>
          </cell>
          <cell r="R80">
            <v>5.7640000000000002E-4</v>
          </cell>
          <cell r="S80">
            <v>1735</v>
          </cell>
          <cell r="X80" t="str">
            <v>IRR</v>
          </cell>
          <cell r="Y80">
            <v>5.7640000000000002E-4</v>
          </cell>
          <cell r="Z80">
            <v>1735</v>
          </cell>
          <cell r="AE80" t="str">
            <v>IDR</v>
          </cell>
          <cell r="AF80">
            <v>9.5699999999999995E-5</v>
          </cell>
          <cell r="AG80">
            <v>10447.909100000001</v>
          </cell>
          <cell r="AL80" t="str">
            <v>IDR</v>
          </cell>
          <cell r="AM80">
            <v>8.8800000000000004E-5</v>
          </cell>
          <cell r="AN80">
            <v>11264.386399999999</v>
          </cell>
          <cell r="AS80" t="str">
            <v>IRR</v>
          </cell>
          <cell r="AT80">
            <v>5.7140000000000001E-4</v>
          </cell>
          <cell r="AU80">
            <v>1750</v>
          </cell>
          <cell r="AZ80" t="str">
            <v>IRR</v>
          </cell>
          <cell r="BA80">
            <v>5.7140000000000001E-4</v>
          </cell>
          <cell r="BB80">
            <v>1750</v>
          </cell>
          <cell r="BH80" t="str">
            <v>IQD</v>
          </cell>
          <cell r="BI80">
            <v>3.2010242999999998</v>
          </cell>
          <cell r="BJ80">
            <v>0.31240000000000001</v>
          </cell>
          <cell r="BP80" t="str">
            <v>ISK</v>
          </cell>
          <cell r="BQ80">
            <v>1.0119899999999999E-2</v>
          </cell>
          <cell r="BR80">
            <v>98.815200000000004</v>
          </cell>
          <cell r="BX80" t="str">
            <v>ISK</v>
          </cell>
          <cell r="BY80">
            <v>9.9097999999999999E-3</v>
          </cell>
          <cell r="BZ80">
            <v>100.9105</v>
          </cell>
          <cell r="CF80" t="str">
            <v>ISK</v>
          </cell>
          <cell r="CG80">
            <v>9.5902999999999995E-3</v>
          </cell>
          <cell r="CH80">
            <v>104.27160000000001</v>
          </cell>
        </row>
        <row r="81">
          <cell r="C81" t="str">
            <v>IQD</v>
          </cell>
          <cell r="D81">
            <v>8.0000000000000004E-4</v>
          </cell>
          <cell r="E81">
            <v>1250</v>
          </cell>
          <cell r="J81" t="str">
            <v>IQD</v>
          </cell>
          <cell r="K81">
            <v>3.2010242999999998</v>
          </cell>
          <cell r="L81">
            <v>0.31240000000000001</v>
          </cell>
          <cell r="Q81" t="str">
            <v>IQD</v>
          </cell>
          <cell r="R81">
            <v>3.2010242999999998</v>
          </cell>
          <cell r="S81">
            <v>0.31240000000000001</v>
          </cell>
          <cell r="X81" t="str">
            <v>IQD</v>
          </cell>
          <cell r="Y81">
            <v>3.2010242999999998</v>
          </cell>
          <cell r="Z81">
            <v>0.31240000000000001</v>
          </cell>
          <cell r="AE81" t="str">
            <v>IRR</v>
          </cell>
          <cell r="AF81">
            <v>5.7640000000000002E-4</v>
          </cell>
          <cell r="AG81">
            <v>1735</v>
          </cell>
          <cell r="AL81" t="str">
            <v>IRR</v>
          </cell>
          <cell r="AM81">
            <v>5.7220000000000003E-4</v>
          </cell>
          <cell r="AN81">
            <v>1747.5</v>
          </cell>
          <cell r="AS81" t="str">
            <v>IQD</v>
          </cell>
          <cell r="AT81">
            <v>3.2010242999999998</v>
          </cell>
          <cell r="AU81">
            <v>0.31240000000000001</v>
          </cell>
          <cell r="AZ81" t="str">
            <v>IQD</v>
          </cell>
          <cell r="BA81">
            <v>3.2010242999999998</v>
          </cell>
          <cell r="BB81">
            <v>0.31240000000000001</v>
          </cell>
          <cell r="BH81" t="str">
            <v>IEP</v>
          </cell>
          <cell r="BI81">
            <v>1.1158458</v>
          </cell>
          <cell r="BJ81">
            <v>0.89618120000000001</v>
          </cell>
          <cell r="BP81" t="str">
            <v>INR</v>
          </cell>
          <cell r="BQ81">
            <v>2.1191600000000001E-2</v>
          </cell>
          <cell r="BR81">
            <v>47.188400000000001</v>
          </cell>
          <cell r="BX81" t="str">
            <v>INR</v>
          </cell>
          <cell r="BY81">
            <v>2.0850199999999999E-2</v>
          </cell>
          <cell r="BZ81">
            <v>47.961199999999998</v>
          </cell>
          <cell r="CF81" t="str">
            <v>INR</v>
          </cell>
          <cell r="CG81">
            <v>2.0832900000000001E-2</v>
          </cell>
          <cell r="CH81">
            <v>48.000900000000001</v>
          </cell>
        </row>
        <row r="82">
          <cell r="C82" t="str">
            <v>IEP</v>
          </cell>
          <cell r="D82">
            <v>1.0995931999999999</v>
          </cell>
          <cell r="E82">
            <v>0.90942730000000005</v>
          </cell>
          <cell r="J82" t="str">
            <v>IEP</v>
          </cell>
          <cell r="K82">
            <v>1.1803485</v>
          </cell>
          <cell r="L82">
            <v>0.84720740000000005</v>
          </cell>
          <cell r="Q82" t="str">
            <v>IEP</v>
          </cell>
          <cell r="R82">
            <v>1.182761</v>
          </cell>
          <cell r="S82">
            <v>0.84547930000000004</v>
          </cell>
          <cell r="X82" t="str">
            <v>IEP</v>
          </cell>
          <cell r="Y82">
            <v>1.1689209</v>
          </cell>
          <cell r="Z82">
            <v>0.85548990000000003</v>
          </cell>
          <cell r="AE82" t="str">
            <v>IQD</v>
          </cell>
          <cell r="AF82">
            <v>3.2010242999999998</v>
          </cell>
          <cell r="AG82">
            <v>0.31240000000000001</v>
          </cell>
          <cell r="AL82" t="str">
            <v>IQD</v>
          </cell>
          <cell r="AM82">
            <v>3.2010242999999998</v>
          </cell>
          <cell r="AN82">
            <v>0.31240000000000001</v>
          </cell>
          <cell r="AS82" t="str">
            <v>IEP</v>
          </cell>
          <cell r="AT82">
            <v>1.0904510999999999</v>
          </cell>
          <cell r="AU82">
            <v>0.91705170000000003</v>
          </cell>
          <cell r="AZ82" t="str">
            <v>IEP</v>
          </cell>
          <cell r="BA82">
            <v>1.0834675</v>
          </cell>
          <cell r="BB82">
            <v>0.92296259999999997</v>
          </cell>
          <cell r="BH82" t="str">
            <v>ILS</v>
          </cell>
          <cell r="BI82">
            <v>0.2372254</v>
          </cell>
          <cell r="BJ82">
            <v>4.2153999999999998</v>
          </cell>
          <cell r="BP82" t="str">
            <v>IDR</v>
          </cell>
          <cell r="BQ82">
            <v>1.125E-4</v>
          </cell>
          <cell r="BR82">
            <v>8889.3181999999997</v>
          </cell>
          <cell r="BX82" t="str">
            <v>IDR</v>
          </cell>
          <cell r="BY82">
            <v>1.03E-4</v>
          </cell>
          <cell r="BZ82">
            <v>9712.0238000000008</v>
          </cell>
          <cell r="CF82" t="str">
            <v>IDR</v>
          </cell>
          <cell r="CG82">
            <v>9.6500000000000001E-5</v>
          </cell>
          <cell r="CH82">
            <v>10365.9318</v>
          </cell>
        </row>
        <row r="83">
          <cell r="C83" t="str">
            <v>ILS</v>
          </cell>
          <cell r="D83">
            <v>0.2438014</v>
          </cell>
          <cell r="E83">
            <v>4.1017000000000001</v>
          </cell>
          <cell r="J83" t="str">
            <v>ILS</v>
          </cell>
          <cell r="K83">
            <v>0.24501999999999999</v>
          </cell>
          <cell r="L83">
            <v>4.0812999999999997</v>
          </cell>
          <cell r="Q83" t="str">
            <v>ILS</v>
          </cell>
          <cell r="R83">
            <v>0.24208969999999999</v>
          </cell>
          <cell r="S83">
            <v>4.1307</v>
          </cell>
          <cell r="X83" t="str">
            <v>ILS</v>
          </cell>
          <cell r="Y83">
            <v>0.24255360000000001</v>
          </cell>
          <cell r="Z83">
            <v>4.1227999999999998</v>
          </cell>
          <cell r="AE83" t="str">
            <v>IEP</v>
          </cell>
          <cell r="AF83">
            <v>1.1366695</v>
          </cell>
          <cell r="AG83">
            <v>0.87976319999999997</v>
          </cell>
          <cell r="AL83" t="str">
            <v>IEP</v>
          </cell>
          <cell r="AM83">
            <v>1.1309556999999999</v>
          </cell>
          <cell r="AN83">
            <v>0.88420790000000005</v>
          </cell>
          <cell r="AS83" t="str">
            <v>ILS</v>
          </cell>
          <cell r="AT83">
            <v>0.24128359999999999</v>
          </cell>
          <cell r="AU83">
            <v>4.1444999999999999</v>
          </cell>
          <cell r="AZ83" t="str">
            <v>ILS</v>
          </cell>
          <cell r="BA83">
            <v>0.23914859999999999</v>
          </cell>
          <cell r="BB83">
            <v>4.1814999999999998</v>
          </cell>
          <cell r="BH83" t="str">
            <v>ITL</v>
          </cell>
          <cell r="BI83">
            <v>4.5389999999999997E-4</v>
          </cell>
          <cell r="BJ83">
            <v>2203.3113336000001</v>
          </cell>
          <cell r="BP83" t="str">
            <v>IRR</v>
          </cell>
          <cell r="BQ83">
            <v>5.7140000000000001E-4</v>
          </cell>
          <cell r="BR83">
            <v>1750</v>
          </cell>
          <cell r="BX83" t="str">
            <v>IRR</v>
          </cell>
          <cell r="BY83">
            <v>5.7140000000000001E-4</v>
          </cell>
          <cell r="BZ83">
            <v>1750</v>
          </cell>
          <cell r="CF83" t="str">
            <v>IRR</v>
          </cell>
          <cell r="CG83">
            <v>5.7140000000000001E-4</v>
          </cell>
          <cell r="CH83">
            <v>1750</v>
          </cell>
        </row>
        <row r="84">
          <cell r="C84" t="str">
            <v>ITL</v>
          </cell>
          <cell r="D84">
            <v>4.4729999999999998E-4</v>
          </cell>
          <cell r="E84">
            <v>2235.8775982000002</v>
          </cell>
          <cell r="J84" t="str">
            <v>ITL</v>
          </cell>
          <cell r="K84">
            <v>4.8010000000000001E-4</v>
          </cell>
          <cell r="L84">
            <v>2082.9066265000001</v>
          </cell>
          <cell r="Q84" t="str">
            <v>ITL</v>
          </cell>
          <cell r="R84">
            <v>4.8109999999999998E-4</v>
          </cell>
          <cell r="S84">
            <v>2078.6580783999998</v>
          </cell>
          <cell r="X84" t="str">
            <v>ITL</v>
          </cell>
          <cell r="Y84">
            <v>4.7550000000000001E-4</v>
          </cell>
          <cell r="Z84">
            <v>2103.2696068</v>
          </cell>
          <cell r="AE84" t="str">
            <v>ILS</v>
          </cell>
          <cell r="AF84">
            <v>0.23861789999999999</v>
          </cell>
          <cell r="AG84">
            <v>4.1908000000000003</v>
          </cell>
          <cell r="AL84" t="str">
            <v>ILS</v>
          </cell>
          <cell r="AM84">
            <v>0.2406681</v>
          </cell>
          <cell r="AN84">
            <v>4.1551</v>
          </cell>
          <cell r="AS84" t="str">
            <v>ITL</v>
          </cell>
          <cell r="AT84">
            <v>4.4349999999999999E-4</v>
          </cell>
          <cell r="AU84">
            <v>2254.6227294</v>
          </cell>
          <cell r="AZ84" t="str">
            <v>ITL</v>
          </cell>
          <cell r="BA84">
            <v>4.4069999999999998E-4</v>
          </cell>
          <cell r="BB84">
            <v>2269.1550450999998</v>
          </cell>
          <cell r="BH84" t="str">
            <v>JMD</v>
          </cell>
          <cell r="BI84">
            <v>2.1953899999999998E-2</v>
          </cell>
          <cell r="BJ84">
            <v>45.55</v>
          </cell>
          <cell r="BP84" t="str">
            <v>IQD</v>
          </cell>
          <cell r="BQ84">
            <v>3.2154341</v>
          </cell>
          <cell r="BR84">
            <v>0.311</v>
          </cell>
          <cell r="BX84" t="str">
            <v>IQD</v>
          </cell>
          <cell r="BY84">
            <v>3.2154341</v>
          </cell>
          <cell r="BZ84">
            <v>0.311</v>
          </cell>
          <cell r="CF84" t="str">
            <v>IQD</v>
          </cell>
          <cell r="CG84">
            <v>3.2154341</v>
          </cell>
          <cell r="CH84">
            <v>0.311</v>
          </cell>
        </row>
        <row r="85">
          <cell r="C85" t="str">
            <v>JMD</v>
          </cell>
          <cell r="D85">
            <v>2.2172899999999999E-2</v>
          </cell>
          <cell r="E85">
            <v>45.1</v>
          </cell>
          <cell r="J85" t="str">
            <v>JMD</v>
          </cell>
          <cell r="K85">
            <v>2.2148399999999999E-2</v>
          </cell>
          <cell r="L85">
            <v>45.15</v>
          </cell>
          <cell r="Q85" t="str">
            <v>JMD</v>
          </cell>
          <cell r="R85">
            <v>2.2123899999999998E-2</v>
          </cell>
          <cell r="S85">
            <v>45.2</v>
          </cell>
          <cell r="X85" t="str">
            <v>JMD</v>
          </cell>
          <cell r="Y85">
            <v>2.1978000000000001E-2</v>
          </cell>
          <cell r="Z85">
            <v>45.5</v>
          </cell>
          <cell r="AE85" t="str">
            <v>ITL</v>
          </cell>
          <cell r="AF85">
            <v>4.6230000000000002E-4</v>
          </cell>
          <cell r="AG85">
            <v>2162.9468274999999</v>
          </cell>
          <cell r="AL85" t="str">
            <v>ITL</v>
          </cell>
          <cell r="AM85">
            <v>4.6000000000000001E-4</v>
          </cell>
          <cell r="AN85">
            <v>2173.8744806999998</v>
          </cell>
          <cell r="AS85" t="str">
            <v>JMD</v>
          </cell>
          <cell r="AT85">
            <v>2.20022E-2</v>
          </cell>
          <cell r="AU85">
            <v>45.45</v>
          </cell>
          <cell r="AZ85" t="str">
            <v>JMD</v>
          </cell>
          <cell r="BA85">
            <v>2.1953899999999998E-2</v>
          </cell>
          <cell r="BB85">
            <v>45.55</v>
          </cell>
          <cell r="BH85" t="str">
            <v>JPY</v>
          </cell>
          <cell r="BI85">
            <v>8.0841000000000003E-3</v>
          </cell>
          <cell r="BJ85">
            <v>123.6995</v>
          </cell>
          <cell r="BP85" t="str">
            <v>IEP</v>
          </cell>
          <cell r="BQ85">
            <v>1.1543189</v>
          </cell>
          <cell r="BR85">
            <v>0.86631170000000002</v>
          </cell>
          <cell r="BX85" t="str">
            <v>IEP</v>
          </cell>
          <cell r="BY85">
            <v>1.1660005</v>
          </cell>
          <cell r="BZ85">
            <v>0.85763259999999997</v>
          </cell>
          <cell r="CF85" t="str">
            <v>IEP</v>
          </cell>
          <cell r="CG85">
            <v>1.1400977999999999</v>
          </cell>
          <cell r="CH85">
            <v>0.8771177</v>
          </cell>
        </row>
        <row r="86">
          <cell r="C86" t="str">
            <v>JPY</v>
          </cell>
          <cell r="D86">
            <v>9.0410000000000004E-3</v>
          </cell>
          <cell r="E86">
            <v>110.60680000000001</v>
          </cell>
          <cell r="J86" t="str">
            <v>JPY</v>
          </cell>
          <cell r="K86">
            <v>8.7469000000000002E-3</v>
          </cell>
          <cell r="L86">
            <v>114.3261</v>
          </cell>
          <cell r="Q86" t="str">
            <v>JPY</v>
          </cell>
          <cell r="R86">
            <v>8.5582000000000002E-3</v>
          </cell>
          <cell r="S86">
            <v>116.8466</v>
          </cell>
          <cell r="X86" t="str">
            <v>JPY</v>
          </cell>
          <cell r="Y86">
            <v>8.4881000000000002E-3</v>
          </cell>
          <cell r="Z86">
            <v>117.8121</v>
          </cell>
          <cell r="AE86" t="str">
            <v>JMD</v>
          </cell>
          <cell r="AF86">
            <v>2.1978000000000001E-2</v>
          </cell>
          <cell r="AG86">
            <v>45.5</v>
          </cell>
          <cell r="AL86" t="str">
            <v>JMD</v>
          </cell>
          <cell r="AM86">
            <v>2.20022E-2</v>
          </cell>
          <cell r="AN86">
            <v>45.45</v>
          </cell>
          <cell r="AS86" t="str">
            <v>JPY</v>
          </cell>
          <cell r="AT86">
            <v>8.2588000000000002E-3</v>
          </cell>
          <cell r="AU86">
            <v>121.0834</v>
          </cell>
          <cell r="AZ86" t="str">
            <v>JPY</v>
          </cell>
          <cell r="BA86">
            <v>8.0427999999999993E-3</v>
          </cell>
          <cell r="BB86">
            <v>124.33499999999999</v>
          </cell>
          <cell r="BH86" t="str">
            <v>JOD</v>
          </cell>
          <cell r="BI86">
            <v>1.4070635</v>
          </cell>
          <cell r="BJ86">
            <v>0.7107</v>
          </cell>
          <cell r="BP86" t="str">
            <v>ILS</v>
          </cell>
          <cell r="BQ86">
            <v>0.2342853</v>
          </cell>
          <cell r="BR86">
            <v>4.2683</v>
          </cell>
          <cell r="BX86" t="str">
            <v>ILS</v>
          </cell>
          <cell r="BY86">
            <v>0.2298058</v>
          </cell>
          <cell r="BZ86">
            <v>4.3514999999999997</v>
          </cell>
          <cell r="CF86" t="str">
            <v>ILS</v>
          </cell>
          <cell r="CG86">
            <v>0.23361760000000001</v>
          </cell>
          <cell r="CH86">
            <v>4.2805</v>
          </cell>
        </row>
        <row r="87">
          <cell r="C87" t="str">
            <v>JOD</v>
          </cell>
          <cell r="D87">
            <v>1.4080541</v>
          </cell>
          <cell r="E87">
            <v>0.71020000000000005</v>
          </cell>
          <cell r="J87" t="str">
            <v>JOD</v>
          </cell>
          <cell r="K87">
            <v>1.4078558000000001</v>
          </cell>
          <cell r="L87">
            <v>0.71030000000000004</v>
          </cell>
          <cell r="Q87" t="str">
            <v>JOD</v>
          </cell>
          <cell r="R87">
            <v>1.4072614999999999</v>
          </cell>
          <cell r="S87">
            <v>0.71060000000000001</v>
          </cell>
          <cell r="X87" t="str">
            <v>JOD</v>
          </cell>
          <cell r="Y87">
            <v>1.4072614999999999</v>
          </cell>
          <cell r="Z87">
            <v>0.71060000000000001</v>
          </cell>
          <cell r="AE87" t="str">
            <v>JPY</v>
          </cell>
          <cell r="AF87">
            <v>8.0943999999999999E-3</v>
          </cell>
          <cell r="AG87">
            <v>123.5423</v>
          </cell>
          <cell r="AL87" t="str">
            <v>JPY</v>
          </cell>
          <cell r="AM87">
            <v>8.1679999999999999E-3</v>
          </cell>
          <cell r="AN87">
            <v>122.4286</v>
          </cell>
          <cell r="AS87" t="str">
            <v>JOD</v>
          </cell>
          <cell r="AT87">
            <v>1.4080541</v>
          </cell>
          <cell r="AU87">
            <v>0.71020000000000005</v>
          </cell>
          <cell r="AZ87" t="str">
            <v>JOD</v>
          </cell>
          <cell r="BA87">
            <v>1.4078558000000001</v>
          </cell>
          <cell r="BB87">
            <v>0.71030000000000004</v>
          </cell>
          <cell r="BH87" t="str">
            <v>KZT</v>
          </cell>
          <cell r="BI87">
            <v>6.7971999999999998E-3</v>
          </cell>
          <cell r="BJ87">
            <v>147.12</v>
          </cell>
          <cell r="BP87" t="str">
            <v>ITL</v>
          </cell>
          <cell r="BQ87">
            <v>4.6949999999999997E-4</v>
          </cell>
          <cell r="BR87">
            <v>2129.8757012000001</v>
          </cell>
          <cell r="BX87" t="str">
            <v>ITL</v>
          </cell>
          <cell r="BY87">
            <v>4.7429999999999998E-4</v>
          </cell>
          <cell r="BZ87">
            <v>2108.537515</v>
          </cell>
          <cell r="CF87" t="str">
            <v>ITL</v>
          </cell>
          <cell r="CG87">
            <v>4.637E-4</v>
          </cell>
          <cell r="CH87">
            <v>2156.4428744000002</v>
          </cell>
        </row>
        <row r="88">
          <cell r="C88" t="str">
            <v>KZT</v>
          </cell>
          <cell r="D88">
            <v>6.9093999999999996E-3</v>
          </cell>
          <cell r="E88">
            <v>144.72999999999999</v>
          </cell>
          <cell r="J88" t="str">
            <v>KZT</v>
          </cell>
          <cell r="K88">
            <v>6.8789999999999997E-3</v>
          </cell>
          <cell r="L88">
            <v>145.37</v>
          </cell>
          <cell r="Q88" t="str">
            <v>KZT</v>
          </cell>
          <cell r="R88">
            <v>6.8757000000000002E-3</v>
          </cell>
          <cell r="S88">
            <v>145.44</v>
          </cell>
          <cell r="X88" t="str">
            <v>KZT</v>
          </cell>
          <cell r="Y88">
            <v>6.8738000000000002E-3</v>
          </cell>
          <cell r="Z88">
            <v>145.47999999999999</v>
          </cell>
          <cell r="AE88" t="str">
            <v>JOD</v>
          </cell>
          <cell r="AF88">
            <v>1.4074595000000001</v>
          </cell>
          <cell r="AG88">
            <v>0.71050000000000002</v>
          </cell>
          <cell r="AL88" t="str">
            <v>JOD</v>
          </cell>
          <cell r="AM88">
            <v>1.4070635</v>
          </cell>
          <cell r="AN88">
            <v>0.7107</v>
          </cell>
          <cell r="AS88" t="str">
            <v>KZT</v>
          </cell>
          <cell r="AT88">
            <v>6.8259000000000002E-3</v>
          </cell>
          <cell r="AU88">
            <v>146.5</v>
          </cell>
          <cell r="AZ88" t="str">
            <v>KZT</v>
          </cell>
          <cell r="BA88">
            <v>6.8176E-3</v>
          </cell>
          <cell r="BB88">
            <v>146.68</v>
          </cell>
          <cell r="BH88" t="str">
            <v>KES</v>
          </cell>
          <cell r="BI88">
            <v>1.26678E-2</v>
          </cell>
          <cell r="BJ88">
            <v>78.94</v>
          </cell>
          <cell r="BP88" t="str">
            <v>JMD</v>
          </cell>
          <cell r="BQ88">
            <v>2.1953899999999998E-2</v>
          </cell>
          <cell r="BR88">
            <v>45.55</v>
          </cell>
          <cell r="BX88" t="str">
            <v>JMD</v>
          </cell>
          <cell r="BY88">
            <v>2.1953899999999998E-2</v>
          </cell>
          <cell r="BZ88">
            <v>45.55</v>
          </cell>
          <cell r="CF88" t="str">
            <v>JMD</v>
          </cell>
          <cell r="CG88">
            <v>2.12766E-2</v>
          </cell>
          <cell r="CH88">
            <v>47</v>
          </cell>
        </row>
        <row r="89">
          <cell r="C89" t="str">
            <v>KES</v>
          </cell>
          <cell r="D89">
            <v>1.2747E-2</v>
          </cell>
          <cell r="E89">
            <v>78.45</v>
          </cell>
          <cell r="J89" t="str">
            <v>KES</v>
          </cell>
          <cell r="K89">
            <v>1.2738899999999999E-2</v>
          </cell>
          <cell r="L89">
            <v>78.5</v>
          </cell>
          <cell r="Q89" t="str">
            <v>KES</v>
          </cell>
          <cell r="R89">
            <v>1.27714E-2</v>
          </cell>
          <cell r="S89">
            <v>78.3</v>
          </cell>
          <cell r="X89" t="str">
            <v>KES</v>
          </cell>
          <cell r="Y89">
            <v>1.2836999999999999E-2</v>
          </cell>
          <cell r="Z89">
            <v>77.900000000000006</v>
          </cell>
          <cell r="AE89" t="str">
            <v>KZT</v>
          </cell>
          <cell r="AF89">
            <v>6.8747000000000001E-3</v>
          </cell>
          <cell r="AG89">
            <v>145.46</v>
          </cell>
          <cell r="AL89" t="str">
            <v>KZT</v>
          </cell>
          <cell r="AM89">
            <v>6.8456000000000003E-3</v>
          </cell>
          <cell r="AN89">
            <v>146.08000000000001</v>
          </cell>
          <cell r="AS89" t="str">
            <v>KES</v>
          </cell>
          <cell r="AT89">
            <v>1.2706500000000001E-2</v>
          </cell>
          <cell r="AU89">
            <v>78.7</v>
          </cell>
          <cell r="AZ89" t="str">
            <v>KES</v>
          </cell>
          <cell r="BA89">
            <v>1.27146E-2</v>
          </cell>
          <cell r="BB89">
            <v>78.650000000000006</v>
          </cell>
          <cell r="BH89" t="str">
            <v>KRW</v>
          </cell>
          <cell r="BI89">
            <v>7.7200000000000001E-4</v>
          </cell>
          <cell r="BJ89">
            <v>1295.3611000000001</v>
          </cell>
          <cell r="BP89" t="str">
            <v>JPY</v>
          </cell>
          <cell r="BQ89">
            <v>8.3414000000000006E-3</v>
          </cell>
          <cell r="BR89">
            <v>119.8843</v>
          </cell>
          <cell r="BX89" t="str">
            <v>JPY</v>
          </cell>
          <cell r="BY89">
            <v>8.3981999999999998E-3</v>
          </cell>
          <cell r="BZ89">
            <v>119.0729</v>
          </cell>
          <cell r="CF89" t="str">
            <v>JPY</v>
          </cell>
          <cell r="CG89">
            <v>8.2225000000000006E-3</v>
          </cell>
          <cell r="CH89">
            <v>121.6182</v>
          </cell>
        </row>
        <row r="90">
          <cell r="C90" t="str">
            <v>KRW</v>
          </cell>
          <cell r="D90">
            <v>8.4349999999999996E-4</v>
          </cell>
          <cell r="E90">
            <v>1185.5114000000001</v>
          </cell>
          <cell r="J90" t="str">
            <v>KRW</v>
          </cell>
          <cell r="K90">
            <v>8.0150000000000002E-4</v>
          </cell>
          <cell r="L90">
            <v>1247.6747</v>
          </cell>
          <cell r="Q90" t="str">
            <v>KRW</v>
          </cell>
          <cell r="R90">
            <v>7.8830000000000002E-4</v>
          </cell>
          <cell r="S90">
            <v>1268.6090999999999</v>
          </cell>
          <cell r="X90" t="str">
            <v>KRW</v>
          </cell>
          <cell r="Y90">
            <v>7.9509999999999997E-4</v>
          </cell>
          <cell r="Z90">
            <v>1257.6476</v>
          </cell>
          <cell r="AE90" t="str">
            <v>KES</v>
          </cell>
          <cell r="AF90">
            <v>1.29199E-2</v>
          </cell>
          <cell r="AG90">
            <v>77.400000000000006</v>
          </cell>
          <cell r="AL90" t="str">
            <v>KES</v>
          </cell>
          <cell r="AM90">
            <v>1.2763200000000001E-2</v>
          </cell>
          <cell r="AN90">
            <v>78.349999999999994</v>
          </cell>
          <cell r="AS90" t="str">
            <v>KRW</v>
          </cell>
          <cell r="AT90">
            <v>7.7450000000000001E-4</v>
          </cell>
          <cell r="AU90">
            <v>1291.2091</v>
          </cell>
          <cell r="AZ90" t="str">
            <v>KRW</v>
          </cell>
          <cell r="BA90">
            <v>7.6970000000000001E-4</v>
          </cell>
          <cell r="BB90">
            <v>1299.1500000000001</v>
          </cell>
          <cell r="BH90" t="str">
            <v>KWD</v>
          </cell>
          <cell r="BI90">
            <v>3.2583904000000001</v>
          </cell>
          <cell r="BJ90">
            <v>0.30690000000000001</v>
          </cell>
          <cell r="BP90" t="str">
            <v>JOD</v>
          </cell>
          <cell r="BQ90">
            <v>1.4088476000000001</v>
          </cell>
          <cell r="BR90">
            <v>0.70979999999999999</v>
          </cell>
          <cell r="BX90" t="str">
            <v>JOD</v>
          </cell>
          <cell r="BY90">
            <v>1.4072614999999999</v>
          </cell>
          <cell r="BZ90">
            <v>0.71060000000000001</v>
          </cell>
          <cell r="CF90" t="str">
            <v>JOD</v>
          </cell>
          <cell r="CG90">
            <v>1.4080541</v>
          </cell>
          <cell r="CH90">
            <v>0.71020000000000005</v>
          </cell>
        </row>
        <row r="91">
          <cell r="C91" t="str">
            <v>KWD</v>
          </cell>
          <cell r="D91">
            <v>3.2530904</v>
          </cell>
          <cell r="E91">
            <v>0.30740000000000001</v>
          </cell>
          <cell r="J91" t="str">
            <v>KWD</v>
          </cell>
          <cell r="K91">
            <v>3.2733224000000001</v>
          </cell>
          <cell r="L91">
            <v>0.30549999999999999</v>
          </cell>
          <cell r="Q91" t="str">
            <v>KWD</v>
          </cell>
          <cell r="R91">
            <v>3.2669062000000002</v>
          </cell>
          <cell r="S91">
            <v>0.30609999999999998</v>
          </cell>
          <cell r="X91" t="str">
            <v>KWD</v>
          </cell>
          <cell r="Y91">
            <v>3.2615786</v>
          </cell>
          <cell r="Z91">
            <v>0.30659999999999998</v>
          </cell>
          <cell r="AE91" t="str">
            <v>KRW</v>
          </cell>
          <cell r="AF91">
            <v>7.5880000000000001E-4</v>
          </cell>
          <cell r="AG91">
            <v>1317.8068000000001</v>
          </cell>
          <cell r="AL91" t="str">
            <v>KRW</v>
          </cell>
          <cell r="AM91">
            <v>7.6320000000000001E-4</v>
          </cell>
          <cell r="AN91">
            <v>1310.2340999999999</v>
          </cell>
          <cell r="AS91" t="str">
            <v>KWD</v>
          </cell>
          <cell r="AT91">
            <v>3.2467532000000001</v>
          </cell>
          <cell r="AU91">
            <v>0.308</v>
          </cell>
          <cell r="AZ91" t="str">
            <v>KWD</v>
          </cell>
          <cell r="BA91">
            <v>3.2478077000000001</v>
          </cell>
          <cell r="BB91">
            <v>0.30790000000000001</v>
          </cell>
          <cell r="BH91" t="str">
            <v>LAK</v>
          </cell>
          <cell r="BI91">
            <v>1.316E-4</v>
          </cell>
          <cell r="BJ91">
            <v>7600</v>
          </cell>
          <cell r="BP91" t="str">
            <v>KZT</v>
          </cell>
          <cell r="BQ91">
            <v>6.7691000000000001E-3</v>
          </cell>
          <cell r="BR91">
            <v>147.72999999999999</v>
          </cell>
          <cell r="BX91" t="str">
            <v>KZT</v>
          </cell>
          <cell r="BY91">
            <v>6.7594999999999999E-3</v>
          </cell>
          <cell r="BZ91">
            <v>147.94</v>
          </cell>
          <cell r="CF91" t="str">
            <v>KZT</v>
          </cell>
          <cell r="CG91">
            <v>6.7321999999999998E-3</v>
          </cell>
          <cell r="CH91">
            <v>148.54</v>
          </cell>
        </row>
        <row r="92">
          <cell r="C92" t="str">
            <v>LAK</v>
          </cell>
          <cell r="D92">
            <v>1.316E-4</v>
          </cell>
          <cell r="E92">
            <v>7600</v>
          </cell>
          <cell r="J92" t="str">
            <v>LAK</v>
          </cell>
          <cell r="K92">
            <v>1.316E-4</v>
          </cell>
          <cell r="L92">
            <v>7600</v>
          </cell>
          <cell r="Q92" t="str">
            <v>LAK</v>
          </cell>
          <cell r="R92">
            <v>1.316E-4</v>
          </cell>
          <cell r="S92">
            <v>7600</v>
          </cell>
          <cell r="X92" t="str">
            <v>LAK</v>
          </cell>
          <cell r="Y92">
            <v>1.3219999999999999E-4</v>
          </cell>
          <cell r="Z92">
            <v>7562</v>
          </cell>
          <cell r="AE92" t="str">
            <v>KWD</v>
          </cell>
          <cell r="AF92">
            <v>3.2488629000000002</v>
          </cell>
          <cell r="AG92">
            <v>0.30780000000000002</v>
          </cell>
          <cell r="AL92" t="str">
            <v>KWD</v>
          </cell>
          <cell r="AM92">
            <v>3.2562682999999999</v>
          </cell>
          <cell r="AN92">
            <v>0.30709999999999998</v>
          </cell>
          <cell r="AS92" t="str">
            <v>LAK</v>
          </cell>
          <cell r="AT92">
            <v>1.316E-4</v>
          </cell>
          <cell r="AU92">
            <v>7600</v>
          </cell>
          <cell r="AZ92" t="str">
            <v>LAK</v>
          </cell>
          <cell r="BA92">
            <v>1.315E-4</v>
          </cell>
          <cell r="BB92">
            <v>7605</v>
          </cell>
          <cell r="BH92" t="str">
            <v>LVL</v>
          </cell>
          <cell r="BI92">
            <v>1.5861343000000001</v>
          </cell>
          <cell r="BJ92">
            <v>0.63046360000000001</v>
          </cell>
          <cell r="BP92" t="str">
            <v>KES</v>
          </cell>
          <cell r="BQ92">
            <v>1.2682300000000001E-2</v>
          </cell>
          <cell r="BR92">
            <v>78.849999999999994</v>
          </cell>
          <cell r="BX92" t="str">
            <v>KES</v>
          </cell>
          <cell r="BY92">
            <v>1.2682300000000001E-2</v>
          </cell>
          <cell r="BZ92">
            <v>78.849999999999994</v>
          </cell>
          <cell r="CF92" t="str">
            <v>KES</v>
          </cell>
          <cell r="CG92">
            <v>1.2682300000000001E-2</v>
          </cell>
          <cell r="CH92">
            <v>78.849999999999994</v>
          </cell>
        </row>
        <row r="93">
          <cell r="C93" t="str">
            <v>LVL</v>
          </cell>
          <cell r="D93">
            <v>1.5907907999999999</v>
          </cell>
          <cell r="E93">
            <v>0.62861820000000002</v>
          </cell>
          <cell r="J93" t="str">
            <v>LVL</v>
          </cell>
          <cell r="K93">
            <v>1.6164641</v>
          </cell>
          <cell r="L93">
            <v>0.61863420000000002</v>
          </cell>
          <cell r="Q93" t="str">
            <v>LVL</v>
          </cell>
          <cell r="R93">
            <v>1.6169931</v>
          </cell>
          <cell r="S93">
            <v>0.61843179999999998</v>
          </cell>
          <cell r="X93" t="str">
            <v>LVL</v>
          </cell>
          <cell r="Y93">
            <v>1.6142112</v>
          </cell>
          <cell r="Z93">
            <v>0.61949759999999998</v>
          </cell>
          <cell r="AE93" t="str">
            <v>LAK</v>
          </cell>
          <cell r="AF93">
            <v>1.316E-4</v>
          </cell>
          <cell r="AG93">
            <v>7600</v>
          </cell>
          <cell r="AL93" t="str">
            <v>LAK</v>
          </cell>
          <cell r="AM93">
            <v>1.316E-4</v>
          </cell>
          <cell r="AN93">
            <v>7600</v>
          </cell>
          <cell r="AS93" t="str">
            <v>LVL</v>
          </cell>
          <cell r="AT93">
            <v>1.5795633</v>
          </cell>
          <cell r="AU93">
            <v>0.63308640000000005</v>
          </cell>
          <cell r="AZ93" t="str">
            <v>LVL</v>
          </cell>
          <cell r="BA93">
            <v>1.5737622</v>
          </cell>
          <cell r="BB93">
            <v>0.63541999999999998</v>
          </cell>
          <cell r="BH93" t="str">
            <v>LBP</v>
          </cell>
          <cell r="BI93">
            <v>6.6040000000000001E-4</v>
          </cell>
          <cell r="BJ93">
            <v>1514.1528000000001</v>
          </cell>
          <cell r="BP93" t="str">
            <v>KRW</v>
          </cell>
          <cell r="BQ93">
            <v>7.8069999999999995E-4</v>
          </cell>
          <cell r="BR93">
            <v>1280.9114</v>
          </cell>
          <cell r="BX93" t="str">
            <v>KRW</v>
          </cell>
          <cell r="BY93">
            <v>7.6880000000000004E-4</v>
          </cell>
          <cell r="BZ93">
            <v>1300.8</v>
          </cell>
          <cell r="CF93" t="str">
            <v>KRW</v>
          </cell>
          <cell r="CG93">
            <v>7.7439999999999996E-4</v>
          </cell>
          <cell r="CH93">
            <v>1291.3181999999999</v>
          </cell>
        </row>
        <row r="94">
          <cell r="C94" t="str">
            <v>LBP</v>
          </cell>
          <cell r="D94">
            <v>6.6149999999999998E-4</v>
          </cell>
          <cell r="E94">
            <v>1511.6193000000001</v>
          </cell>
          <cell r="J94" t="str">
            <v>LBP</v>
          </cell>
          <cell r="K94">
            <v>6.6290000000000001E-4</v>
          </cell>
          <cell r="L94">
            <v>1508.5132000000001</v>
          </cell>
          <cell r="Q94" t="str">
            <v>LBP</v>
          </cell>
          <cell r="R94">
            <v>6.625E-4</v>
          </cell>
          <cell r="S94">
            <v>1509.5</v>
          </cell>
          <cell r="X94" t="str">
            <v>LBP</v>
          </cell>
          <cell r="Y94">
            <v>6.6140000000000003E-4</v>
          </cell>
          <cell r="Z94">
            <v>1511.9523999999999</v>
          </cell>
          <cell r="AE94" t="str">
            <v>LVL</v>
          </cell>
          <cell r="AF94">
            <v>1.5885509</v>
          </cell>
          <cell r="AG94">
            <v>0.62950450000000002</v>
          </cell>
          <cell r="AL94" t="str">
            <v>LVL</v>
          </cell>
          <cell r="AM94">
            <v>1.5907678000000001</v>
          </cell>
          <cell r="AN94">
            <v>0.6286273</v>
          </cell>
          <cell r="AS94" t="str">
            <v>LBP</v>
          </cell>
          <cell r="AT94">
            <v>6.6040000000000001E-4</v>
          </cell>
          <cell r="AU94">
            <v>1514.2045000000001</v>
          </cell>
          <cell r="AZ94" t="str">
            <v>LBP</v>
          </cell>
          <cell r="BA94">
            <v>6.6160000000000004E-4</v>
          </cell>
          <cell r="BB94">
            <v>1511.3813</v>
          </cell>
          <cell r="BH94" t="str">
            <v>LSL</v>
          </cell>
          <cell r="BI94">
            <v>0.1214359</v>
          </cell>
          <cell r="BJ94">
            <v>8.2347955000000006</v>
          </cell>
          <cell r="BP94" t="str">
            <v>KWD</v>
          </cell>
          <cell r="BQ94">
            <v>3.2765399999999998</v>
          </cell>
          <cell r="BR94">
            <v>0.30520000000000003</v>
          </cell>
          <cell r="BX94" t="str">
            <v>KWD</v>
          </cell>
          <cell r="BY94">
            <v>3.2808399000000001</v>
          </cell>
          <cell r="BZ94">
            <v>0.30480000000000002</v>
          </cell>
          <cell r="CF94" t="str">
            <v>KWD</v>
          </cell>
          <cell r="CG94">
            <v>3.2711809000000001</v>
          </cell>
          <cell r="CH94">
            <v>0.30570000000000003</v>
          </cell>
        </row>
        <row r="95">
          <cell r="C95" t="str">
            <v>LSL</v>
          </cell>
          <cell r="D95">
            <v>0.12973609999999999</v>
          </cell>
          <cell r="E95">
            <v>7.7079544999999996</v>
          </cell>
          <cell r="J95" t="str">
            <v>LSL</v>
          </cell>
          <cell r="K95">
            <v>0.13130620000000001</v>
          </cell>
          <cell r="L95">
            <v>7.6157895</v>
          </cell>
          <cell r="Q95" t="str">
            <v>LSL</v>
          </cell>
          <cell r="R95">
            <v>0.12772020000000001</v>
          </cell>
          <cell r="S95">
            <v>7.8296136000000001</v>
          </cell>
          <cell r="X95" t="str">
            <v>LSL</v>
          </cell>
          <cell r="Y95">
            <v>0.1283658</v>
          </cell>
          <cell r="Z95">
            <v>7.7902380999999998</v>
          </cell>
          <cell r="AE95" t="str">
            <v>LBP</v>
          </cell>
          <cell r="AF95">
            <v>6.6069999999999996E-4</v>
          </cell>
          <cell r="AG95">
            <v>1513.6533999999999</v>
          </cell>
          <cell r="AL95" t="str">
            <v>LBP</v>
          </cell>
          <cell r="AM95">
            <v>6.6040000000000001E-4</v>
          </cell>
          <cell r="AN95">
            <v>1514.2273</v>
          </cell>
          <cell r="AS95" t="str">
            <v>LSL</v>
          </cell>
          <cell r="AT95">
            <v>0.12491339999999999</v>
          </cell>
          <cell r="AU95">
            <v>8.0055455000000002</v>
          </cell>
          <cell r="AZ95" t="str">
            <v>LSL</v>
          </cell>
          <cell r="BA95">
            <v>0.1233624</v>
          </cell>
          <cell r="BB95">
            <v>8.1061999999999994</v>
          </cell>
          <cell r="BH95" t="str">
            <v>LRD</v>
          </cell>
          <cell r="BI95">
            <v>1.9548900000000001E-2</v>
          </cell>
          <cell r="BJ95">
            <v>51.153846199999997</v>
          </cell>
          <cell r="BP95" t="str">
            <v>LAK</v>
          </cell>
          <cell r="BQ95">
            <v>1.2650000000000001E-4</v>
          </cell>
          <cell r="BR95">
            <v>7905</v>
          </cell>
          <cell r="BX95" t="str">
            <v>LAK</v>
          </cell>
          <cell r="BY95">
            <v>1.316E-4</v>
          </cell>
          <cell r="BZ95">
            <v>7600</v>
          </cell>
          <cell r="CF95" t="str">
            <v>LAK</v>
          </cell>
          <cell r="CG95">
            <v>1.316E-4</v>
          </cell>
          <cell r="CH95">
            <v>7600</v>
          </cell>
        </row>
        <row r="96">
          <cell r="C96" t="str">
            <v>LRD</v>
          </cell>
          <cell r="D96">
            <v>2.40964E-2</v>
          </cell>
          <cell r="E96">
            <v>41.5</v>
          </cell>
          <cell r="J96" t="str">
            <v>LRD</v>
          </cell>
          <cell r="K96">
            <v>2.40964E-2</v>
          </cell>
          <cell r="L96">
            <v>41.5</v>
          </cell>
          <cell r="Q96" t="str">
            <v>LRD</v>
          </cell>
          <cell r="R96">
            <v>2.40964E-2</v>
          </cell>
          <cell r="S96">
            <v>41.5</v>
          </cell>
          <cell r="X96" t="str">
            <v>LRD</v>
          </cell>
          <cell r="Y96">
            <v>2.40964E-2</v>
          </cell>
          <cell r="Z96">
            <v>41.5</v>
          </cell>
          <cell r="AE96" t="str">
            <v>LSL</v>
          </cell>
          <cell r="AF96">
            <v>0.124984</v>
          </cell>
          <cell r="AG96">
            <v>8.0010227</v>
          </cell>
          <cell r="AL96" t="str">
            <v>LSL</v>
          </cell>
          <cell r="AM96">
            <v>0.1239768</v>
          </cell>
          <cell r="AN96">
            <v>8.0660273</v>
          </cell>
          <cell r="AS96" t="str">
            <v>LRD</v>
          </cell>
          <cell r="AT96">
            <v>2.2727299999999999E-2</v>
          </cell>
          <cell r="AU96">
            <v>44</v>
          </cell>
          <cell r="AZ96" t="str">
            <v>LRD</v>
          </cell>
          <cell r="BA96">
            <v>2.09132E-2</v>
          </cell>
          <cell r="BB96">
            <v>47.816666699999999</v>
          </cell>
          <cell r="BH96" t="str">
            <v>LYD</v>
          </cell>
          <cell r="BI96">
            <v>1.5576323999999999</v>
          </cell>
          <cell r="BJ96">
            <v>0.64200000000000002</v>
          </cell>
          <cell r="BP96" t="str">
            <v>LVL</v>
          </cell>
          <cell r="BQ96">
            <v>1.6100585000000001</v>
          </cell>
          <cell r="BR96">
            <v>0.62109550000000002</v>
          </cell>
          <cell r="BX96" t="str">
            <v>LVL</v>
          </cell>
          <cell r="BY96">
            <v>1.6202202999999999</v>
          </cell>
          <cell r="BZ96">
            <v>0.61719999999999997</v>
          </cell>
          <cell r="CF96" t="str">
            <v>LVL</v>
          </cell>
          <cell r="CG96">
            <v>1.6087515999999999</v>
          </cell>
          <cell r="CH96">
            <v>0.62160000000000004</v>
          </cell>
        </row>
        <row r="97">
          <cell r="C97" t="str">
            <v>LYD</v>
          </cell>
          <cell r="D97">
            <v>1.8162005000000001</v>
          </cell>
          <cell r="E97">
            <v>0.55059999999999998</v>
          </cell>
          <cell r="J97" t="str">
            <v>LYD</v>
          </cell>
          <cell r="K97">
            <v>1.8439977999999999</v>
          </cell>
          <cell r="L97">
            <v>0.5423</v>
          </cell>
          <cell r="Q97" t="str">
            <v>LYD</v>
          </cell>
          <cell r="R97">
            <v>1.8590815999999999</v>
          </cell>
          <cell r="S97">
            <v>0.53790000000000004</v>
          </cell>
          <cell r="X97" t="str">
            <v>LYD</v>
          </cell>
          <cell r="Y97">
            <v>1.8368846000000001</v>
          </cell>
          <cell r="Z97">
            <v>0.5444</v>
          </cell>
          <cell r="AE97" t="str">
            <v>LRD</v>
          </cell>
          <cell r="AF97">
            <v>2.40964E-2</v>
          </cell>
          <cell r="AG97">
            <v>41.5</v>
          </cell>
          <cell r="AL97" t="str">
            <v>LRD</v>
          </cell>
          <cell r="AM97">
            <v>2.34667E-2</v>
          </cell>
          <cell r="AN97">
            <v>42.613636399999997</v>
          </cell>
          <cell r="AS97" t="str">
            <v>LYD</v>
          </cell>
          <cell r="AT97">
            <v>1.7834848999999999</v>
          </cell>
          <cell r="AU97">
            <v>0.56069999999999998</v>
          </cell>
          <cell r="AZ97" t="str">
            <v>LYD</v>
          </cell>
          <cell r="BA97">
            <v>1.7834848999999999</v>
          </cell>
          <cell r="BB97">
            <v>0.56069999999999998</v>
          </cell>
          <cell r="BH97" t="str">
            <v>LTL</v>
          </cell>
          <cell r="BI97">
            <v>0.25002089999999999</v>
          </cell>
          <cell r="BJ97">
            <v>3.9996659000000001</v>
          </cell>
          <cell r="BP97" t="str">
            <v>LBP</v>
          </cell>
          <cell r="BQ97">
            <v>6.6049999999999995E-4</v>
          </cell>
          <cell r="BR97">
            <v>1514.1135999999999</v>
          </cell>
          <cell r="BX97" t="str">
            <v>LBP</v>
          </cell>
          <cell r="BY97">
            <v>6.6060000000000001E-4</v>
          </cell>
          <cell r="BZ97">
            <v>1513.8214</v>
          </cell>
          <cell r="CF97" t="str">
            <v>LBP</v>
          </cell>
          <cell r="CG97">
            <v>6.6100000000000002E-4</v>
          </cell>
          <cell r="CH97">
            <v>1512.7954999999999</v>
          </cell>
        </row>
        <row r="98">
          <cell r="C98" t="str">
            <v>LTL</v>
          </cell>
          <cell r="D98">
            <v>0.25005680000000002</v>
          </cell>
          <cell r="E98">
            <v>3.9990909000000001</v>
          </cell>
          <cell r="J98" t="str">
            <v>LTL</v>
          </cell>
          <cell r="K98">
            <v>0.2500426</v>
          </cell>
          <cell r="L98">
            <v>3.9993183999999999</v>
          </cell>
          <cell r="Q98" t="str">
            <v>LTL</v>
          </cell>
          <cell r="R98">
            <v>0.2499517</v>
          </cell>
          <cell r="S98">
            <v>4.0007726999999997</v>
          </cell>
          <cell r="X98" t="str">
            <v>LTL</v>
          </cell>
          <cell r="Y98">
            <v>0.2499673</v>
          </cell>
          <cell r="Z98">
            <v>4.0005237999999999</v>
          </cell>
          <cell r="AE98" t="str">
            <v>LYD</v>
          </cell>
          <cell r="AF98">
            <v>1.7953321</v>
          </cell>
          <cell r="AG98">
            <v>0.55700000000000005</v>
          </cell>
          <cell r="AL98" t="str">
            <v>LYD</v>
          </cell>
          <cell r="AM98">
            <v>1.7953321</v>
          </cell>
          <cell r="AN98">
            <v>0.55700000000000005</v>
          </cell>
          <cell r="AS98" t="str">
            <v>LTL</v>
          </cell>
          <cell r="AT98">
            <v>0.2499866</v>
          </cell>
          <cell r="AU98">
            <v>4.0002136000000004</v>
          </cell>
          <cell r="AZ98" t="str">
            <v>LTL</v>
          </cell>
          <cell r="BA98">
            <v>0.25000670000000003</v>
          </cell>
          <cell r="BB98">
            <v>3.9998925000000001</v>
          </cell>
          <cell r="BH98" t="str">
            <v>LUF</v>
          </cell>
          <cell r="BI98">
            <v>2.1784899999999999E-2</v>
          </cell>
          <cell r="BJ98">
            <v>45.903390999999999</v>
          </cell>
          <cell r="BP98" t="str">
            <v>LSL</v>
          </cell>
          <cell r="BQ98">
            <v>0.11934790000000001</v>
          </cell>
          <cell r="BR98">
            <v>8.3788636000000007</v>
          </cell>
          <cell r="BX98" t="str">
            <v>LSL</v>
          </cell>
          <cell r="BY98">
            <v>0.112624</v>
          </cell>
          <cell r="BZ98">
            <v>8.8790999999999993</v>
          </cell>
          <cell r="CF98" t="str">
            <v>LSL</v>
          </cell>
          <cell r="CG98">
            <v>0.10655299999999999</v>
          </cell>
          <cell r="CH98">
            <v>9.3849999999999998</v>
          </cell>
        </row>
        <row r="99">
          <cell r="C99" t="str">
            <v>LUF</v>
          </cell>
          <cell r="D99">
            <v>2.14676E-2</v>
          </cell>
          <cell r="E99">
            <v>46.581870700000003</v>
          </cell>
          <cell r="J99" t="str">
            <v>LUF</v>
          </cell>
          <cell r="K99">
            <v>2.3044200000000001E-2</v>
          </cell>
          <cell r="L99">
            <v>43.394900999999997</v>
          </cell>
          <cell r="Q99" t="str">
            <v>LUF</v>
          </cell>
          <cell r="R99">
            <v>2.3091299999999999E-2</v>
          </cell>
          <cell r="S99">
            <v>43.3063875</v>
          </cell>
          <cell r="X99" t="str">
            <v>LUF</v>
          </cell>
          <cell r="Y99">
            <v>2.28211E-2</v>
          </cell>
          <cell r="Z99">
            <v>43.819139700000001</v>
          </cell>
          <cell r="AE99" t="str">
            <v>LTL</v>
          </cell>
          <cell r="AF99">
            <v>0.2500097</v>
          </cell>
          <cell r="AG99">
            <v>3.9998455000000002</v>
          </cell>
          <cell r="AL99" t="str">
            <v>LTL</v>
          </cell>
          <cell r="AM99">
            <v>0.25004549999999998</v>
          </cell>
          <cell r="AN99">
            <v>3.9992727000000001</v>
          </cell>
          <cell r="AS99" t="str">
            <v>LUF</v>
          </cell>
          <cell r="AT99">
            <v>2.1289099999999998E-2</v>
          </cell>
          <cell r="AU99">
            <v>46.972403399999997</v>
          </cell>
          <cell r="AZ99" t="str">
            <v>LUF</v>
          </cell>
          <cell r="BA99">
            <v>2.1152799999999999E-2</v>
          </cell>
          <cell r="BB99">
            <v>47.275167000000003</v>
          </cell>
          <cell r="BH99" t="str">
            <v>MOP</v>
          </cell>
          <cell r="BI99">
            <v>0.1244865</v>
          </cell>
          <cell r="BJ99">
            <v>8.0329999999999995</v>
          </cell>
          <cell r="BP99" t="str">
            <v>LRD</v>
          </cell>
          <cell r="BQ99">
            <v>2.0599300000000001E-2</v>
          </cell>
          <cell r="BR99">
            <v>48.545454499999998</v>
          </cell>
          <cell r="BX99" t="str">
            <v>LRD</v>
          </cell>
          <cell r="BY99">
            <v>2.2222200000000001E-2</v>
          </cell>
          <cell r="BZ99">
            <v>45</v>
          </cell>
          <cell r="CF99" t="str">
            <v>LRD</v>
          </cell>
          <cell r="CG99">
            <v>2.2222200000000001E-2</v>
          </cell>
          <cell r="CH99">
            <v>45</v>
          </cell>
        </row>
        <row r="100">
          <cell r="C100" t="str">
            <v>MOP</v>
          </cell>
          <cell r="D100">
            <v>0.124502</v>
          </cell>
          <cell r="E100">
            <v>8.032</v>
          </cell>
          <cell r="J100" t="str">
            <v>MOP</v>
          </cell>
          <cell r="K100">
            <v>0.12510950000000001</v>
          </cell>
          <cell r="L100">
            <v>7.9930000000000003</v>
          </cell>
          <cell r="Q100" t="str">
            <v>MOP</v>
          </cell>
          <cell r="R100">
            <v>0.12444</v>
          </cell>
          <cell r="S100">
            <v>8.0359999999999996</v>
          </cell>
          <cell r="X100" t="str">
            <v>MOP</v>
          </cell>
          <cell r="Y100">
            <v>0.12444</v>
          </cell>
          <cell r="Z100">
            <v>8.0359999999999996</v>
          </cell>
          <cell r="AE100" t="str">
            <v>LUF</v>
          </cell>
          <cell r="AF100">
            <v>2.21914E-2</v>
          </cell>
          <cell r="AG100">
            <v>45.0624441</v>
          </cell>
          <cell r="AL100" t="str">
            <v>LUF</v>
          </cell>
          <cell r="AM100">
            <v>2.20799E-2</v>
          </cell>
          <cell r="AN100">
            <v>45.2901089</v>
          </cell>
          <cell r="AS100" t="str">
            <v>MOP</v>
          </cell>
          <cell r="AT100">
            <v>0.124502</v>
          </cell>
          <cell r="AU100">
            <v>8.032</v>
          </cell>
          <cell r="AZ100" t="str">
            <v>MOP</v>
          </cell>
          <cell r="BA100">
            <v>0.1244865</v>
          </cell>
          <cell r="BB100">
            <v>8.0329999999999995</v>
          </cell>
          <cell r="BH100" t="str">
            <v>MKD</v>
          </cell>
          <cell r="BI100">
            <v>1.49321E-2</v>
          </cell>
          <cell r="BJ100">
            <v>66.97</v>
          </cell>
          <cell r="BP100" t="str">
            <v>LYD</v>
          </cell>
          <cell r="BQ100">
            <v>1.5576323999999999</v>
          </cell>
          <cell r="BR100">
            <v>0.64200000000000002</v>
          </cell>
          <cell r="BX100" t="str">
            <v>LYD</v>
          </cell>
          <cell r="BY100">
            <v>1.5576323999999999</v>
          </cell>
          <cell r="BZ100">
            <v>0.64200000000000002</v>
          </cell>
          <cell r="CF100" t="str">
            <v>LYD</v>
          </cell>
          <cell r="CG100">
            <v>1.5625</v>
          </cell>
          <cell r="CH100">
            <v>0.64</v>
          </cell>
        </row>
        <row r="101">
          <cell r="C101" t="str">
            <v>MKD</v>
          </cell>
          <cell r="D101">
            <v>1.4098400000000001E-2</v>
          </cell>
          <cell r="E101">
            <v>70.930000000000007</v>
          </cell>
          <cell r="J101" t="str">
            <v>MKD</v>
          </cell>
          <cell r="K101">
            <v>1.5661700000000001E-2</v>
          </cell>
          <cell r="L101">
            <v>63.85</v>
          </cell>
          <cell r="Q101" t="str">
            <v>MKD</v>
          </cell>
          <cell r="R101">
            <v>1.5661700000000001E-2</v>
          </cell>
          <cell r="S101">
            <v>63.85</v>
          </cell>
          <cell r="X101" t="str">
            <v>MKD</v>
          </cell>
          <cell r="Y101">
            <v>1.5661700000000001E-2</v>
          </cell>
          <cell r="Z101">
            <v>63.85</v>
          </cell>
          <cell r="AE101" t="str">
            <v>MOP</v>
          </cell>
          <cell r="AF101">
            <v>0.12570709999999999</v>
          </cell>
          <cell r="AG101">
            <v>7.9550000000000001</v>
          </cell>
          <cell r="AL101" t="str">
            <v>MOP</v>
          </cell>
          <cell r="AM101">
            <v>0.12570709999999999</v>
          </cell>
          <cell r="AN101">
            <v>7.9550000000000001</v>
          </cell>
          <cell r="AS101" t="str">
            <v>MKD</v>
          </cell>
          <cell r="AT101">
            <v>1.39276E-2</v>
          </cell>
          <cell r="AU101">
            <v>71.8</v>
          </cell>
          <cell r="AZ101" t="str">
            <v>MKD</v>
          </cell>
          <cell r="BA101">
            <v>1.4134499999999999E-2</v>
          </cell>
          <cell r="BB101">
            <v>70.749038900000002</v>
          </cell>
          <cell r="BH101" t="str">
            <v>MGF</v>
          </cell>
          <cell r="BI101">
            <v>1.572E-4</v>
          </cell>
          <cell r="BJ101">
            <v>6360</v>
          </cell>
          <cell r="BP101" t="str">
            <v>LTL</v>
          </cell>
          <cell r="BQ101">
            <v>0.25009350000000002</v>
          </cell>
          <cell r="BR101">
            <v>3.9985045000000001</v>
          </cell>
          <cell r="BX101" t="str">
            <v>LTL</v>
          </cell>
          <cell r="BY101">
            <v>0.25018760000000001</v>
          </cell>
          <cell r="BZ101">
            <v>3.9969999999999999</v>
          </cell>
          <cell r="CF101" t="str">
            <v>LTL</v>
          </cell>
          <cell r="CG101">
            <v>0.25017509999999998</v>
          </cell>
          <cell r="CH101">
            <v>3.9971999999999999</v>
          </cell>
        </row>
        <row r="102">
          <cell r="C102" t="str">
            <v>MGF</v>
          </cell>
          <cell r="D102">
            <v>1.5640000000000001E-4</v>
          </cell>
          <cell r="E102">
            <v>6395</v>
          </cell>
          <cell r="J102" t="str">
            <v>MGF</v>
          </cell>
          <cell r="K102">
            <v>1.5410000000000001E-4</v>
          </cell>
          <cell r="L102">
            <v>6491</v>
          </cell>
          <cell r="Q102" t="str">
            <v>MGF</v>
          </cell>
          <cell r="R102">
            <v>1.5650000000000001E-4</v>
          </cell>
          <cell r="S102">
            <v>6390</v>
          </cell>
          <cell r="X102" t="str">
            <v>MGF</v>
          </cell>
          <cell r="Y102">
            <v>1.538E-4</v>
          </cell>
          <cell r="Z102">
            <v>6503</v>
          </cell>
          <cell r="AE102" t="str">
            <v>MKD</v>
          </cell>
          <cell r="AF102">
            <v>1.5661700000000001E-2</v>
          </cell>
          <cell r="AG102">
            <v>63.85</v>
          </cell>
          <cell r="AL102" t="str">
            <v>MKD</v>
          </cell>
          <cell r="AM102">
            <v>1.5661700000000001E-2</v>
          </cell>
          <cell r="AN102">
            <v>63.85</v>
          </cell>
          <cell r="AS102" t="str">
            <v>MGF</v>
          </cell>
          <cell r="AT102">
            <v>1.493E-4</v>
          </cell>
          <cell r="AU102">
            <v>6700</v>
          </cell>
          <cell r="AZ102" t="str">
            <v>MGF</v>
          </cell>
          <cell r="BA102">
            <v>1.5190000000000001E-4</v>
          </cell>
          <cell r="BB102">
            <v>6583</v>
          </cell>
          <cell r="BH102" t="str">
            <v>MWK</v>
          </cell>
          <cell r="BI102">
            <v>1.3937E-2</v>
          </cell>
          <cell r="BJ102">
            <v>71.751590899999997</v>
          </cell>
          <cell r="BP102" t="str">
            <v>LUF</v>
          </cell>
          <cell r="BQ102">
            <v>2.2536E-2</v>
          </cell>
          <cell r="BR102">
            <v>44.373446299999998</v>
          </cell>
          <cell r="BX102" t="str">
            <v>LUF</v>
          </cell>
          <cell r="BY102">
            <v>2.2764099999999999E-2</v>
          </cell>
          <cell r="BZ102">
            <v>43.928890299999999</v>
          </cell>
          <cell r="CF102" t="str">
            <v>LUF</v>
          </cell>
          <cell r="CG102">
            <v>2.2258400000000001E-2</v>
          </cell>
          <cell r="CH102">
            <v>44.926941999999997</v>
          </cell>
        </row>
        <row r="103">
          <cell r="C103" t="str">
            <v>MWK</v>
          </cell>
          <cell r="D103">
            <v>1.2390200000000001E-2</v>
          </cell>
          <cell r="E103">
            <v>80.709090900000007</v>
          </cell>
          <cell r="J103" t="str">
            <v>MWK</v>
          </cell>
          <cell r="K103">
            <v>1.2463800000000001E-2</v>
          </cell>
          <cell r="L103">
            <v>80.232631600000005</v>
          </cell>
          <cell r="Q103" t="str">
            <v>MWK</v>
          </cell>
          <cell r="R103">
            <v>1.24586E-2</v>
          </cell>
          <cell r="S103">
            <v>80.265909100000002</v>
          </cell>
          <cell r="X103" t="str">
            <v>MWK</v>
          </cell>
          <cell r="Y103">
            <v>1.24537E-2</v>
          </cell>
          <cell r="Z103">
            <v>80.297618999999997</v>
          </cell>
          <cell r="AE103" t="str">
            <v>MGF</v>
          </cell>
          <cell r="AF103">
            <v>1.5019999999999999E-4</v>
          </cell>
          <cell r="AG103">
            <v>6660</v>
          </cell>
          <cell r="AL103" t="str">
            <v>MGF</v>
          </cell>
          <cell r="AM103">
            <v>1.527E-4</v>
          </cell>
          <cell r="AN103">
            <v>6550</v>
          </cell>
          <cell r="AS103" t="str">
            <v>MWK</v>
          </cell>
          <cell r="AT103">
            <v>1.31653E-2</v>
          </cell>
          <cell r="AU103">
            <v>75.957499999999996</v>
          </cell>
          <cell r="AZ103" t="str">
            <v>MWK</v>
          </cell>
          <cell r="BA103">
            <v>1.34731E-2</v>
          </cell>
          <cell r="BB103">
            <v>74.221999999999994</v>
          </cell>
          <cell r="BH103" t="str">
            <v>MYR</v>
          </cell>
          <cell r="BI103">
            <v>0.2631579</v>
          </cell>
          <cell r="BJ103">
            <v>3.8</v>
          </cell>
          <cell r="BP103" t="str">
            <v>MOP</v>
          </cell>
          <cell r="BQ103">
            <v>0.1244865</v>
          </cell>
          <cell r="BR103">
            <v>8.0329999999999995</v>
          </cell>
          <cell r="BX103" t="str">
            <v>MOP</v>
          </cell>
          <cell r="BY103">
            <v>0.1244865</v>
          </cell>
          <cell r="BZ103">
            <v>8.0329999999999995</v>
          </cell>
          <cell r="CF103" t="str">
            <v>MOP</v>
          </cell>
          <cell r="CG103">
            <v>0.1244865</v>
          </cell>
          <cell r="CH103">
            <v>8.0329999999999995</v>
          </cell>
        </row>
        <row r="104">
          <cell r="C104" t="str">
            <v>MYR</v>
          </cell>
          <cell r="D104">
            <v>0.2631579</v>
          </cell>
          <cell r="E104">
            <v>3.8</v>
          </cell>
          <cell r="J104" t="str">
            <v>MYR</v>
          </cell>
          <cell r="K104">
            <v>0.2631579</v>
          </cell>
          <cell r="L104">
            <v>3.8</v>
          </cell>
          <cell r="Q104" t="str">
            <v>MYR</v>
          </cell>
          <cell r="R104">
            <v>0.2631579</v>
          </cell>
          <cell r="S104">
            <v>3.8</v>
          </cell>
          <cell r="X104" t="str">
            <v>MYR</v>
          </cell>
          <cell r="Y104">
            <v>0.2631579</v>
          </cell>
          <cell r="Z104">
            <v>3.8</v>
          </cell>
          <cell r="AE104" t="str">
            <v>MWK</v>
          </cell>
          <cell r="AF104">
            <v>1.25285E-2</v>
          </cell>
          <cell r="AG104">
            <v>79.818181800000005</v>
          </cell>
          <cell r="AL104" t="str">
            <v>MWK</v>
          </cell>
          <cell r="AM104">
            <v>1.2646900000000001E-2</v>
          </cell>
          <cell r="AN104">
            <v>79.070454499999997</v>
          </cell>
          <cell r="AS104" t="str">
            <v>MYR</v>
          </cell>
          <cell r="AT104">
            <v>0.2631579</v>
          </cell>
          <cell r="AU104">
            <v>3.8</v>
          </cell>
          <cell r="AZ104" t="str">
            <v>MYR</v>
          </cell>
          <cell r="BA104">
            <v>0.2631579</v>
          </cell>
          <cell r="BB104">
            <v>3.8</v>
          </cell>
          <cell r="BH104" t="str">
            <v>MVR</v>
          </cell>
          <cell r="BI104">
            <v>8.4961800000000004E-2</v>
          </cell>
          <cell r="BJ104">
            <v>11.77</v>
          </cell>
          <cell r="BP104" t="str">
            <v>MKD</v>
          </cell>
          <cell r="BQ104">
            <v>1.51976E-2</v>
          </cell>
          <cell r="BR104">
            <v>65.8</v>
          </cell>
          <cell r="BX104" t="str">
            <v>MKD</v>
          </cell>
          <cell r="BY104">
            <v>1.51976E-2</v>
          </cell>
          <cell r="BZ104">
            <v>65.8</v>
          </cell>
          <cell r="CF104" t="str">
            <v>MKD</v>
          </cell>
          <cell r="CG104">
            <v>1.4945399999999999E-2</v>
          </cell>
          <cell r="CH104">
            <v>66.91</v>
          </cell>
        </row>
        <row r="105">
          <cell r="C105" t="str">
            <v>MVR</v>
          </cell>
          <cell r="D105">
            <v>8.4961800000000004E-2</v>
          </cell>
          <cell r="E105">
            <v>11.77</v>
          </cell>
          <cell r="J105" t="str">
            <v>MVR</v>
          </cell>
          <cell r="K105">
            <v>8.4961800000000004E-2</v>
          </cell>
          <cell r="L105">
            <v>11.77</v>
          </cell>
          <cell r="Q105" t="str">
            <v>MVR</v>
          </cell>
          <cell r="R105">
            <v>8.4961800000000004E-2</v>
          </cell>
          <cell r="S105">
            <v>11.77</v>
          </cell>
          <cell r="X105" t="str">
            <v>MVR</v>
          </cell>
          <cell r="Y105">
            <v>8.4961800000000004E-2</v>
          </cell>
          <cell r="Z105">
            <v>11.77</v>
          </cell>
          <cell r="AE105" t="str">
            <v>MYR</v>
          </cell>
          <cell r="AF105">
            <v>0.2631579</v>
          </cell>
          <cell r="AG105">
            <v>3.8</v>
          </cell>
          <cell r="AL105" t="str">
            <v>MYR</v>
          </cell>
          <cell r="AM105">
            <v>0.2631579</v>
          </cell>
          <cell r="AN105">
            <v>3.8</v>
          </cell>
          <cell r="AS105" t="str">
            <v>MVR</v>
          </cell>
          <cell r="AT105">
            <v>8.5470099999999993E-2</v>
          </cell>
          <cell r="AU105">
            <v>11.7</v>
          </cell>
          <cell r="AZ105" t="str">
            <v>MVR</v>
          </cell>
          <cell r="BA105">
            <v>8.4961800000000004E-2</v>
          </cell>
          <cell r="BB105">
            <v>11.77</v>
          </cell>
          <cell r="BH105" t="str">
            <v>MTL</v>
          </cell>
          <cell r="BI105">
            <v>2.1941476999999998</v>
          </cell>
          <cell r="BJ105">
            <v>0.45575779999999999</v>
          </cell>
          <cell r="BP105" t="str">
            <v>MGF</v>
          </cell>
          <cell r="BQ105">
            <v>1.6019999999999999E-4</v>
          </cell>
          <cell r="BR105">
            <v>6243</v>
          </cell>
          <cell r="BX105" t="str">
            <v>MGF</v>
          </cell>
          <cell r="BY105">
            <v>1.6129999999999999E-4</v>
          </cell>
          <cell r="BZ105">
            <v>6200</v>
          </cell>
          <cell r="CF105" t="str">
            <v>MGF</v>
          </cell>
          <cell r="CG105">
            <v>1.574E-4</v>
          </cell>
          <cell r="CH105">
            <v>6353</v>
          </cell>
        </row>
        <row r="106">
          <cell r="C106" t="str">
            <v>MTL</v>
          </cell>
          <cell r="D106">
            <v>0.4584317</v>
          </cell>
          <cell r="E106">
            <v>2.1813500000000001</v>
          </cell>
          <cell r="J106" t="str">
            <v>MTL</v>
          </cell>
          <cell r="K106">
            <v>0.4382414</v>
          </cell>
          <cell r="L106">
            <v>2.2818474000000002</v>
          </cell>
          <cell r="Q106" t="str">
            <v>MTL</v>
          </cell>
          <cell r="R106">
            <v>0.4393765</v>
          </cell>
          <cell r="S106">
            <v>2.2759523000000002</v>
          </cell>
          <cell r="X106" t="str">
            <v>MTL</v>
          </cell>
          <cell r="Y106">
            <v>0.4427101</v>
          </cell>
          <cell r="Z106">
            <v>2.2588143000000001</v>
          </cell>
          <cell r="AE106" t="str">
            <v>MVR</v>
          </cell>
          <cell r="AF106">
            <v>8.4961800000000004E-2</v>
          </cell>
          <cell r="AG106">
            <v>11.77</v>
          </cell>
          <cell r="AL106" t="str">
            <v>MVR</v>
          </cell>
          <cell r="AM106">
            <v>8.4961800000000004E-2</v>
          </cell>
          <cell r="AN106">
            <v>11.77</v>
          </cell>
          <cell r="AS106" t="str">
            <v>MTL</v>
          </cell>
          <cell r="AT106">
            <v>0.461918</v>
          </cell>
          <cell r="AU106">
            <v>2.1648863999999999</v>
          </cell>
          <cell r="AZ106" t="str">
            <v>MTL</v>
          </cell>
          <cell r="BA106">
            <v>2.1583950000000001</v>
          </cell>
          <cell r="BB106">
            <v>0.46330719999999997</v>
          </cell>
          <cell r="BH106" t="str">
            <v>MRO</v>
          </cell>
          <cell r="BI106">
            <v>3.9705000000000001E-3</v>
          </cell>
          <cell r="BJ106">
            <v>251.85429999999999</v>
          </cell>
          <cell r="BP106" t="str">
            <v>MWK</v>
          </cell>
          <cell r="BQ106">
            <v>1.5186099999999999E-2</v>
          </cell>
          <cell r="BR106">
            <v>65.849545500000005</v>
          </cell>
          <cell r="BX106" t="str">
            <v>MWK</v>
          </cell>
          <cell r="BY106">
            <v>1.6309500000000001E-2</v>
          </cell>
          <cell r="BZ106">
            <v>61.314</v>
          </cell>
          <cell r="CF106" t="str">
            <v>MWK</v>
          </cell>
          <cell r="CG106">
            <v>1.6031500000000001E-2</v>
          </cell>
          <cell r="CH106">
            <v>62.377299999999998</v>
          </cell>
        </row>
        <row r="107">
          <cell r="C107" t="str">
            <v>MRO</v>
          </cell>
          <cell r="D107">
            <v>3.9531000000000002E-3</v>
          </cell>
          <cell r="E107">
            <v>252.96549999999999</v>
          </cell>
          <cell r="J107" t="str">
            <v>MRO</v>
          </cell>
          <cell r="K107">
            <v>3.9376000000000003E-3</v>
          </cell>
          <cell r="L107">
            <v>253.96180000000001</v>
          </cell>
          <cell r="Q107" t="str">
            <v>MRO</v>
          </cell>
          <cell r="R107">
            <v>4.0349000000000001E-3</v>
          </cell>
          <cell r="S107">
            <v>247.83680000000001</v>
          </cell>
          <cell r="X107" t="str">
            <v>MRO</v>
          </cell>
          <cell r="Y107">
            <v>4.0769999999999999E-3</v>
          </cell>
          <cell r="Z107">
            <v>245.27619999999999</v>
          </cell>
          <cell r="AE107" t="str">
            <v>MTL</v>
          </cell>
          <cell r="AF107">
            <v>0.4506636</v>
          </cell>
          <cell r="AG107">
            <v>2.21895</v>
          </cell>
          <cell r="AL107" t="str">
            <v>MTL</v>
          </cell>
          <cell r="AM107">
            <v>0.45175599999999999</v>
          </cell>
          <cell r="AN107">
            <v>2.2135840999999998</v>
          </cell>
          <cell r="AS107" t="str">
            <v>MRO</v>
          </cell>
          <cell r="AT107">
            <v>3.8939000000000001E-3</v>
          </cell>
          <cell r="AU107">
            <v>256.81</v>
          </cell>
          <cell r="AZ107" t="str">
            <v>MRO</v>
          </cell>
          <cell r="BA107">
            <v>3.8879000000000001E-3</v>
          </cell>
          <cell r="BB107">
            <v>257.20929999999998</v>
          </cell>
          <cell r="BH107" t="str">
            <v>MUR</v>
          </cell>
          <cell r="BI107">
            <v>3.4045100000000002E-2</v>
          </cell>
          <cell r="BJ107">
            <v>29.372800000000002</v>
          </cell>
          <cell r="BP107" t="str">
            <v>MYR</v>
          </cell>
          <cell r="BQ107">
            <v>0.2631579</v>
          </cell>
          <cell r="BR107">
            <v>3.8</v>
          </cell>
          <cell r="BX107" t="str">
            <v>MYR</v>
          </cell>
          <cell r="BY107">
            <v>0.2631579</v>
          </cell>
          <cell r="BZ107">
            <v>3.8</v>
          </cell>
          <cell r="CF107" t="str">
            <v>MYR</v>
          </cell>
          <cell r="CG107">
            <v>0.2631579</v>
          </cell>
          <cell r="CH107">
            <v>3.8</v>
          </cell>
        </row>
        <row r="108">
          <cell r="C108" t="str">
            <v>MUR</v>
          </cell>
          <cell r="D108">
            <v>3.6062900000000002E-2</v>
          </cell>
          <cell r="E108">
            <v>27.729299999999999</v>
          </cell>
          <cell r="J108" t="str">
            <v>MUR</v>
          </cell>
          <cell r="K108">
            <v>3.58961E-2</v>
          </cell>
          <cell r="L108">
            <v>27.8582</v>
          </cell>
          <cell r="Q108" t="str">
            <v>MUR</v>
          </cell>
          <cell r="R108">
            <v>3.5841999999999999E-2</v>
          </cell>
          <cell r="S108">
            <v>27.900200000000002</v>
          </cell>
          <cell r="X108" t="str">
            <v>MUR</v>
          </cell>
          <cell r="Y108">
            <v>3.5541400000000001E-2</v>
          </cell>
          <cell r="Z108">
            <v>28.136199999999999</v>
          </cell>
          <cell r="AE108" t="str">
            <v>MRO</v>
          </cell>
          <cell r="AF108">
            <v>4.2464E-3</v>
          </cell>
          <cell r="AG108">
            <v>235.4914</v>
          </cell>
          <cell r="AL108" t="str">
            <v>MRO</v>
          </cell>
          <cell r="AM108">
            <v>4.3201999999999997E-3</v>
          </cell>
          <cell r="AN108">
            <v>231.4718</v>
          </cell>
          <cell r="AS108" t="str">
            <v>MUR</v>
          </cell>
          <cell r="AT108">
            <v>3.4733399999999998E-2</v>
          </cell>
          <cell r="AU108">
            <v>28.790700000000001</v>
          </cell>
          <cell r="AZ108" t="str">
            <v>MUR</v>
          </cell>
          <cell r="BA108">
            <v>3.4279400000000002E-2</v>
          </cell>
          <cell r="BB108">
            <v>29.172000000000001</v>
          </cell>
          <cell r="BH108" t="str">
            <v>MXN</v>
          </cell>
          <cell r="BI108">
            <v>0.1092132</v>
          </cell>
          <cell r="BJ108">
            <v>9.1563999999999997</v>
          </cell>
          <cell r="BP108" t="str">
            <v>MVR</v>
          </cell>
          <cell r="BQ108">
            <v>8.5397100000000004E-2</v>
          </cell>
          <cell r="BR108">
            <v>11.71</v>
          </cell>
          <cell r="BX108" t="str">
            <v>MVR</v>
          </cell>
          <cell r="BY108">
            <v>8.4961800000000004E-2</v>
          </cell>
          <cell r="BZ108">
            <v>11.77</v>
          </cell>
          <cell r="CF108" t="str">
            <v>MVR</v>
          </cell>
          <cell r="CG108">
            <v>8.4961800000000004E-2</v>
          </cell>
          <cell r="CH108">
            <v>11.77</v>
          </cell>
        </row>
        <row r="109">
          <cell r="C109" t="str">
            <v>MXN</v>
          </cell>
          <cell r="D109">
            <v>0.1061605</v>
          </cell>
          <cell r="E109">
            <v>9.4197000000000006</v>
          </cell>
          <cell r="J109" t="str">
            <v>MXN</v>
          </cell>
          <cell r="K109">
            <v>0.10380549999999999</v>
          </cell>
          <cell r="L109">
            <v>9.6334</v>
          </cell>
          <cell r="Q109" t="str">
            <v>MXN</v>
          </cell>
          <cell r="R109">
            <v>0.1026104</v>
          </cell>
          <cell r="S109">
            <v>9.7455999999999996</v>
          </cell>
          <cell r="X109" t="str">
            <v>MXN</v>
          </cell>
          <cell r="Y109">
            <v>0.10345219999999999</v>
          </cell>
          <cell r="Z109">
            <v>9.6662999999999997</v>
          </cell>
          <cell r="AE109" t="str">
            <v>MUR</v>
          </cell>
          <cell r="AF109">
            <v>3.5461199999999998E-2</v>
          </cell>
          <cell r="AG109">
            <v>28.1998</v>
          </cell>
          <cell r="AL109" t="str">
            <v>MUR</v>
          </cell>
          <cell r="AM109">
            <v>3.5170800000000002E-2</v>
          </cell>
          <cell r="AN109">
            <v>28.432700000000001</v>
          </cell>
          <cell r="AS109" t="str">
            <v>MXN</v>
          </cell>
          <cell r="AT109">
            <v>0.1100025</v>
          </cell>
          <cell r="AU109">
            <v>9.0907</v>
          </cell>
          <cell r="AZ109" t="str">
            <v>MXN</v>
          </cell>
          <cell r="BA109">
            <v>0.1099638</v>
          </cell>
          <cell r="BB109">
            <v>9.0938999999999997</v>
          </cell>
          <cell r="BH109" t="str">
            <v>MNT</v>
          </cell>
          <cell r="BI109">
            <v>9.0990000000000005E-4</v>
          </cell>
          <cell r="BJ109">
            <v>1099</v>
          </cell>
          <cell r="BP109" t="str">
            <v>MTL</v>
          </cell>
          <cell r="BQ109">
            <v>2.2453455</v>
          </cell>
          <cell r="BR109">
            <v>0.44536579999999998</v>
          </cell>
          <cell r="BX109" t="str">
            <v>MTL</v>
          </cell>
          <cell r="BY109">
            <v>2.2606000000000002</v>
          </cell>
          <cell r="BZ109">
            <v>0.44236039999999999</v>
          </cell>
          <cell r="CF109" t="str">
            <v>MTL</v>
          </cell>
          <cell r="CG109">
            <v>2.2271999999999998</v>
          </cell>
          <cell r="CH109">
            <v>0.44899430000000001</v>
          </cell>
        </row>
        <row r="110">
          <cell r="C110" t="str">
            <v>MNT</v>
          </cell>
          <cell r="D110">
            <v>9.1160000000000004E-4</v>
          </cell>
          <cell r="E110">
            <v>1097</v>
          </cell>
          <cell r="J110" t="str">
            <v>MNT</v>
          </cell>
          <cell r="K110">
            <v>9.3019999999999995E-4</v>
          </cell>
          <cell r="L110">
            <v>1075</v>
          </cell>
          <cell r="Q110" t="str">
            <v>MNT</v>
          </cell>
          <cell r="R110">
            <v>9.0950000000000004E-4</v>
          </cell>
          <cell r="S110">
            <v>1099.5</v>
          </cell>
          <cell r="X110" t="str">
            <v>MNT</v>
          </cell>
          <cell r="Y110">
            <v>9.0990000000000005E-4</v>
          </cell>
          <cell r="Z110">
            <v>1099</v>
          </cell>
          <cell r="AE110" t="str">
            <v>MXN</v>
          </cell>
          <cell r="AF110">
            <v>0.1053796</v>
          </cell>
          <cell r="AG110">
            <v>9.4894999999999996</v>
          </cell>
          <cell r="AL110" t="str">
            <v>MXN</v>
          </cell>
          <cell r="AM110">
            <v>0.10785160000000001</v>
          </cell>
          <cell r="AN110">
            <v>9.2720000000000002</v>
          </cell>
          <cell r="AS110" t="str">
            <v>MNT</v>
          </cell>
          <cell r="AT110">
            <v>9.1319999999999997E-4</v>
          </cell>
          <cell r="AU110">
            <v>1095</v>
          </cell>
          <cell r="AZ110" t="str">
            <v>MNT</v>
          </cell>
          <cell r="BA110">
            <v>9.1160000000000004E-4</v>
          </cell>
          <cell r="BB110">
            <v>1097</v>
          </cell>
          <cell r="BH110" t="str">
            <v>MAD</v>
          </cell>
          <cell r="BI110">
            <v>8.5932099999999997E-2</v>
          </cell>
          <cell r="BJ110">
            <v>11.6371</v>
          </cell>
          <cell r="BP110" t="str">
            <v>MRO</v>
          </cell>
          <cell r="BQ110">
            <v>3.8801999999999999E-3</v>
          </cell>
          <cell r="BR110">
            <v>257.72179999999997</v>
          </cell>
          <cell r="BX110" t="str">
            <v>MRO</v>
          </cell>
          <cell r="BY110">
            <v>3.8798999999999999E-3</v>
          </cell>
          <cell r="BZ110">
            <v>257.73930000000001</v>
          </cell>
          <cell r="CF110" t="str">
            <v>MRO</v>
          </cell>
          <cell r="CG110">
            <v>3.8877E-3</v>
          </cell>
          <cell r="CH110">
            <v>257.21879999999999</v>
          </cell>
        </row>
        <row r="111">
          <cell r="C111" t="str">
            <v>MAD</v>
          </cell>
          <cell r="D111">
            <v>9.0637999999999996E-2</v>
          </cell>
          <cell r="E111">
            <v>11.0329</v>
          </cell>
          <cell r="J111" t="str">
            <v>MAD</v>
          </cell>
          <cell r="K111">
            <v>9.4188599999999997E-2</v>
          </cell>
          <cell r="L111">
            <v>10.617000000000001</v>
          </cell>
          <cell r="Q111" t="str">
            <v>MAD</v>
          </cell>
          <cell r="R111">
            <v>9.4026499999999999E-2</v>
          </cell>
          <cell r="S111">
            <v>10.635300000000001</v>
          </cell>
          <cell r="X111" t="str">
            <v>MAD</v>
          </cell>
          <cell r="Y111">
            <v>9.3357599999999999E-2</v>
          </cell>
          <cell r="Z111">
            <v>10.711499999999999</v>
          </cell>
          <cell r="AE111" t="str">
            <v>MNT</v>
          </cell>
          <cell r="AF111">
            <v>9.1489999999999996E-4</v>
          </cell>
          <cell r="AG111">
            <v>1093</v>
          </cell>
          <cell r="AL111" t="str">
            <v>MNT</v>
          </cell>
          <cell r="AM111">
            <v>9.1580000000000003E-4</v>
          </cell>
          <cell r="AN111">
            <v>1092</v>
          </cell>
          <cell r="AS111" t="str">
            <v>MAD</v>
          </cell>
          <cell r="AT111">
            <v>8.4651100000000007E-2</v>
          </cell>
          <cell r="AU111">
            <v>11.8132</v>
          </cell>
          <cell r="AZ111" t="str">
            <v>MAD</v>
          </cell>
          <cell r="BA111">
            <v>8.4145999999999999E-2</v>
          </cell>
          <cell r="BB111">
            <v>11.8841</v>
          </cell>
          <cell r="BH111" t="str">
            <v>MZM</v>
          </cell>
          <cell r="BI111">
            <v>4.6E-5</v>
          </cell>
          <cell r="BJ111">
            <v>21732.5</v>
          </cell>
          <cell r="BP111" t="str">
            <v>MUR</v>
          </cell>
          <cell r="BQ111">
            <v>3.3880300000000002E-2</v>
          </cell>
          <cell r="BR111">
            <v>29.515699999999999</v>
          </cell>
          <cell r="BX111" t="str">
            <v>MUR</v>
          </cell>
          <cell r="BY111">
            <v>3.3622800000000001E-2</v>
          </cell>
          <cell r="BZ111">
            <v>29.741700000000002</v>
          </cell>
          <cell r="CF111" t="str">
            <v>MUR</v>
          </cell>
          <cell r="CG111">
            <v>3.31995E-2</v>
          </cell>
          <cell r="CH111">
            <v>30.120899999999999</v>
          </cell>
        </row>
        <row r="112">
          <cell r="C112" t="str">
            <v>MZM</v>
          </cell>
          <cell r="D112">
            <v>6.3100000000000002E-5</v>
          </cell>
          <cell r="E112">
            <v>15855.318181799999</v>
          </cell>
          <cell r="J112" t="str">
            <v>MZM</v>
          </cell>
          <cell r="K112">
            <v>6.0300000000000002E-5</v>
          </cell>
          <cell r="L112">
            <v>16578.8157895</v>
          </cell>
          <cell r="Q112" t="str">
            <v>MZM</v>
          </cell>
          <cell r="R112">
            <v>5.9899999999999999E-5</v>
          </cell>
          <cell r="S112">
            <v>16708.204545500001</v>
          </cell>
          <cell r="X112" t="str">
            <v>MZM</v>
          </cell>
          <cell r="Y112">
            <v>5.5800000000000001E-5</v>
          </cell>
          <cell r="Z112">
            <v>17916.5714286</v>
          </cell>
          <cell r="AE112" t="str">
            <v>MAD</v>
          </cell>
          <cell r="AF112">
            <v>9.3796299999999999E-2</v>
          </cell>
          <cell r="AG112">
            <v>10.6614</v>
          </cell>
          <cell r="AL112" t="str">
            <v>MAD</v>
          </cell>
          <cell r="AM112">
            <v>9.2772999999999994E-2</v>
          </cell>
          <cell r="AN112">
            <v>10.779</v>
          </cell>
          <cell r="AS112" t="str">
            <v>MZM</v>
          </cell>
          <cell r="AT112">
            <v>4.9200000000000003E-5</v>
          </cell>
          <cell r="AU112">
            <v>20321</v>
          </cell>
          <cell r="AZ112" t="str">
            <v>MZM</v>
          </cell>
          <cell r="BA112">
            <v>4.8099999999999997E-5</v>
          </cell>
          <cell r="BB112">
            <v>20795.8</v>
          </cell>
          <cell r="BH112" t="str">
            <v>NAD</v>
          </cell>
          <cell r="BI112">
            <v>0.12216929999999999</v>
          </cell>
          <cell r="BJ112">
            <v>8.1853636000000005</v>
          </cell>
          <cell r="BP112" t="str">
            <v>MXN</v>
          </cell>
          <cell r="BQ112">
            <v>0.1084011</v>
          </cell>
          <cell r="BR112">
            <v>9.2249999999999996</v>
          </cell>
          <cell r="BX112" t="str">
            <v>MXN</v>
          </cell>
          <cell r="BY112">
            <v>0.1055532</v>
          </cell>
          <cell r="BZ112">
            <v>9.4739000000000004</v>
          </cell>
          <cell r="CF112" t="str">
            <v>MXN</v>
          </cell>
          <cell r="CG112">
            <v>0.10820050000000001</v>
          </cell>
          <cell r="CH112">
            <v>9.2421000000000006</v>
          </cell>
        </row>
        <row r="113">
          <cell r="C113" t="str">
            <v>NAD</v>
          </cell>
          <cell r="D113">
            <v>0.1298146</v>
          </cell>
          <cell r="E113">
            <v>7.7032955000000003</v>
          </cell>
          <cell r="J113" t="str">
            <v>NAD</v>
          </cell>
          <cell r="K113">
            <v>0.1463093</v>
          </cell>
          <cell r="L113">
            <v>6.8348367999999997</v>
          </cell>
          <cell r="Q113" t="str">
            <v>NAD</v>
          </cell>
          <cell r="R113">
            <v>0.12753919999999999</v>
          </cell>
          <cell r="S113">
            <v>7.8407273000000002</v>
          </cell>
          <cell r="X113" t="str">
            <v>NAD</v>
          </cell>
          <cell r="Y113">
            <v>0.12841610000000001</v>
          </cell>
          <cell r="Z113">
            <v>7.7871857000000002</v>
          </cell>
          <cell r="AE113" t="str">
            <v>MZM</v>
          </cell>
          <cell r="AF113">
            <v>5.4200000000000003E-5</v>
          </cell>
          <cell r="AG113">
            <v>18453.863636400001</v>
          </cell>
          <cell r="AL113" t="str">
            <v>MZM</v>
          </cell>
          <cell r="AM113">
            <v>5.2299999999999997E-5</v>
          </cell>
          <cell r="AN113">
            <v>19115.636363599999</v>
          </cell>
          <cell r="AS113" t="str">
            <v>NAD</v>
          </cell>
          <cell r="AT113">
            <v>0.12511369999999999</v>
          </cell>
          <cell r="AU113">
            <v>7.9927273000000003</v>
          </cell>
          <cell r="AZ113" t="str">
            <v>NAD</v>
          </cell>
          <cell r="BA113">
            <v>0.1240648</v>
          </cell>
          <cell r="BB113">
            <v>8.0603052999999996</v>
          </cell>
          <cell r="BH113" t="str">
            <v>NPR</v>
          </cell>
          <cell r="BI113">
            <v>1.3361700000000001E-2</v>
          </cell>
          <cell r="BJ113">
            <v>74.840999999999994</v>
          </cell>
          <cell r="BP113" t="str">
            <v>MNT</v>
          </cell>
          <cell r="BQ113">
            <v>9.0910000000000003E-4</v>
          </cell>
          <cell r="BR113">
            <v>1100</v>
          </cell>
          <cell r="BX113" t="str">
            <v>MNT</v>
          </cell>
          <cell r="BY113">
            <v>9.0910000000000003E-4</v>
          </cell>
          <cell r="BZ113">
            <v>1100</v>
          </cell>
          <cell r="CF113" t="str">
            <v>MNT</v>
          </cell>
          <cell r="CG113">
            <v>9.0910000000000003E-4</v>
          </cell>
          <cell r="CH113">
            <v>1100</v>
          </cell>
        </row>
        <row r="114">
          <cell r="C114" t="str">
            <v>NPR</v>
          </cell>
          <cell r="D114">
            <v>1.3380400000000001E-2</v>
          </cell>
          <cell r="E114">
            <v>74.736000000000004</v>
          </cell>
          <cell r="J114" t="str">
            <v>NPR</v>
          </cell>
          <cell r="K114">
            <v>1.3443800000000001E-2</v>
          </cell>
          <cell r="L114">
            <v>74.384</v>
          </cell>
          <cell r="Q114" t="str">
            <v>NPR</v>
          </cell>
          <cell r="R114">
            <v>1.34293E-2</v>
          </cell>
          <cell r="S114">
            <v>74.463999999999999</v>
          </cell>
          <cell r="X114" t="str">
            <v>NPR</v>
          </cell>
          <cell r="Y114">
            <v>1.3417800000000001E-2</v>
          </cell>
          <cell r="Z114">
            <v>74.528000000000006</v>
          </cell>
          <cell r="AE114" t="str">
            <v>NAD</v>
          </cell>
          <cell r="AF114">
            <v>0.1249614</v>
          </cell>
          <cell r="AG114">
            <v>8.0024681999999991</v>
          </cell>
          <cell r="AL114" t="str">
            <v>NAD</v>
          </cell>
          <cell r="AM114">
            <v>0.124429</v>
          </cell>
          <cell r="AN114">
            <v>8.0367090999999995</v>
          </cell>
          <cell r="AS114" t="str">
            <v>NPR</v>
          </cell>
          <cell r="AT114">
            <v>1.3381499999999999E-2</v>
          </cell>
          <cell r="AU114">
            <v>74.73</v>
          </cell>
          <cell r="AZ114" t="str">
            <v>NPR</v>
          </cell>
          <cell r="BA114">
            <v>1.33531E-2</v>
          </cell>
          <cell r="BB114">
            <v>74.888999999999996</v>
          </cell>
          <cell r="BH114" t="str">
            <v>NLG</v>
          </cell>
          <cell r="BI114">
            <v>0.39878209999999997</v>
          </cell>
          <cell r="BJ114">
            <v>2.5076353999999998</v>
          </cell>
          <cell r="BP114" t="str">
            <v>MAD</v>
          </cell>
          <cell r="BQ114">
            <v>8.8223099999999999E-2</v>
          </cell>
          <cell r="BR114">
            <v>11.334899999999999</v>
          </cell>
          <cell r="BX114" t="str">
            <v>MAD</v>
          </cell>
          <cell r="BY114">
            <v>8.8816999999999993E-2</v>
          </cell>
          <cell r="BZ114">
            <v>11.2591</v>
          </cell>
          <cell r="CF114" t="str">
            <v>MAD</v>
          </cell>
          <cell r="CG114">
            <v>8.7425600000000006E-2</v>
          </cell>
          <cell r="CH114">
            <v>11.4383</v>
          </cell>
        </row>
        <row r="115">
          <cell r="C115" t="str">
            <v>NLG</v>
          </cell>
          <cell r="D115">
            <v>0.39297369999999998</v>
          </cell>
          <cell r="E115">
            <v>2.5446998000000001</v>
          </cell>
          <cell r="J115" t="str">
            <v>NLG</v>
          </cell>
          <cell r="K115">
            <v>0.42183409999999999</v>
          </cell>
          <cell r="L115">
            <v>2.3706003</v>
          </cell>
          <cell r="Q115" t="str">
            <v>NLG</v>
          </cell>
          <cell r="R115">
            <v>0.42269630000000002</v>
          </cell>
          <cell r="S115">
            <v>2.3657648999999998</v>
          </cell>
          <cell r="X115" t="str">
            <v>NLG</v>
          </cell>
          <cell r="Y115">
            <v>0.41775010000000001</v>
          </cell>
          <cell r="Z115">
            <v>2.3937757999999998</v>
          </cell>
          <cell r="AE115" t="str">
            <v>NPR</v>
          </cell>
          <cell r="AF115">
            <v>1.341E-2</v>
          </cell>
          <cell r="AG115">
            <v>74.570999999999998</v>
          </cell>
          <cell r="AL115" t="str">
            <v>NPR</v>
          </cell>
          <cell r="AM115">
            <v>1.3311999999999999E-2</v>
          </cell>
          <cell r="AN115">
            <v>75.12</v>
          </cell>
          <cell r="AS115" t="str">
            <v>NLG</v>
          </cell>
          <cell r="AT115">
            <v>0.38970640000000001</v>
          </cell>
          <cell r="AU115">
            <v>2.5660340000000001</v>
          </cell>
          <cell r="AZ115" t="str">
            <v>NLG</v>
          </cell>
          <cell r="BA115">
            <v>0.38721070000000002</v>
          </cell>
          <cell r="BB115">
            <v>2.5825735000000001</v>
          </cell>
          <cell r="BH115" t="str">
            <v>ANG</v>
          </cell>
          <cell r="BI115">
            <v>0.56179780000000001</v>
          </cell>
          <cell r="BJ115">
            <v>1.78</v>
          </cell>
          <cell r="BP115" t="str">
            <v>MZM</v>
          </cell>
          <cell r="BQ115">
            <v>4.6400000000000003E-5</v>
          </cell>
          <cell r="BR115">
            <v>21572</v>
          </cell>
          <cell r="BX115" t="str">
            <v>MZM</v>
          </cell>
          <cell r="BY115">
            <v>4.5099999999999998E-5</v>
          </cell>
          <cell r="BZ115">
            <v>22195.642899999999</v>
          </cell>
          <cell r="CF115" t="str">
            <v>MZM</v>
          </cell>
          <cell r="CG115">
            <v>4.4499999999999997E-5</v>
          </cell>
          <cell r="CH115">
            <v>22487</v>
          </cell>
        </row>
        <row r="116">
          <cell r="C116" t="str">
            <v>ANG</v>
          </cell>
          <cell r="D116">
            <v>0.56179780000000001</v>
          </cell>
          <cell r="E116">
            <v>1.78</v>
          </cell>
          <cell r="J116" t="str">
            <v>ANG</v>
          </cell>
          <cell r="K116">
            <v>0.56179780000000001</v>
          </cell>
          <cell r="L116">
            <v>1.78</v>
          </cell>
          <cell r="Q116" t="str">
            <v>ANG</v>
          </cell>
          <cell r="R116">
            <v>0.56179780000000001</v>
          </cell>
          <cell r="S116">
            <v>1.78</v>
          </cell>
          <cell r="X116" t="str">
            <v>ANG</v>
          </cell>
          <cell r="Y116">
            <v>0.56179780000000001</v>
          </cell>
          <cell r="Z116">
            <v>1.78</v>
          </cell>
          <cell r="AE116" t="str">
            <v>NLG</v>
          </cell>
          <cell r="AF116">
            <v>0.40622399999999997</v>
          </cell>
          <cell r="AG116">
            <v>2.4616956999999999</v>
          </cell>
          <cell r="AL116" t="str">
            <v>NLG</v>
          </cell>
          <cell r="AM116">
            <v>0.40418199999999999</v>
          </cell>
          <cell r="AN116">
            <v>2.4741327000000002</v>
          </cell>
          <cell r="AS116" t="str">
            <v>ANG</v>
          </cell>
          <cell r="AT116">
            <v>0.56179780000000001</v>
          </cell>
          <cell r="AU116">
            <v>1.78</v>
          </cell>
          <cell r="AZ116" t="str">
            <v>ANG</v>
          </cell>
          <cell r="BA116">
            <v>0.56179780000000001</v>
          </cell>
          <cell r="BB116">
            <v>1.78</v>
          </cell>
          <cell r="BH116" t="str">
            <v>NZD</v>
          </cell>
          <cell r="BI116">
            <v>0.41510000000000002</v>
          </cell>
          <cell r="BJ116">
            <v>2.4090581000000002</v>
          </cell>
          <cell r="BP116" t="str">
            <v>NAD</v>
          </cell>
          <cell r="BQ116">
            <v>0.1159152</v>
          </cell>
          <cell r="BR116">
            <v>8.6270000000000007</v>
          </cell>
          <cell r="BX116" t="str">
            <v>NAD</v>
          </cell>
          <cell r="BY116">
            <v>0.11159470000000001</v>
          </cell>
          <cell r="BZ116">
            <v>8.9610000000000003</v>
          </cell>
          <cell r="CF116" t="str">
            <v>NAD</v>
          </cell>
          <cell r="CG116">
            <v>0.10351970000000001</v>
          </cell>
          <cell r="CH116">
            <v>9.66</v>
          </cell>
        </row>
        <row r="117">
          <cell r="C117" t="str">
            <v>XPF</v>
          </cell>
          <cell r="D117">
            <v>7.5439000000000001E-3</v>
          </cell>
          <cell r="E117">
            <v>132.55772730000001</v>
          </cell>
          <cell r="J117" t="str">
            <v>XPF</v>
          </cell>
          <cell r="K117">
            <v>8.0955999999999997E-3</v>
          </cell>
          <cell r="L117">
            <v>123.524</v>
          </cell>
          <cell r="Q117" t="str">
            <v>XPF</v>
          </cell>
          <cell r="R117">
            <v>8.1145999999999996E-3</v>
          </cell>
          <cell r="S117">
            <v>123.2340909</v>
          </cell>
          <cell r="X117" t="str">
            <v>XPF</v>
          </cell>
          <cell r="Y117">
            <v>8.0158E-3</v>
          </cell>
          <cell r="Z117">
            <v>124.7542857</v>
          </cell>
          <cell r="AE117" t="str">
            <v>ANG</v>
          </cell>
          <cell r="AF117">
            <v>0.56179780000000001</v>
          </cell>
          <cell r="AG117">
            <v>1.78</v>
          </cell>
          <cell r="AL117" t="str">
            <v>ANG</v>
          </cell>
          <cell r="AM117">
            <v>0.56179780000000001</v>
          </cell>
          <cell r="AN117">
            <v>1.78</v>
          </cell>
          <cell r="AS117" t="str">
            <v>XPF</v>
          </cell>
          <cell r="AT117">
            <v>7.4741E-3</v>
          </cell>
          <cell r="AU117">
            <v>133.7945455</v>
          </cell>
          <cell r="AZ117" t="str">
            <v>XPF</v>
          </cell>
          <cell r="BA117">
            <v>7.4311000000000004E-3</v>
          </cell>
          <cell r="BB117">
            <v>134.56899999999999</v>
          </cell>
          <cell r="BH117" t="str">
            <v>NIO</v>
          </cell>
          <cell r="BI117">
            <v>7.3691999999999994E-2</v>
          </cell>
          <cell r="BJ117">
            <v>13.57</v>
          </cell>
          <cell r="BP117" t="str">
            <v>NPR</v>
          </cell>
          <cell r="BQ117">
            <v>1.32373E-2</v>
          </cell>
          <cell r="BR117">
            <v>75.543999999999997</v>
          </cell>
          <cell r="BX117" t="str">
            <v>NPR</v>
          </cell>
          <cell r="BY117">
            <v>1.3110999999999999E-2</v>
          </cell>
          <cell r="BZ117">
            <v>76.272000000000006</v>
          </cell>
          <cell r="CF117" t="str">
            <v>NPR</v>
          </cell>
          <cell r="CG117">
            <v>1.3122E-2</v>
          </cell>
          <cell r="CH117">
            <v>76.207999999999998</v>
          </cell>
        </row>
        <row r="118">
          <cell r="C118" t="str">
            <v>NZD</v>
          </cell>
          <cell r="D118">
            <v>0.4113</v>
          </cell>
          <cell r="E118">
            <v>2.4313153000000001</v>
          </cell>
          <cell r="J118" t="str">
            <v>NZD</v>
          </cell>
          <cell r="K118">
            <v>0.44190000000000002</v>
          </cell>
          <cell r="L118">
            <v>2.2629554000000001</v>
          </cell>
          <cell r="Q118" t="str">
            <v>NZD</v>
          </cell>
          <cell r="R118">
            <v>0.44159999999999999</v>
          </cell>
          <cell r="S118">
            <v>2.2644928000000002</v>
          </cell>
          <cell r="X118" t="str">
            <v>NZD</v>
          </cell>
          <cell r="Y118">
            <v>0.4279</v>
          </cell>
          <cell r="Z118">
            <v>2.3369946000000001</v>
          </cell>
          <cell r="AE118" t="str">
            <v>XPF</v>
          </cell>
          <cell r="AF118">
            <v>7.7980999999999996E-3</v>
          </cell>
          <cell r="AG118">
            <v>128.23681819999999</v>
          </cell>
          <cell r="AL118" t="str">
            <v>XPF</v>
          </cell>
          <cell r="AM118">
            <v>7.7546999999999998E-3</v>
          </cell>
          <cell r="AN118">
            <v>128.95363639999999</v>
          </cell>
          <cell r="AS118" t="str">
            <v>NZD</v>
          </cell>
          <cell r="AT118">
            <v>0.41930000000000001</v>
          </cell>
          <cell r="AU118">
            <v>2.3849273000000002</v>
          </cell>
          <cell r="AZ118" t="str">
            <v>NZD</v>
          </cell>
          <cell r="BA118">
            <v>0.41</v>
          </cell>
          <cell r="BB118">
            <v>2.4390244000000001</v>
          </cell>
          <cell r="BH118" t="str">
            <v>NGN</v>
          </cell>
          <cell r="BI118">
            <v>8.8830999999999997E-3</v>
          </cell>
          <cell r="BJ118">
            <v>112.5733</v>
          </cell>
          <cell r="BP118" t="str">
            <v>NLG</v>
          </cell>
          <cell r="BQ118">
            <v>0.4125316</v>
          </cell>
          <cell r="BR118">
            <v>2.4240567999999998</v>
          </cell>
          <cell r="BX118" t="str">
            <v>NLG</v>
          </cell>
          <cell r="BY118">
            <v>0.41670639999999998</v>
          </cell>
          <cell r="BZ118">
            <v>2.3997712999999998</v>
          </cell>
          <cell r="CF118" t="str">
            <v>NLG</v>
          </cell>
          <cell r="CG118">
            <v>0.40744920000000001</v>
          </cell>
          <cell r="CH118">
            <v>2.4542934000000001</v>
          </cell>
        </row>
        <row r="119">
          <cell r="C119" t="str">
            <v>NIO</v>
          </cell>
          <cell r="D119">
            <v>7.7519400000000002E-2</v>
          </cell>
          <cell r="E119">
            <v>12.9</v>
          </cell>
          <cell r="J119" t="str">
            <v>NIO</v>
          </cell>
          <cell r="K119">
            <v>7.7519400000000002E-2</v>
          </cell>
          <cell r="L119">
            <v>12.9</v>
          </cell>
          <cell r="Q119" t="str">
            <v>NIO</v>
          </cell>
          <cell r="R119">
            <v>7.7519400000000002E-2</v>
          </cell>
          <cell r="S119">
            <v>12.9</v>
          </cell>
          <cell r="X119" t="str">
            <v>NIO</v>
          </cell>
          <cell r="Y119">
            <v>7.6452599999999996E-2</v>
          </cell>
          <cell r="Z119">
            <v>13.08</v>
          </cell>
          <cell r="AE119" t="str">
            <v>NZD</v>
          </cell>
          <cell r="AF119">
            <v>0.41010000000000002</v>
          </cell>
          <cell r="AG119">
            <v>2.4384296999999999</v>
          </cell>
          <cell r="AL119" t="str">
            <v>NZD</v>
          </cell>
          <cell r="AM119">
            <v>0.41489999999999999</v>
          </cell>
          <cell r="AN119">
            <v>2.4102193000000001</v>
          </cell>
          <cell r="AS119" t="str">
            <v>NIO</v>
          </cell>
          <cell r="AT119">
            <v>7.5700199999999995E-2</v>
          </cell>
          <cell r="AU119">
            <v>13.21</v>
          </cell>
          <cell r="AZ119" t="str">
            <v>NIO</v>
          </cell>
          <cell r="BA119">
            <v>7.4626899999999996E-2</v>
          </cell>
          <cell r="BB119">
            <v>13.4</v>
          </cell>
          <cell r="BH119" t="str">
            <v>KPW</v>
          </cell>
          <cell r="BI119">
            <v>0.45454549999999999</v>
          </cell>
          <cell r="BJ119">
            <v>2.2000000000000002</v>
          </cell>
          <cell r="BP119" t="str">
            <v>ANG</v>
          </cell>
          <cell r="BQ119">
            <v>0.56179780000000001</v>
          </cell>
          <cell r="BR119">
            <v>1.78</v>
          </cell>
          <cell r="BX119" t="str">
            <v>ANG</v>
          </cell>
          <cell r="BY119">
            <v>0.56179780000000001</v>
          </cell>
          <cell r="BZ119">
            <v>1.78</v>
          </cell>
          <cell r="CF119" t="str">
            <v>ANG</v>
          </cell>
          <cell r="CG119">
            <v>0.56179780000000001</v>
          </cell>
          <cell r="CH119">
            <v>1.78</v>
          </cell>
        </row>
        <row r="120">
          <cell r="C120" t="str">
            <v>NGN</v>
          </cell>
          <cell r="D120">
            <v>8.8404999999999994E-3</v>
          </cell>
          <cell r="E120">
            <v>113.1159</v>
          </cell>
          <cell r="J120" t="str">
            <v>NGN</v>
          </cell>
          <cell r="K120">
            <v>9.0814999999999993E-3</v>
          </cell>
          <cell r="L120">
            <v>110.1142</v>
          </cell>
          <cell r="Q120" t="str">
            <v>NGN</v>
          </cell>
          <cell r="R120">
            <v>8.9601999999999998E-3</v>
          </cell>
          <cell r="S120">
            <v>111.6045</v>
          </cell>
          <cell r="X120" t="str">
            <v>NGN</v>
          </cell>
          <cell r="Y120">
            <v>8.5970000000000005E-3</v>
          </cell>
          <cell r="Z120">
            <v>116.319</v>
          </cell>
          <cell r="AE120" t="str">
            <v>NIO</v>
          </cell>
          <cell r="AF120">
            <v>7.6277700000000004E-2</v>
          </cell>
          <cell r="AG120">
            <v>13.11</v>
          </cell>
          <cell r="AL120" t="str">
            <v>NIO</v>
          </cell>
          <cell r="AM120">
            <v>7.5585799999999995E-2</v>
          </cell>
          <cell r="AN120">
            <v>13.23</v>
          </cell>
          <cell r="AS120" t="str">
            <v>NGN</v>
          </cell>
          <cell r="AT120">
            <v>8.8018000000000002E-3</v>
          </cell>
          <cell r="AU120">
            <v>113.61360000000001</v>
          </cell>
          <cell r="AZ120" t="str">
            <v>NGN</v>
          </cell>
          <cell r="BA120">
            <v>8.8705999999999993E-3</v>
          </cell>
          <cell r="BB120">
            <v>112.7325</v>
          </cell>
          <cell r="BH120" t="str">
            <v>NOK</v>
          </cell>
          <cell r="BI120">
            <v>0.1097008</v>
          </cell>
          <cell r="BJ120">
            <v>9.1157000000000004</v>
          </cell>
          <cell r="BP120" t="str">
            <v>NZD</v>
          </cell>
          <cell r="BQ120">
            <v>0.43609999999999999</v>
          </cell>
          <cell r="BR120">
            <v>2.2930521000000001</v>
          </cell>
          <cell r="BX120" t="str">
            <v>NZD</v>
          </cell>
          <cell r="BY120">
            <v>0.41010000000000002</v>
          </cell>
          <cell r="BZ120">
            <v>2.4384296999999999</v>
          </cell>
          <cell r="CF120" t="str">
            <v>NZD</v>
          </cell>
          <cell r="CG120">
            <v>0.41739999999999999</v>
          </cell>
          <cell r="CH120">
            <v>2.3957834</v>
          </cell>
        </row>
        <row r="121">
          <cell r="C121" t="str">
            <v>KPW</v>
          </cell>
          <cell r="D121">
            <v>0.45454549999999999</v>
          </cell>
          <cell r="E121">
            <v>2.2000000000000002</v>
          </cell>
          <cell r="J121" t="str">
            <v>KPW</v>
          </cell>
          <cell r="K121">
            <v>0.45454549999999999</v>
          </cell>
          <cell r="L121">
            <v>2.2000000000000002</v>
          </cell>
          <cell r="Q121" t="str">
            <v>KPW</v>
          </cell>
          <cell r="R121">
            <v>0.45454549999999999</v>
          </cell>
          <cell r="S121">
            <v>2.2000000000000002</v>
          </cell>
          <cell r="X121" t="str">
            <v>KPW</v>
          </cell>
          <cell r="Y121">
            <v>0.45454549999999999</v>
          </cell>
          <cell r="Z121">
            <v>2.2000000000000002</v>
          </cell>
          <cell r="AE121" t="str">
            <v>NGN</v>
          </cell>
          <cell r="AF121">
            <v>8.2143000000000008E-3</v>
          </cell>
          <cell r="AG121">
            <v>121.73860000000001</v>
          </cell>
          <cell r="AL121" t="str">
            <v>NGN</v>
          </cell>
          <cell r="AM121">
            <v>8.3601999999999999E-3</v>
          </cell>
          <cell r="AN121">
            <v>119.6148</v>
          </cell>
          <cell r="AS121" t="str">
            <v>KPW</v>
          </cell>
          <cell r="AT121">
            <v>0.45454549999999999</v>
          </cell>
          <cell r="AU121">
            <v>2.2000000000000002</v>
          </cell>
          <cell r="AZ121" t="str">
            <v>KPW</v>
          </cell>
          <cell r="BA121">
            <v>0.45454549999999999</v>
          </cell>
          <cell r="BB121">
            <v>2.2000000000000002</v>
          </cell>
          <cell r="BH121" t="str">
            <v>XPF</v>
          </cell>
          <cell r="BI121">
            <v>7.8709000000000001E-3</v>
          </cell>
          <cell r="BJ121">
            <v>127.05</v>
          </cell>
          <cell r="BP121" t="str">
            <v>NIO</v>
          </cell>
          <cell r="BQ121">
            <v>7.3421399999999998E-2</v>
          </cell>
          <cell r="BR121">
            <v>13.62</v>
          </cell>
          <cell r="BX121" t="str">
            <v>NIO</v>
          </cell>
          <cell r="BY121">
            <v>7.2886300000000001E-2</v>
          </cell>
          <cell r="BZ121">
            <v>13.72</v>
          </cell>
          <cell r="CF121" t="str">
            <v>NIO</v>
          </cell>
          <cell r="CG121">
            <v>7.2886300000000001E-2</v>
          </cell>
          <cell r="CH121">
            <v>13.72</v>
          </cell>
        </row>
        <row r="122">
          <cell r="C122" t="str">
            <v>NOK</v>
          </cell>
          <cell r="D122">
            <v>0.10747950000000001</v>
          </cell>
          <cell r="E122">
            <v>9.3041</v>
          </cell>
          <cell r="J122" t="str">
            <v>NOK</v>
          </cell>
          <cell r="K122">
            <v>0.11312990000000001</v>
          </cell>
          <cell r="L122">
            <v>8.8393999999999995</v>
          </cell>
          <cell r="Q122" t="str">
            <v>NOK</v>
          </cell>
          <cell r="R122">
            <v>0.1135061</v>
          </cell>
          <cell r="S122">
            <v>8.8101000000000003</v>
          </cell>
          <cell r="X122" t="str">
            <v>NOK</v>
          </cell>
          <cell r="Y122">
            <v>0.1120473</v>
          </cell>
          <cell r="Z122">
            <v>8.9247999999999994</v>
          </cell>
          <cell r="AE122" t="str">
            <v>KPW</v>
          </cell>
          <cell r="AF122">
            <v>0.45454549999999999</v>
          </cell>
          <cell r="AG122">
            <v>2.2000000000000002</v>
          </cell>
          <cell r="AL122" t="str">
            <v>KPW</v>
          </cell>
          <cell r="AM122">
            <v>0.45454549999999999</v>
          </cell>
          <cell r="AN122">
            <v>2.2000000000000002</v>
          </cell>
          <cell r="AS122" t="str">
            <v>NOK</v>
          </cell>
          <cell r="AT122">
            <v>0.1079261</v>
          </cell>
          <cell r="AU122">
            <v>9.2655999999999992</v>
          </cell>
          <cell r="AZ122" t="str">
            <v>NOK</v>
          </cell>
          <cell r="BA122">
            <v>0.1077935</v>
          </cell>
          <cell r="BB122">
            <v>9.2769999999999992</v>
          </cell>
          <cell r="BH122" t="str">
            <v>OMR</v>
          </cell>
          <cell r="BI122">
            <v>2.5974026000000001</v>
          </cell>
          <cell r="BJ122">
            <v>0.38500000000000001</v>
          </cell>
          <cell r="BP122" t="str">
            <v>NGN</v>
          </cell>
          <cell r="BQ122">
            <v>8.8900000000000003E-3</v>
          </cell>
          <cell r="BR122">
            <v>112.4855</v>
          </cell>
          <cell r="BX122" t="str">
            <v>NGN</v>
          </cell>
          <cell r="BY122">
            <v>8.8891000000000005E-3</v>
          </cell>
          <cell r="BZ122">
            <v>112.4967</v>
          </cell>
          <cell r="CF122" t="str">
            <v>NGN</v>
          </cell>
          <cell r="CG122">
            <v>8.8342000000000004E-3</v>
          </cell>
          <cell r="CH122">
            <v>113.1964</v>
          </cell>
        </row>
        <row r="123">
          <cell r="C123" t="str">
            <v>CFP</v>
          </cell>
          <cell r="D123">
            <v>7.8370000000000002E-3</v>
          </cell>
          <cell r="E123">
            <v>127.6</v>
          </cell>
          <cell r="J123" t="str">
            <v>CFP</v>
          </cell>
          <cell r="K123">
            <v>8.2959999999999996E-3</v>
          </cell>
          <cell r="L123">
            <v>120.54</v>
          </cell>
          <cell r="Q123" t="str">
            <v>CFP</v>
          </cell>
          <cell r="R123">
            <v>8.0076999999999995E-3</v>
          </cell>
          <cell r="S123">
            <v>124.88</v>
          </cell>
          <cell r="X123" t="str">
            <v>CFP</v>
          </cell>
          <cell r="Y123">
            <v>7.8927000000000008E-3</v>
          </cell>
          <cell r="Z123">
            <v>126.7</v>
          </cell>
          <cell r="AE123" t="str">
            <v>NOK</v>
          </cell>
          <cell r="AF123">
            <v>0.11026569999999999</v>
          </cell>
          <cell r="AG123">
            <v>9.0690000000000008</v>
          </cell>
          <cell r="AL123" t="str">
            <v>NOK</v>
          </cell>
          <cell r="AM123">
            <v>0.11009579999999999</v>
          </cell>
          <cell r="AN123">
            <v>9.0830000000000002</v>
          </cell>
          <cell r="AS123" t="str">
            <v>XPF</v>
          </cell>
          <cell r="AT123">
            <v>7.4492999999999998E-3</v>
          </cell>
          <cell r="AU123">
            <v>134.24</v>
          </cell>
          <cell r="AZ123" t="str">
            <v>CFP</v>
          </cell>
          <cell r="BA123">
            <v>7.4266999999999996E-3</v>
          </cell>
          <cell r="BB123">
            <v>134.65</v>
          </cell>
          <cell r="BH123" t="str">
            <v>PKR</v>
          </cell>
          <cell r="BI123">
            <v>1.5640999999999999E-2</v>
          </cell>
          <cell r="BJ123">
            <v>63.934699999999999</v>
          </cell>
          <cell r="BP123" t="str">
            <v>KPW</v>
          </cell>
          <cell r="BQ123">
            <v>0.45454549999999999</v>
          </cell>
          <cell r="BR123">
            <v>2.2000000000000002</v>
          </cell>
          <cell r="BX123" t="str">
            <v>KPW</v>
          </cell>
          <cell r="BY123">
            <v>0.45454549999999999</v>
          </cell>
          <cell r="BZ123">
            <v>2.2000000000000002</v>
          </cell>
          <cell r="CF123" t="str">
            <v>KPW</v>
          </cell>
          <cell r="CG123">
            <v>0.45454549999999999</v>
          </cell>
          <cell r="CH123">
            <v>2.2000000000000002</v>
          </cell>
        </row>
        <row r="124">
          <cell r="C124" t="str">
            <v>OMR</v>
          </cell>
          <cell r="D124">
            <v>2.5974026000000001</v>
          </cell>
          <cell r="E124">
            <v>0.38500000000000001</v>
          </cell>
          <cell r="J124" t="str">
            <v>OMR</v>
          </cell>
          <cell r="K124">
            <v>2.5974026000000001</v>
          </cell>
          <cell r="L124">
            <v>0.38500000000000001</v>
          </cell>
          <cell r="Q124" t="str">
            <v>OMR</v>
          </cell>
          <cell r="R124">
            <v>2.5974026000000001</v>
          </cell>
          <cell r="S124">
            <v>0.38500000000000001</v>
          </cell>
          <cell r="X124" t="str">
            <v>OMR</v>
          </cell>
          <cell r="Y124">
            <v>2.5974026000000001</v>
          </cell>
          <cell r="Z124">
            <v>0.38500000000000001</v>
          </cell>
          <cell r="AE124" t="str">
            <v>CFP</v>
          </cell>
          <cell r="AF124">
            <v>7.7356999999999999E-3</v>
          </cell>
          <cell r="AG124">
            <v>129.27000000000001</v>
          </cell>
          <cell r="AL124" t="str">
            <v>CFP</v>
          </cell>
          <cell r="AM124">
            <v>7.6406E-3</v>
          </cell>
          <cell r="AN124">
            <v>130.88</v>
          </cell>
          <cell r="AS124" t="str">
            <v>OMR</v>
          </cell>
          <cell r="AT124">
            <v>2.5974026000000001</v>
          </cell>
          <cell r="AU124">
            <v>0.38500000000000001</v>
          </cell>
          <cell r="AZ124" t="str">
            <v>OMR</v>
          </cell>
          <cell r="BA124">
            <v>2.5974026000000001</v>
          </cell>
          <cell r="BB124">
            <v>0.38500000000000001</v>
          </cell>
          <cell r="BH124" t="str">
            <v>PAB</v>
          </cell>
          <cell r="BI124">
            <v>1</v>
          </cell>
          <cell r="BJ124">
            <v>1</v>
          </cell>
          <cell r="BP124" t="str">
            <v>NOK</v>
          </cell>
          <cell r="BQ124">
            <v>0.1129624</v>
          </cell>
          <cell r="BR124">
            <v>8.8524999999999991</v>
          </cell>
          <cell r="BX124" t="str">
            <v>NOK</v>
          </cell>
          <cell r="BY124">
            <v>0.1145043</v>
          </cell>
          <cell r="BZ124">
            <v>8.7332999999999998</v>
          </cell>
          <cell r="CF124" t="str">
            <v>NOK</v>
          </cell>
          <cell r="CG124">
            <v>0.11295479999999999</v>
          </cell>
          <cell r="CH124">
            <v>8.8530999999999995</v>
          </cell>
        </row>
        <row r="125">
          <cell r="C125" t="str">
            <v>CFP</v>
          </cell>
          <cell r="D125">
            <v>7.8370000000000002E-3</v>
          </cell>
          <cell r="E125">
            <v>127.6</v>
          </cell>
          <cell r="J125" t="str">
            <v>CFP</v>
          </cell>
          <cell r="K125">
            <v>8.2959999999999996E-3</v>
          </cell>
          <cell r="L125">
            <v>120.54</v>
          </cell>
          <cell r="Q125" t="str">
            <v>CFP</v>
          </cell>
          <cell r="R125">
            <v>8.0076999999999995E-3</v>
          </cell>
          <cell r="S125">
            <v>124.88</v>
          </cell>
          <cell r="X125" t="str">
            <v>CFP</v>
          </cell>
          <cell r="Y125">
            <v>7.8927000000000008E-3</v>
          </cell>
          <cell r="Z125">
            <v>126.7</v>
          </cell>
          <cell r="AE125" t="str">
            <v>OMR</v>
          </cell>
          <cell r="AF125">
            <v>2.5974026000000001</v>
          </cell>
          <cell r="AG125">
            <v>0.38500000000000001</v>
          </cell>
          <cell r="AL125" t="str">
            <v>OMR</v>
          </cell>
          <cell r="AM125">
            <v>2.5974026000000001</v>
          </cell>
          <cell r="AN125">
            <v>0.38500000000000001</v>
          </cell>
          <cell r="AS125" t="str">
            <v>XPF</v>
          </cell>
          <cell r="AT125">
            <v>7.4492999999999998E-3</v>
          </cell>
          <cell r="AU125">
            <v>134.24</v>
          </cell>
          <cell r="AZ125" t="str">
            <v>CFP</v>
          </cell>
          <cell r="BA125">
            <v>7.4266999999999996E-3</v>
          </cell>
          <cell r="BB125">
            <v>134.65</v>
          </cell>
          <cell r="BH125" t="str">
            <v>PGK</v>
          </cell>
          <cell r="BI125">
            <v>0.29249999999999998</v>
          </cell>
          <cell r="BJ125">
            <v>3.4188033999999998</v>
          </cell>
          <cell r="BP125" t="str">
            <v>XPF</v>
          </cell>
          <cell r="BQ125">
            <v>7.8216999999999991E-3</v>
          </cell>
          <cell r="BR125">
            <v>127.85</v>
          </cell>
          <cell r="BX125" t="str">
            <v>XPF</v>
          </cell>
          <cell r="BY125">
            <v>7.9314999999999993E-3</v>
          </cell>
          <cell r="BZ125">
            <v>126.08</v>
          </cell>
          <cell r="CF125" t="str">
            <v>XPF</v>
          </cell>
          <cell r="CG125">
            <v>7.6893999999999999E-3</v>
          </cell>
          <cell r="CH125">
            <v>130.05000000000001</v>
          </cell>
        </row>
        <row r="126">
          <cell r="C126" t="str">
            <v>PKR</v>
          </cell>
          <cell r="D126">
            <v>1.75119E-2</v>
          </cell>
          <cell r="E126">
            <v>57.103900000000003</v>
          </cell>
          <cell r="J126" t="str">
            <v>PKR</v>
          </cell>
          <cell r="K126">
            <v>1.7133700000000002E-2</v>
          </cell>
          <cell r="L126">
            <v>58.3645</v>
          </cell>
          <cell r="Q126" t="str">
            <v>PKR</v>
          </cell>
          <cell r="R126">
            <v>1.6970200000000001E-2</v>
          </cell>
          <cell r="S126">
            <v>58.9268</v>
          </cell>
          <cell r="X126" t="str">
            <v>PKR</v>
          </cell>
          <cell r="Y126">
            <v>1.6793599999999999E-2</v>
          </cell>
          <cell r="Z126">
            <v>59.546399999999998</v>
          </cell>
          <cell r="AE126" t="str">
            <v>CFP</v>
          </cell>
          <cell r="AF126">
            <v>7.7356999999999999E-3</v>
          </cell>
          <cell r="AG126">
            <v>129.27000000000001</v>
          </cell>
          <cell r="AL126" t="str">
            <v>CFP</v>
          </cell>
          <cell r="AM126">
            <v>7.6406E-3</v>
          </cell>
          <cell r="AN126">
            <v>130.88</v>
          </cell>
          <cell r="AS126" t="str">
            <v>PKR</v>
          </cell>
          <cell r="AT126">
            <v>1.5943100000000002E-2</v>
          </cell>
          <cell r="AU126">
            <v>62.722999999999999</v>
          </cell>
          <cell r="AZ126" t="str">
            <v>PKR</v>
          </cell>
          <cell r="BA126">
            <v>1.5692399999999999E-2</v>
          </cell>
          <cell r="BB126">
            <v>63.725000000000001</v>
          </cell>
          <cell r="BH126" t="str">
            <v>PYG</v>
          </cell>
          <cell r="BI126">
            <v>2.3369999999999999E-4</v>
          </cell>
          <cell r="BJ126">
            <v>4279.7272727</v>
          </cell>
          <cell r="BP126" t="str">
            <v>OMR</v>
          </cell>
          <cell r="BQ126">
            <v>2.5974026000000001</v>
          </cell>
          <cell r="BR126">
            <v>0.38500000000000001</v>
          </cell>
          <cell r="BX126" t="str">
            <v>OMR</v>
          </cell>
          <cell r="BY126">
            <v>2.5974026000000001</v>
          </cell>
          <cell r="BZ126">
            <v>0.38500000000000001</v>
          </cell>
          <cell r="CF126" t="str">
            <v>OMR</v>
          </cell>
          <cell r="CG126">
            <v>2.5967281</v>
          </cell>
          <cell r="CH126">
            <v>0.3851</v>
          </cell>
        </row>
        <row r="127">
          <cell r="C127" t="str">
            <v>PAB</v>
          </cell>
          <cell r="D127">
            <v>1.0101009999999999</v>
          </cell>
          <cell r="E127">
            <v>0.99</v>
          </cell>
          <cell r="J127" t="str">
            <v>PAB</v>
          </cell>
          <cell r="K127">
            <v>1</v>
          </cell>
          <cell r="L127">
            <v>1</v>
          </cell>
          <cell r="Q127" t="str">
            <v>PAB</v>
          </cell>
          <cell r="R127">
            <v>1</v>
          </cell>
          <cell r="S127">
            <v>1</v>
          </cell>
          <cell r="X127" t="str">
            <v>PAB</v>
          </cell>
          <cell r="Y127">
            <v>1.0101009999999999</v>
          </cell>
          <cell r="Z127">
            <v>0.99</v>
          </cell>
          <cell r="AE127" t="str">
            <v>PKR</v>
          </cell>
          <cell r="AF127">
            <v>1.65276E-2</v>
          </cell>
          <cell r="AG127">
            <v>60.504800000000003</v>
          </cell>
          <cell r="AL127" t="str">
            <v>PKR</v>
          </cell>
          <cell r="AM127">
            <v>1.6343400000000001E-2</v>
          </cell>
          <cell r="AN127">
            <v>61.186799999999998</v>
          </cell>
          <cell r="AS127" t="str">
            <v>PAB</v>
          </cell>
          <cell r="AT127">
            <v>1</v>
          </cell>
          <cell r="AU127">
            <v>1</v>
          </cell>
          <cell r="AZ127" t="str">
            <v>PAB</v>
          </cell>
          <cell r="BA127">
            <v>1</v>
          </cell>
          <cell r="BB127">
            <v>1</v>
          </cell>
          <cell r="BH127" t="str">
            <v>PEN</v>
          </cell>
          <cell r="BI127">
            <v>0.2862131</v>
          </cell>
          <cell r="BJ127">
            <v>3.4939</v>
          </cell>
          <cell r="BP127" t="str">
            <v>PKR</v>
          </cell>
          <cell r="BQ127">
            <v>1.5634499999999999E-2</v>
          </cell>
          <cell r="BR127">
            <v>63.961100000000002</v>
          </cell>
          <cell r="BX127" t="str">
            <v>PKR</v>
          </cell>
          <cell r="BY127">
            <v>1.5793700000000001E-2</v>
          </cell>
          <cell r="BZ127">
            <v>63.316400000000002</v>
          </cell>
          <cell r="CF127" t="str">
            <v>PKR</v>
          </cell>
          <cell r="CG127">
            <v>1.6269200000000001E-2</v>
          </cell>
          <cell r="CH127">
            <v>61.465899999999998</v>
          </cell>
        </row>
        <row r="128">
          <cell r="C128" t="str">
            <v>PGK</v>
          </cell>
          <cell r="D128">
            <v>3.0395137000000001</v>
          </cell>
          <cell r="E128">
            <v>0.32900000000000001</v>
          </cell>
          <cell r="J128" t="str">
            <v>PGK</v>
          </cell>
          <cell r="K128">
            <v>3.3898305</v>
          </cell>
          <cell r="L128">
            <v>0.29499999999999998</v>
          </cell>
          <cell r="Q128" t="str">
            <v>PGK</v>
          </cell>
          <cell r="R128">
            <v>3.1545741</v>
          </cell>
          <cell r="S128">
            <v>0.317</v>
          </cell>
          <cell r="X128" t="str">
            <v>PGK</v>
          </cell>
          <cell r="Y128">
            <v>3.3333333000000001</v>
          </cell>
          <cell r="Z128">
            <v>0.3</v>
          </cell>
          <cell r="AE128" t="str">
            <v>PAB</v>
          </cell>
          <cell r="AF128">
            <v>1</v>
          </cell>
          <cell r="AG128">
            <v>1</v>
          </cell>
          <cell r="AL128" t="str">
            <v>PAB</v>
          </cell>
          <cell r="AM128">
            <v>1</v>
          </cell>
          <cell r="AN128">
            <v>1</v>
          </cell>
          <cell r="AS128" t="str">
            <v>PGK</v>
          </cell>
          <cell r="AT128">
            <v>3.2894736999999998</v>
          </cell>
          <cell r="AU128">
            <v>0.30399999999999999</v>
          </cell>
          <cell r="AZ128" t="str">
            <v>PGK</v>
          </cell>
          <cell r="BA128">
            <v>0.29699999999999999</v>
          </cell>
          <cell r="BB128">
            <v>3.3670034000000002</v>
          </cell>
          <cell r="BH128" t="str">
            <v>PHP</v>
          </cell>
          <cell r="BI128">
            <v>1.8710399999999999E-2</v>
          </cell>
          <cell r="BJ128">
            <v>53.446100000000001</v>
          </cell>
          <cell r="BP128" t="str">
            <v>PAB</v>
          </cell>
          <cell r="BQ128">
            <v>1</v>
          </cell>
          <cell r="BR128">
            <v>1</v>
          </cell>
          <cell r="BX128" t="str">
            <v>PAB</v>
          </cell>
          <cell r="BY128">
            <v>1</v>
          </cell>
          <cell r="BZ128">
            <v>1</v>
          </cell>
          <cell r="CF128" t="str">
            <v>PAB</v>
          </cell>
          <cell r="CG128">
            <v>1</v>
          </cell>
          <cell r="CH128">
            <v>1</v>
          </cell>
        </row>
        <row r="129">
          <cell r="C129" t="str">
            <v>PYG</v>
          </cell>
          <cell r="D129">
            <v>2.8279999999999999E-4</v>
          </cell>
          <cell r="E129">
            <v>3536.4545455000002</v>
          </cell>
          <cell r="J129" t="str">
            <v>PYG</v>
          </cell>
          <cell r="K129">
            <v>2.8180000000000002E-4</v>
          </cell>
          <cell r="L129">
            <v>3548.5263157999998</v>
          </cell>
          <cell r="Q129" t="str">
            <v>PYG</v>
          </cell>
          <cell r="R129">
            <v>2.7750000000000002E-4</v>
          </cell>
          <cell r="S129">
            <v>3603.7954544999998</v>
          </cell>
          <cell r="X129" t="str">
            <v>PYG</v>
          </cell>
          <cell r="Y129">
            <v>2.6790000000000001E-4</v>
          </cell>
          <cell r="Z129">
            <v>3733.4285713999998</v>
          </cell>
          <cell r="AE129" t="str">
            <v>PGK</v>
          </cell>
          <cell r="AF129">
            <v>3.1847134000000001</v>
          </cell>
          <cell r="AG129">
            <v>0.314</v>
          </cell>
          <cell r="AL129" t="str">
            <v>PGK</v>
          </cell>
          <cell r="AM129">
            <v>3.030303</v>
          </cell>
          <cell r="AN129">
            <v>0.33</v>
          </cell>
          <cell r="AS129" t="str">
            <v>PYG</v>
          </cell>
          <cell r="AT129">
            <v>2.5970000000000002E-4</v>
          </cell>
          <cell r="AU129">
            <v>3850.4772727</v>
          </cell>
          <cell r="AZ129" t="str">
            <v>PYG</v>
          </cell>
          <cell r="BA129">
            <v>2.5090000000000003E-4</v>
          </cell>
          <cell r="BB129">
            <v>3985</v>
          </cell>
          <cell r="BH129" t="str">
            <v>PLN</v>
          </cell>
          <cell r="BI129">
            <v>0.23678730000000001</v>
          </cell>
          <cell r="BJ129">
            <v>4.2232000000000003</v>
          </cell>
          <cell r="BP129" t="str">
            <v>PGK</v>
          </cell>
          <cell r="BQ129">
            <v>0.28799999999999998</v>
          </cell>
          <cell r="BR129">
            <v>3.4722222</v>
          </cell>
          <cell r="BX129" t="str">
            <v>PGK</v>
          </cell>
          <cell r="BY129">
            <v>0.28000000000000003</v>
          </cell>
          <cell r="BZ129">
            <v>3.5714286</v>
          </cell>
          <cell r="CF129" t="str">
            <v>PGK</v>
          </cell>
          <cell r="CG129">
            <v>0.26700000000000002</v>
          </cell>
          <cell r="CH129">
            <v>3.7453183999999999</v>
          </cell>
        </row>
        <row r="130">
          <cell r="C130" t="str">
            <v>PEN</v>
          </cell>
          <cell r="D130">
            <v>0.2833985</v>
          </cell>
          <cell r="E130">
            <v>3.5286</v>
          </cell>
          <cell r="J130" t="str">
            <v>PEN</v>
          </cell>
          <cell r="K130">
            <v>0.2843656</v>
          </cell>
          <cell r="L130">
            <v>3.5165999999999999</v>
          </cell>
          <cell r="Q130" t="str">
            <v>PEN</v>
          </cell>
          <cell r="R130">
            <v>0.28342260000000002</v>
          </cell>
          <cell r="S130">
            <v>3.5283000000000002</v>
          </cell>
          <cell r="X130" t="str">
            <v>PEN</v>
          </cell>
          <cell r="Y130">
            <v>0.2839699</v>
          </cell>
          <cell r="Z130">
            <v>3.5215000000000001</v>
          </cell>
          <cell r="AE130" t="str">
            <v>PYG</v>
          </cell>
          <cell r="AF130">
            <v>2.6410000000000002E-4</v>
          </cell>
          <cell r="AG130">
            <v>3786.9318182000002</v>
          </cell>
          <cell r="AL130" t="str">
            <v>PYG</v>
          </cell>
          <cell r="AM130">
            <v>2.6239999999999998E-4</v>
          </cell>
          <cell r="AN130">
            <v>3811.25</v>
          </cell>
          <cell r="AS130" t="str">
            <v>PEN</v>
          </cell>
          <cell r="AT130">
            <v>0.27989249999999999</v>
          </cell>
          <cell r="AU130">
            <v>3.5728</v>
          </cell>
          <cell r="AZ130" t="str">
            <v>PEN</v>
          </cell>
          <cell r="BA130">
            <v>0.28439789999999998</v>
          </cell>
          <cell r="BB130">
            <v>3.5162</v>
          </cell>
          <cell r="BH130" t="str">
            <v>PLZ</v>
          </cell>
          <cell r="BI130">
            <v>0.23678730000000001</v>
          </cell>
          <cell r="BJ130">
            <v>4.2232000000000003</v>
          </cell>
          <cell r="BP130" t="str">
            <v>PYG</v>
          </cell>
          <cell r="BQ130">
            <v>2.2699999999999999E-4</v>
          </cell>
          <cell r="BR130">
            <v>4405</v>
          </cell>
          <cell r="BX130" t="str">
            <v>PYG</v>
          </cell>
          <cell r="BY130">
            <v>2.23E-4</v>
          </cell>
          <cell r="BZ130">
            <v>4484.6189999999997</v>
          </cell>
          <cell r="CF130" t="str">
            <v>PYG</v>
          </cell>
          <cell r="CG130">
            <v>2.174E-4</v>
          </cell>
          <cell r="CH130">
            <v>4599.2727000000004</v>
          </cell>
        </row>
        <row r="131">
          <cell r="C131" t="str">
            <v>PHP</v>
          </cell>
          <cell r="D131">
            <v>2.01181E-2</v>
          </cell>
          <cell r="E131">
            <v>49.706600000000002</v>
          </cell>
          <cell r="J131" t="str">
            <v>PHP</v>
          </cell>
          <cell r="K131">
            <v>1.9827299999999999E-2</v>
          </cell>
          <cell r="L131">
            <v>50.435499999999998</v>
          </cell>
          <cell r="Q131" t="str">
            <v>PHP</v>
          </cell>
          <cell r="R131">
            <v>2.01111E-2</v>
          </cell>
          <cell r="S131">
            <v>49.7239</v>
          </cell>
          <cell r="X131" t="str">
            <v>PHP</v>
          </cell>
          <cell r="Y131">
            <v>2.0819899999999999E-2</v>
          </cell>
          <cell r="Z131">
            <v>48.030999999999999</v>
          </cell>
          <cell r="AE131" t="str">
            <v>PEN</v>
          </cell>
          <cell r="AF131">
            <v>0.28361550000000002</v>
          </cell>
          <cell r="AG131">
            <v>3.5259</v>
          </cell>
          <cell r="AL131" t="str">
            <v>PEN</v>
          </cell>
          <cell r="AM131">
            <v>0.27897119999999997</v>
          </cell>
          <cell r="AN131">
            <v>3.5846</v>
          </cell>
          <cell r="AS131" t="str">
            <v>PHP</v>
          </cell>
          <cell r="AT131">
            <v>1.97261E-2</v>
          </cell>
          <cell r="AU131">
            <v>50.694299999999998</v>
          </cell>
          <cell r="AZ131" t="str">
            <v>PHP</v>
          </cell>
          <cell r="BA131">
            <v>1.9041200000000001E-2</v>
          </cell>
          <cell r="BB131">
            <v>52.517800000000001</v>
          </cell>
          <cell r="BH131" t="str">
            <v>PTE</v>
          </cell>
          <cell r="BI131">
            <v>4.3834E-3</v>
          </cell>
          <cell r="BJ131">
            <v>228.13154299999999</v>
          </cell>
          <cell r="BP131" t="str">
            <v>PEN</v>
          </cell>
          <cell r="BQ131">
            <v>0.28673009999999999</v>
          </cell>
          <cell r="BR131">
            <v>3.4876</v>
          </cell>
          <cell r="BX131" t="str">
            <v>PEN</v>
          </cell>
          <cell r="BY131">
            <v>0.28702640000000001</v>
          </cell>
          <cell r="BZ131">
            <v>3.484</v>
          </cell>
          <cell r="CF131" t="str">
            <v>PEN</v>
          </cell>
          <cell r="CG131">
            <v>0.29015780000000002</v>
          </cell>
          <cell r="CH131">
            <v>3.4464000000000001</v>
          </cell>
        </row>
        <row r="132">
          <cell r="C132" t="str">
            <v>PLN</v>
          </cell>
          <cell r="D132">
            <v>0.22299530000000001</v>
          </cell>
          <cell r="E132">
            <v>4.4843999999999999</v>
          </cell>
          <cell r="J132" t="str">
            <v>PLN</v>
          </cell>
          <cell r="K132">
            <v>0.2398024</v>
          </cell>
          <cell r="L132">
            <v>4.1700999999999997</v>
          </cell>
          <cell r="Q132" t="str">
            <v>PLN</v>
          </cell>
          <cell r="R132">
            <v>0.2441883</v>
          </cell>
          <cell r="S132">
            <v>4.0952000000000002</v>
          </cell>
          <cell r="X132" t="str">
            <v>PLN</v>
          </cell>
          <cell r="Y132">
            <v>0.2466517</v>
          </cell>
          <cell r="Z132">
            <v>4.0542999999999996</v>
          </cell>
          <cell r="AE132" t="str">
            <v>PHP</v>
          </cell>
          <cell r="AF132">
            <v>2.0315199999999999E-2</v>
          </cell>
          <cell r="AG132">
            <v>49.224299999999999</v>
          </cell>
          <cell r="AL132" t="str">
            <v>PHP</v>
          </cell>
          <cell r="AM132">
            <v>1.9813999999999998E-2</v>
          </cell>
          <cell r="AN132">
            <v>50.469299999999997</v>
          </cell>
          <cell r="AS132" t="str">
            <v>PLN</v>
          </cell>
          <cell r="AT132">
            <v>0.2507585</v>
          </cell>
          <cell r="AU132">
            <v>3.9878999999999998</v>
          </cell>
          <cell r="AZ132" t="str">
            <v>PLN</v>
          </cell>
          <cell r="BA132">
            <v>0.2456701</v>
          </cell>
          <cell r="BB132">
            <v>4.0705</v>
          </cell>
          <cell r="BH132" t="str">
            <v>QAR</v>
          </cell>
          <cell r="BI132">
            <v>0.27468749999999997</v>
          </cell>
          <cell r="BJ132">
            <v>3.6404999999999998</v>
          </cell>
          <cell r="BP132" t="str">
            <v>PHP</v>
          </cell>
          <cell r="BQ132">
            <v>1.95415E-2</v>
          </cell>
          <cell r="BR132">
            <v>51.173200000000001</v>
          </cell>
          <cell r="BX132" t="str">
            <v>PHP</v>
          </cell>
          <cell r="BY132">
            <v>1.9429200000000001E-2</v>
          </cell>
          <cell r="BZ132">
            <v>51.469000000000001</v>
          </cell>
          <cell r="CF132" t="str">
            <v>PHP</v>
          </cell>
          <cell r="CG132">
            <v>1.92658E-2</v>
          </cell>
          <cell r="CH132">
            <v>51.905500000000004</v>
          </cell>
        </row>
        <row r="133">
          <cell r="C133" t="str">
            <v>PTE</v>
          </cell>
          <cell r="D133">
            <v>4.3195999999999998E-3</v>
          </cell>
          <cell r="E133">
            <v>231.5034642</v>
          </cell>
          <cell r="J133" t="str">
            <v>PTE</v>
          </cell>
          <cell r="K133">
            <v>4.6367999999999999E-3</v>
          </cell>
          <cell r="L133">
            <v>215.6648021</v>
          </cell>
          <cell r="Q133" t="str">
            <v>PTE</v>
          </cell>
          <cell r="R133">
            <v>4.6462999999999999E-3</v>
          </cell>
          <cell r="S133">
            <v>215.2249061</v>
          </cell>
          <cell r="X133" t="str">
            <v>PTE</v>
          </cell>
          <cell r="Y133">
            <v>4.5919000000000003E-3</v>
          </cell>
          <cell r="Z133">
            <v>217.7731914</v>
          </cell>
          <cell r="AE133" t="str">
            <v>PLN</v>
          </cell>
          <cell r="AF133">
            <v>0.2451161</v>
          </cell>
          <cell r="AG133">
            <v>4.0796999999999999</v>
          </cell>
          <cell r="AL133" t="str">
            <v>PLN</v>
          </cell>
          <cell r="AM133">
            <v>0.25077739999999998</v>
          </cell>
          <cell r="AN133">
            <v>3.9876</v>
          </cell>
          <cell r="AS133" t="str">
            <v>PLZ</v>
          </cell>
          <cell r="AT133">
            <v>0.2507585</v>
          </cell>
          <cell r="AU133">
            <v>3.9878999999999998</v>
          </cell>
          <cell r="AZ133" t="str">
            <v>PLZ</v>
          </cell>
          <cell r="BA133">
            <v>0.2456701</v>
          </cell>
          <cell r="BB133">
            <v>4.0705</v>
          </cell>
          <cell r="BH133" t="str">
            <v>ROL</v>
          </cell>
          <cell r="BI133">
            <v>3.3800000000000002E-5</v>
          </cell>
          <cell r="BJ133">
            <v>29596.7778</v>
          </cell>
          <cell r="BP133" t="str">
            <v>PLN</v>
          </cell>
          <cell r="BQ133">
            <v>0.23532729999999999</v>
          </cell>
          <cell r="BR133">
            <v>4.2493999999999996</v>
          </cell>
          <cell r="BX133" t="str">
            <v>PLN</v>
          </cell>
          <cell r="BY133">
            <v>0.23883450000000001</v>
          </cell>
          <cell r="BZ133">
            <v>4.1870000000000003</v>
          </cell>
          <cell r="CF133" t="str">
            <v>PLN</v>
          </cell>
          <cell r="CG133">
            <v>0.24414659999999999</v>
          </cell>
          <cell r="CH133">
            <v>4.0959000000000003</v>
          </cell>
        </row>
        <row r="134">
          <cell r="C134" t="str">
            <v>QAR</v>
          </cell>
          <cell r="D134">
            <v>0.27468749999999997</v>
          </cell>
          <cell r="E134">
            <v>3.6404999999999998</v>
          </cell>
          <cell r="J134" t="str">
            <v>QAR</v>
          </cell>
          <cell r="K134">
            <v>0.27471770000000001</v>
          </cell>
          <cell r="L134">
            <v>3.6400999999999999</v>
          </cell>
          <cell r="Q134" t="str">
            <v>QAR</v>
          </cell>
          <cell r="R134">
            <v>0.27467249999999999</v>
          </cell>
          <cell r="S134">
            <v>3.6406999999999998</v>
          </cell>
          <cell r="X134" t="str">
            <v>QAR</v>
          </cell>
          <cell r="Y134">
            <v>0.27467999999999998</v>
          </cell>
          <cell r="Z134">
            <v>3.6406000000000001</v>
          </cell>
          <cell r="AE134" t="str">
            <v>PLZ</v>
          </cell>
          <cell r="AF134">
            <v>0.2451161</v>
          </cell>
          <cell r="AG134">
            <v>4.0796999999999999</v>
          </cell>
          <cell r="AL134" t="str">
            <v>PLZ</v>
          </cell>
          <cell r="AM134">
            <v>0.25077739999999998</v>
          </cell>
          <cell r="AN134">
            <v>3.9876</v>
          </cell>
          <cell r="AS134" t="str">
            <v>PTE</v>
          </cell>
          <cell r="AT134">
            <v>4.2836999999999997E-3</v>
          </cell>
          <cell r="AU134">
            <v>233.44434089999999</v>
          </cell>
          <cell r="AZ134" t="str">
            <v>PTE</v>
          </cell>
          <cell r="BA134">
            <v>4.2561999999999999E-3</v>
          </cell>
          <cell r="BB134">
            <v>234.94902139999999</v>
          </cell>
          <cell r="BH134" t="str">
            <v>RUB</v>
          </cell>
          <cell r="BI134">
            <v>3.4116199999999999E-2</v>
          </cell>
          <cell r="BJ134">
            <v>29.311545500000001</v>
          </cell>
          <cell r="BP134" t="str">
            <v>PLZ</v>
          </cell>
          <cell r="BQ134">
            <v>0.23532729999999999</v>
          </cell>
          <cell r="BR134">
            <v>4.2493999999999996</v>
          </cell>
          <cell r="BX134" t="str">
            <v>PLZ</v>
          </cell>
          <cell r="BY134">
            <v>0.23883450000000001</v>
          </cell>
          <cell r="BZ134">
            <v>4.1870000000000003</v>
          </cell>
          <cell r="CF134" t="str">
            <v>PLZ</v>
          </cell>
          <cell r="CG134">
            <v>0.24414659999999999</v>
          </cell>
          <cell r="CH134">
            <v>4.0958997999999998</v>
          </cell>
        </row>
        <row r="135">
          <cell r="C135" t="str">
            <v>ROL</v>
          </cell>
          <cell r="D135">
            <v>3.9499999999999998E-5</v>
          </cell>
          <cell r="E135">
            <v>25331.272700000001</v>
          </cell>
          <cell r="J135" t="str">
            <v>ROL</v>
          </cell>
          <cell r="K135">
            <v>3.8600000000000003E-5</v>
          </cell>
          <cell r="L135">
            <v>25874.474999999999</v>
          </cell>
          <cell r="Q135" t="str">
            <v>ROL</v>
          </cell>
          <cell r="R135">
            <v>3.7700000000000002E-5</v>
          </cell>
          <cell r="S135">
            <v>26495.886399999999</v>
          </cell>
          <cell r="X135" t="str">
            <v>ROL</v>
          </cell>
          <cell r="Y135">
            <v>3.6999999999999998E-5</v>
          </cell>
          <cell r="Z135">
            <v>27051.976200000001</v>
          </cell>
          <cell r="AE135" t="str">
            <v>PTE</v>
          </cell>
          <cell r="AF135">
            <v>4.4651999999999999E-3</v>
          </cell>
          <cell r="AG135">
            <v>223.9521895</v>
          </cell>
          <cell r="AL135" t="str">
            <v>PTE</v>
          </cell>
          <cell r="AM135">
            <v>4.4428000000000002E-3</v>
          </cell>
          <cell r="AN135">
            <v>225.08364209999999</v>
          </cell>
          <cell r="AS135" t="str">
            <v>QAR</v>
          </cell>
          <cell r="AT135">
            <v>0.27471770000000001</v>
          </cell>
          <cell r="AU135">
            <v>3.6400999999999999</v>
          </cell>
          <cell r="AZ135" t="str">
            <v>QAR</v>
          </cell>
          <cell r="BA135">
            <v>0.27470260000000002</v>
          </cell>
          <cell r="BB135">
            <v>3.6402999999999999</v>
          </cell>
          <cell r="BH135" t="str">
            <v>RWF</v>
          </cell>
          <cell r="BI135">
            <v>2.2999000000000001E-3</v>
          </cell>
          <cell r="BJ135">
            <v>434.8</v>
          </cell>
          <cell r="BP135" t="str">
            <v>PTE</v>
          </cell>
          <cell r="BQ135">
            <v>4.5345999999999997E-3</v>
          </cell>
          <cell r="BR135">
            <v>220.52799469999999</v>
          </cell>
          <cell r="BX135" t="str">
            <v>PTE</v>
          </cell>
          <cell r="BY135">
            <v>4.5805000000000004E-3</v>
          </cell>
          <cell r="BZ135">
            <v>218.31863229999999</v>
          </cell>
          <cell r="CF135" t="str">
            <v>PTE</v>
          </cell>
          <cell r="CG135">
            <v>4.4787000000000004E-3</v>
          </cell>
          <cell r="CH135">
            <v>223.27876810000001</v>
          </cell>
        </row>
        <row r="136">
          <cell r="C136" t="str">
            <v>RUB</v>
          </cell>
          <cell r="D136">
            <v>3.5839000000000003E-2</v>
          </cell>
          <cell r="E136">
            <v>27.9025909</v>
          </cell>
          <cell r="J136" t="str">
            <v>RUB</v>
          </cell>
          <cell r="K136">
            <v>3.5357600000000003E-2</v>
          </cell>
          <cell r="L136">
            <v>28.282499999999999</v>
          </cell>
          <cell r="Q136" t="str">
            <v>RUB</v>
          </cell>
          <cell r="R136">
            <v>3.51384E-2</v>
          </cell>
          <cell r="S136">
            <v>28.4589091</v>
          </cell>
          <cell r="X136" t="str">
            <v>RUB</v>
          </cell>
          <cell r="Y136">
            <v>3.4849199999999997E-2</v>
          </cell>
          <cell r="Z136">
            <v>28.695023800000001</v>
          </cell>
          <cell r="AE136" t="str">
            <v>QAR</v>
          </cell>
          <cell r="AF136">
            <v>0.27466489999999999</v>
          </cell>
          <cell r="AG136">
            <v>3.6408</v>
          </cell>
          <cell r="AL136" t="str">
            <v>QAR</v>
          </cell>
          <cell r="AM136">
            <v>0.27461970000000002</v>
          </cell>
          <cell r="AN136">
            <v>3.6414</v>
          </cell>
          <cell r="AS136" t="str">
            <v>ROL</v>
          </cell>
          <cell r="AT136">
            <v>3.4799999999999999E-5</v>
          </cell>
          <cell r="AU136">
            <v>28738.7955</v>
          </cell>
          <cell r="AZ136" t="str">
            <v>ROL</v>
          </cell>
          <cell r="BA136">
            <v>3.43E-5</v>
          </cell>
          <cell r="BB136">
            <v>29150.1</v>
          </cell>
          <cell r="BH136" t="str">
            <v>STD</v>
          </cell>
          <cell r="BI136">
            <v>1.219E-4</v>
          </cell>
          <cell r="BJ136">
            <v>8203.5</v>
          </cell>
          <cell r="BP136" t="str">
            <v>QAR</v>
          </cell>
          <cell r="BQ136">
            <v>0.27466489999999999</v>
          </cell>
          <cell r="BR136">
            <v>3.6408</v>
          </cell>
          <cell r="BX136" t="str">
            <v>QAR</v>
          </cell>
          <cell r="BY136">
            <v>0.27467999999999998</v>
          </cell>
          <cell r="BZ136">
            <v>3.6406000000000001</v>
          </cell>
          <cell r="CF136" t="str">
            <v>QAR</v>
          </cell>
          <cell r="CG136">
            <v>0.27467249999999999</v>
          </cell>
          <cell r="CH136">
            <v>3.6406999999999998</v>
          </cell>
        </row>
        <row r="137">
          <cell r="C137" t="str">
            <v>RWF</v>
          </cell>
          <cell r="D137">
            <v>2.7853000000000001E-3</v>
          </cell>
          <cell r="E137">
            <v>359.02809999999999</v>
          </cell>
          <cell r="J137" t="str">
            <v>RWF</v>
          </cell>
          <cell r="K137">
            <v>2.7853000000000001E-3</v>
          </cell>
          <cell r="L137">
            <v>359.02809999999999</v>
          </cell>
          <cell r="Q137" t="str">
            <v>RWF</v>
          </cell>
          <cell r="R137">
            <v>2.7853000000000001E-3</v>
          </cell>
          <cell r="S137">
            <v>359.02809999999999</v>
          </cell>
          <cell r="X137" t="str">
            <v>RWF</v>
          </cell>
          <cell r="Y137">
            <v>2.3351000000000001E-3</v>
          </cell>
          <cell r="Z137">
            <v>428.25</v>
          </cell>
          <cell r="AE137" t="str">
            <v>ROL</v>
          </cell>
          <cell r="AF137">
            <v>3.6399999999999997E-5</v>
          </cell>
          <cell r="AG137">
            <v>27501.9545</v>
          </cell>
          <cell r="AL137" t="str">
            <v>ROL</v>
          </cell>
          <cell r="AM137">
            <v>3.5500000000000002E-5</v>
          </cell>
          <cell r="AN137">
            <v>28147.181799999998</v>
          </cell>
          <cell r="AS137" t="str">
            <v>RUB</v>
          </cell>
          <cell r="AT137">
            <v>3.4329199999999997E-2</v>
          </cell>
          <cell r="AU137">
            <v>29.1296818</v>
          </cell>
          <cell r="AZ137" t="str">
            <v>RUB</v>
          </cell>
          <cell r="BA137">
            <v>3.4287400000000003E-2</v>
          </cell>
          <cell r="BB137">
            <v>29.16525</v>
          </cell>
          <cell r="BH137" t="str">
            <v>SAR</v>
          </cell>
          <cell r="BI137">
            <v>0.26667380000000002</v>
          </cell>
          <cell r="BJ137">
            <v>3.7498999999999998</v>
          </cell>
          <cell r="BP137" t="str">
            <v>ROL</v>
          </cell>
          <cell r="BQ137">
            <v>3.3399999999999999E-5</v>
          </cell>
          <cell r="BR137">
            <v>29980.090899999999</v>
          </cell>
          <cell r="BX137" t="str">
            <v>ROL</v>
          </cell>
          <cell r="BY137">
            <v>3.2799999999999998E-5</v>
          </cell>
          <cell r="BZ137">
            <v>30508.642899999999</v>
          </cell>
          <cell r="CF137" t="str">
            <v>ROL</v>
          </cell>
          <cell r="CG137">
            <v>3.2299999999999999E-5</v>
          </cell>
          <cell r="CH137">
            <v>30994.159100000001</v>
          </cell>
        </row>
        <row r="138">
          <cell r="C138" t="str">
            <v>STD</v>
          </cell>
          <cell r="D138">
            <v>1.6550000000000001E-4</v>
          </cell>
          <cell r="E138">
            <v>6041</v>
          </cell>
          <cell r="J138" t="str">
            <v>STD</v>
          </cell>
          <cell r="K138">
            <v>1.6550000000000001E-4</v>
          </cell>
          <cell r="L138">
            <v>6041</v>
          </cell>
          <cell r="Q138" t="str">
            <v>STD</v>
          </cell>
          <cell r="R138">
            <v>1.219E-4</v>
          </cell>
          <cell r="S138">
            <v>8203.5</v>
          </cell>
          <cell r="X138" t="str">
            <v>STD</v>
          </cell>
          <cell r="Y138">
            <v>1.6550000000000001E-4</v>
          </cell>
          <cell r="Z138">
            <v>6041</v>
          </cell>
          <cell r="AE138" t="str">
            <v>RUB</v>
          </cell>
          <cell r="AF138">
            <v>3.4752999999999999E-2</v>
          </cell>
          <cell r="AG138">
            <v>28.7745</v>
          </cell>
          <cell r="AL138" t="str">
            <v>RUB</v>
          </cell>
          <cell r="AM138">
            <v>3.4571900000000003E-2</v>
          </cell>
          <cell r="AN138">
            <v>28.925193199999999</v>
          </cell>
          <cell r="AS138" t="str">
            <v>RWF</v>
          </cell>
          <cell r="AT138">
            <v>2.3094999999999999E-3</v>
          </cell>
          <cell r="AU138">
            <v>433</v>
          </cell>
          <cell r="AZ138" t="str">
            <v>RWF</v>
          </cell>
          <cell r="BA138">
            <v>2.3019999999999998E-3</v>
          </cell>
          <cell r="BB138">
            <v>434.4</v>
          </cell>
          <cell r="BH138" t="str">
            <v>SCR</v>
          </cell>
          <cell r="BI138">
            <v>0.17803959999999999</v>
          </cell>
          <cell r="BJ138">
            <v>5.6167273</v>
          </cell>
          <cell r="BP138" t="str">
            <v>RUB</v>
          </cell>
          <cell r="BQ138">
            <v>3.3933999999999999E-2</v>
          </cell>
          <cell r="BR138">
            <v>29.469000000000001</v>
          </cell>
          <cell r="BX138" t="str">
            <v>RUB</v>
          </cell>
          <cell r="BY138">
            <v>3.3924900000000001E-2</v>
          </cell>
          <cell r="BZ138">
            <v>29.476900000000001</v>
          </cell>
          <cell r="CF138" t="str">
            <v>RUB</v>
          </cell>
          <cell r="CG138">
            <v>3.3712300000000001E-2</v>
          </cell>
          <cell r="CH138">
            <v>29.662800000000001</v>
          </cell>
        </row>
        <row r="139">
          <cell r="C139" t="str">
            <v>SAR</v>
          </cell>
          <cell r="D139">
            <v>0.26661689999999999</v>
          </cell>
          <cell r="E139">
            <v>3.7507000000000001</v>
          </cell>
          <cell r="J139" t="str">
            <v>SAR</v>
          </cell>
          <cell r="K139">
            <v>0.26663110000000001</v>
          </cell>
          <cell r="L139">
            <v>3.7505000000000002</v>
          </cell>
          <cell r="Q139" t="str">
            <v>SAR</v>
          </cell>
          <cell r="R139">
            <v>0.26663110000000001</v>
          </cell>
          <cell r="S139">
            <v>3.7505000000000002</v>
          </cell>
          <cell r="X139" t="str">
            <v>SAR</v>
          </cell>
          <cell r="Y139">
            <v>0.26663819999999999</v>
          </cell>
          <cell r="Z139">
            <v>3.7504</v>
          </cell>
          <cell r="AE139" t="str">
            <v>RWF</v>
          </cell>
          <cell r="AF139">
            <v>2.3202000000000001E-3</v>
          </cell>
          <cell r="AG139">
            <v>431</v>
          </cell>
          <cell r="AL139" t="str">
            <v>RWF</v>
          </cell>
          <cell r="AM139">
            <v>2.3067999999999999E-3</v>
          </cell>
          <cell r="AN139">
            <v>433.5</v>
          </cell>
          <cell r="AS139" t="str">
            <v>STD</v>
          </cell>
          <cell r="AT139">
            <v>1.219E-4</v>
          </cell>
          <cell r="AU139">
            <v>8203.5</v>
          </cell>
          <cell r="AZ139" t="str">
            <v>STD</v>
          </cell>
          <cell r="BA139">
            <v>1.219E-4</v>
          </cell>
          <cell r="BB139">
            <v>8203.5</v>
          </cell>
          <cell r="BH139" t="str">
            <v>SLL</v>
          </cell>
          <cell r="BI139">
            <v>5.2439999999999995E-4</v>
          </cell>
          <cell r="BJ139">
            <v>1907</v>
          </cell>
          <cell r="BP139" t="str">
            <v>RWF</v>
          </cell>
          <cell r="BQ139">
            <v>2.2883000000000001E-3</v>
          </cell>
          <cell r="BR139">
            <v>437</v>
          </cell>
          <cell r="BX139" t="str">
            <v>RWF</v>
          </cell>
          <cell r="BY139">
            <v>2.2528000000000001E-3</v>
          </cell>
          <cell r="BZ139">
            <v>443.9</v>
          </cell>
          <cell r="CF139" t="str">
            <v>RWF</v>
          </cell>
          <cell r="CG139">
            <v>2.2271999999999999E-3</v>
          </cell>
          <cell r="CH139">
            <v>449</v>
          </cell>
        </row>
        <row r="140">
          <cell r="C140" t="str">
            <v>SCR</v>
          </cell>
          <cell r="D140">
            <v>0.1625788</v>
          </cell>
          <cell r="E140">
            <v>6.1508636000000001</v>
          </cell>
          <cell r="J140" t="str">
            <v>SCR</v>
          </cell>
          <cell r="K140">
            <v>0.1596323</v>
          </cell>
          <cell r="L140">
            <v>6.2643947000000004</v>
          </cell>
          <cell r="Q140" t="str">
            <v>SCR</v>
          </cell>
          <cell r="R140">
            <v>0.15618290000000001</v>
          </cell>
          <cell r="S140">
            <v>6.4027500000000002</v>
          </cell>
          <cell r="X140" t="str">
            <v>SCR</v>
          </cell>
          <cell r="Y140">
            <v>0.155029</v>
          </cell>
          <cell r="Z140">
            <v>6.4504048000000003</v>
          </cell>
          <cell r="AE140" t="str">
            <v>STD</v>
          </cell>
          <cell r="AF140">
            <v>1.219E-4</v>
          </cell>
          <cell r="AG140">
            <v>8203.5</v>
          </cell>
          <cell r="AL140" t="str">
            <v>STD</v>
          </cell>
          <cell r="AM140">
            <v>1.219E-4</v>
          </cell>
          <cell r="AN140">
            <v>8203.5</v>
          </cell>
          <cell r="AS140" t="str">
            <v>SAR</v>
          </cell>
          <cell r="AT140">
            <v>0.26663819999999999</v>
          </cell>
          <cell r="AU140">
            <v>3.7504</v>
          </cell>
          <cell r="AZ140" t="str">
            <v>SAR</v>
          </cell>
          <cell r="BA140">
            <v>0.26663819999999999</v>
          </cell>
          <cell r="BB140">
            <v>3.7504</v>
          </cell>
          <cell r="BH140" t="str">
            <v>SGD</v>
          </cell>
          <cell r="BI140">
            <v>0.55481579999999997</v>
          </cell>
          <cell r="BJ140">
            <v>1.8024</v>
          </cell>
          <cell r="BP140" t="str">
            <v>STD</v>
          </cell>
          <cell r="BQ140">
            <v>1.219E-4</v>
          </cell>
          <cell r="BR140">
            <v>8203</v>
          </cell>
          <cell r="BX140" t="str">
            <v>STD</v>
          </cell>
          <cell r="BY140">
            <v>1.119E-4</v>
          </cell>
          <cell r="BZ140">
            <v>8937.2000000000007</v>
          </cell>
          <cell r="CF140" t="str">
            <v>STD</v>
          </cell>
          <cell r="CG140">
            <v>1.119E-4</v>
          </cell>
          <cell r="CH140">
            <v>8937.2000000000007</v>
          </cell>
        </row>
        <row r="141">
          <cell r="C141" t="str">
            <v>SLL</v>
          </cell>
          <cell r="D141">
            <v>5.6260000000000001E-4</v>
          </cell>
          <cell r="E141">
            <v>1777.4772727</v>
          </cell>
          <cell r="J141" t="str">
            <v>SLL</v>
          </cell>
          <cell r="K141">
            <v>6.5640000000000002E-4</v>
          </cell>
          <cell r="L141">
            <v>1523.5</v>
          </cell>
          <cell r="Q141" t="str">
            <v>SLL</v>
          </cell>
          <cell r="R141">
            <v>6.6569999999999997E-4</v>
          </cell>
          <cell r="S141">
            <v>1502.2727273</v>
          </cell>
          <cell r="X141" t="str">
            <v>SLL</v>
          </cell>
          <cell r="Y141">
            <v>1.1578000000000001E-3</v>
          </cell>
          <cell r="Z141">
            <v>1644.1189999999999</v>
          </cell>
          <cell r="AE141" t="str">
            <v>SAR</v>
          </cell>
          <cell r="AF141">
            <v>0.26664529999999997</v>
          </cell>
          <cell r="AG141">
            <v>3.7503000000000002</v>
          </cell>
          <cell r="AL141" t="str">
            <v>SAR</v>
          </cell>
          <cell r="AM141">
            <v>0.26663819999999999</v>
          </cell>
          <cell r="AN141">
            <v>3.7504</v>
          </cell>
          <cell r="AS141" t="str">
            <v>SCR</v>
          </cell>
          <cell r="AT141">
            <v>0.176316</v>
          </cell>
          <cell r="AU141">
            <v>5.6716363999999997</v>
          </cell>
          <cell r="AZ141" t="str">
            <v>SCR</v>
          </cell>
          <cell r="BA141">
            <v>0.17791850000000001</v>
          </cell>
          <cell r="BB141">
            <v>5.6205499999999997</v>
          </cell>
          <cell r="BH141" t="str">
            <v>SKK</v>
          </cell>
          <cell r="BI141">
            <v>2.0436900000000001E-2</v>
          </cell>
          <cell r="BJ141">
            <v>48.930999999999997</v>
          </cell>
          <cell r="BP141" t="str">
            <v>SAR</v>
          </cell>
          <cell r="BQ141">
            <v>0.2666809</v>
          </cell>
          <cell r="BR141">
            <v>3.7498</v>
          </cell>
          <cell r="BX141" t="str">
            <v>SAR</v>
          </cell>
          <cell r="BY141">
            <v>0.26661689999999999</v>
          </cell>
          <cell r="BZ141">
            <v>3.7507000000000001</v>
          </cell>
          <cell r="CF141" t="str">
            <v>SAR</v>
          </cell>
          <cell r="CG141">
            <v>0.26663110000000001</v>
          </cell>
          <cell r="CH141">
            <v>3.7505000000000002</v>
          </cell>
        </row>
        <row r="142">
          <cell r="C142" t="str">
            <v>SGD</v>
          </cell>
          <cell r="D142">
            <v>0.57231160000000003</v>
          </cell>
          <cell r="E142">
            <v>1.7473000000000001</v>
          </cell>
          <cell r="J142" t="str">
            <v>SGD</v>
          </cell>
          <cell r="K142">
            <v>0.57746719999999996</v>
          </cell>
          <cell r="L142">
            <v>1.7317</v>
          </cell>
          <cell r="Q142" t="str">
            <v>SGD</v>
          </cell>
          <cell r="R142">
            <v>0.57418469999999999</v>
          </cell>
          <cell r="S142">
            <v>1.7416</v>
          </cell>
          <cell r="X142" t="str">
            <v>SGD</v>
          </cell>
          <cell r="Y142">
            <v>0.57159190000000004</v>
          </cell>
          <cell r="Z142">
            <v>1.7495000000000001</v>
          </cell>
          <cell r="AE142" t="str">
            <v>SCR</v>
          </cell>
          <cell r="AF142">
            <v>0.1571159</v>
          </cell>
          <cell r="AG142">
            <v>6.3647273000000002</v>
          </cell>
          <cell r="AL142" t="str">
            <v>SCR</v>
          </cell>
          <cell r="AM142">
            <v>0.1693161</v>
          </cell>
          <cell r="AN142">
            <v>5.9061136000000003</v>
          </cell>
          <cell r="AS142" t="str">
            <v>SLL</v>
          </cell>
          <cell r="AT142">
            <v>5.4609999999999999E-4</v>
          </cell>
          <cell r="AU142">
            <v>1831</v>
          </cell>
          <cell r="AZ142" t="str">
            <v>SLL</v>
          </cell>
          <cell r="BA142">
            <v>6.1669999999999997E-4</v>
          </cell>
          <cell r="BB142">
            <v>1621.425</v>
          </cell>
          <cell r="BH142" t="str">
            <v>SIT</v>
          </cell>
          <cell r="BI142">
            <v>4.0038000000000001E-3</v>
          </cell>
          <cell r="BJ142">
            <v>249.7636</v>
          </cell>
          <cell r="BP142" t="str">
            <v>SCR</v>
          </cell>
          <cell r="BQ142">
            <v>0.18148819999999999</v>
          </cell>
          <cell r="BR142">
            <v>5.51</v>
          </cell>
          <cell r="BX142" t="str">
            <v>SCR</v>
          </cell>
          <cell r="BY142">
            <v>0.1784917</v>
          </cell>
          <cell r="BZ142">
            <v>5.6025</v>
          </cell>
          <cell r="CF142" t="str">
            <v>SCR</v>
          </cell>
          <cell r="CG142">
            <v>0.1779993</v>
          </cell>
          <cell r="CH142">
            <v>5.6180000000000003</v>
          </cell>
        </row>
        <row r="143">
          <cell r="C143" t="str">
            <v>SKK</v>
          </cell>
          <cell r="D143">
            <v>2.00923E-2</v>
          </cell>
          <cell r="E143">
            <v>49.770200000000003</v>
          </cell>
          <cell r="J143" t="str">
            <v>SKK</v>
          </cell>
          <cell r="K143">
            <v>2.1243100000000001E-2</v>
          </cell>
          <cell r="L143">
            <v>47.074100000000001</v>
          </cell>
          <cell r="Q143" t="str">
            <v>SKK</v>
          </cell>
          <cell r="R143">
            <v>2.1314300000000001E-2</v>
          </cell>
          <cell r="S143">
            <v>46.916899999999998</v>
          </cell>
          <cell r="X143" t="str">
            <v>SKK</v>
          </cell>
          <cell r="Y143">
            <v>2.10131E-2</v>
          </cell>
          <cell r="Z143">
            <v>47.589300000000001</v>
          </cell>
          <cell r="AE143" t="str">
            <v>SLL</v>
          </cell>
          <cell r="AF143">
            <v>8.0500000000000005E-4</v>
          </cell>
          <cell r="AG143">
            <v>1242.2045455</v>
          </cell>
          <cell r="AL143" t="str">
            <v>SLL</v>
          </cell>
          <cell r="AM143">
            <v>5.6159999999999999E-4</v>
          </cell>
          <cell r="AN143">
            <v>1780.4772727</v>
          </cell>
          <cell r="AS143" t="str">
            <v>SGD</v>
          </cell>
          <cell r="AT143">
            <v>0.55233359999999998</v>
          </cell>
          <cell r="AU143">
            <v>1.8105</v>
          </cell>
          <cell r="AZ143" t="str">
            <v>SGD</v>
          </cell>
          <cell r="BA143">
            <v>0.54833580000000004</v>
          </cell>
          <cell r="BB143">
            <v>1.8237000000000001</v>
          </cell>
          <cell r="BH143" t="str">
            <v>SBD</v>
          </cell>
          <cell r="BI143">
            <v>0.1890136</v>
          </cell>
          <cell r="BJ143">
            <v>5.2906236</v>
          </cell>
          <cell r="BP143" t="str">
            <v>SLL</v>
          </cell>
          <cell r="BQ143">
            <v>5.4049999999999996E-4</v>
          </cell>
          <cell r="BR143">
            <v>1850</v>
          </cell>
          <cell r="BX143" t="str">
            <v>SLL</v>
          </cell>
          <cell r="BY143">
            <v>5.1809999999999996E-4</v>
          </cell>
          <cell r="BZ143">
            <v>1930</v>
          </cell>
          <cell r="CF143" t="str">
            <v>SLL</v>
          </cell>
          <cell r="CG143">
            <v>5.063E-4</v>
          </cell>
          <cell r="CH143">
            <v>1975</v>
          </cell>
        </row>
        <row r="144">
          <cell r="C144" t="str">
            <v>SIT</v>
          </cell>
          <cell r="D144">
            <v>4.0781999999999997E-3</v>
          </cell>
          <cell r="E144">
            <v>245.20500000000001</v>
          </cell>
          <cell r="J144" t="str">
            <v>SIT</v>
          </cell>
          <cell r="K144">
            <v>4.3521999999999996E-3</v>
          </cell>
          <cell r="L144">
            <v>229.7671</v>
          </cell>
          <cell r="Q144" t="str">
            <v>SIT</v>
          </cell>
          <cell r="R144">
            <v>4.3331000000000003E-3</v>
          </cell>
          <cell r="S144">
            <v>230.78</v>
          </cell>
          <cell r="X144" t="str">
            <v>SIT</v>
          </cell>
          <cell r="Y144">
            <v>4.2680000000000001E-3</v>
          </cell>
          <cell r="Z144">
            <v>234.30070000000001</v>
          </cell>
          <cell r="AE144" t="str">
            <v>SGD</v>
          </cell>
          <cell r="AF144">
            <v>0.5573825</v>
          </cell>
          <cell r="AG144">
            <v>1.7941</v>
          </cell>
          <cell r="AL144" t="str">
            <v>SGD</v>
          </cell>
          <cell r="AM144">
            <v>0.55105530000000003</v>
          </cell>
          <cell r="AN144">
            <v>1.8147</v>
          </cell>
          <cell r="AS144" t="str">
            <v>SKK</v>
          </cell>
          <cell r="AT144">
            <v>1.9952399999999999E-2</v>
          </cell>
          <cell r="AU144">
            <v>50.119199999999999</v>
          </cell>
          <cell r="AZ144" t="str">
            <v>SKK</v>
          </cell>
          <cell r="BA144">
            <v>2.00626E-2</v>
          </cell>
          <cell r="BB144">
            <v>49.844099999999997</v>
          </cell>
          <cell r="BH144" t="str">
            <v>SOS</v>
          </cell>
          <cell r="BI144">
            <v>3.8170000000000001E-4</v>
          </cell>
          <cell r="BJ144">
            <v>2620</v>
          </cell>
          <cell r="BP144" t="str">
            <v>SGD</v>
          </cell>
          <cell r="BQ144">
            <v>0.57204969999999999</v>
          </cell>
          <cell r="BR144">
            <v>1.7481</v>
          </cell>
          <cell r="BX144" t="str">
            <v>SGD</v>
          </cell>
          <cell r="BY144">
            <v>0.56446149999999995</v>
          </cell>
          <cell r="BZ144">
            <v>1.7716000000000001</v>
          </cell>
          <cell r="CF144" t="str">
            <v>SGD</v>
          </cell>
          <cell r="CG144">
            <v>0.54887750000000002</v>
          </cell>
          <cell r="CH144">
            <v>1.8219000000000001</v>
          </cell>
        </row>
        <row r="145">
          <cell r="C145" t="str">
            <v>SBD</v>
          </cell>
          <cell r="D145">
            <v>5.1025733000000004</v>
          </cell>
          <cell r="E145">
            <v>0.1959795</v>
          </cell>
          <cell r="J145" t="str">
            <v>SBD</v>
          </cell>
          <cell r="K145">
            <v>5.1064698999999996</v>
          </cell>
          <cell r="L145">
            <v>0.19583</v>
          </cell>
          <cell r="Q145" t="str">
            <v>SBD</v>
          </cell>
          <cell r="R145">
            <v>5.1149110999999996</v>
          </cell>
          <cell r="S145">
            <v>0.19550680000000001</v>
          </cell>
          <cell r="X145" t="str">
            <v>SBD</v>
          </cell>
          <cell r="Y145">
            <v>5.1176418000000004</v>
          </cell>
          <cell r="Z145">
            <v>0.19540250000000001</v>
          </cell>
          <cell r="AE145" t="str">
            <v>SKK</v>
          </cell>
          <cell r="AF145">
            <v>2.0531400000000002E-2</v>
          </cell>
          <cell r="AG145">
            <v>48.7059</v>
          </cell>
          <cell r="AL145" t="str">
            <v>SKK</v>
          </cell>
          <cell r="AM145">
            <v>2.05287E-2</v>
          </cell>
          <cell r="AN145">
            <v>48.712200000000003</v>
          </cell>
          <cell r="AS145" t="str">
            <v>SIT</v>
          </cell>
          <cell r="AT145">
            <v>3.9458000000000002E-3</v>
          </cell>
          <cell r="AU145">
            <v>253.43549999999999</v>
          </cell>
          <cell r="AZ145" t="str">
            <v>SIT</v>
          </cell>
          <cell r="BA145">
            <v>3.9065999999999997E-3</v>
          </cell>
          <cell r="BB145">
            <v>255.9785</v>
          </cell>
          <cell r="BH145" t="str">
            <v>ZAR</v>
          </cell>
          <cell r="BI145">
            <v>0.12136810000000001</v>
          </cell>
          <cell r="BJ145">
            <v>8.2393999999999998</v>
          </cell>
          <cell r="BP145" t="str">
            <v>SKK</v>
          </cell>
          <cell r="BQ145">
            <v>2.0986999999999999E-2</v>
          </cell>
          <cell r="BR145">
            <v>47.648499999999999</v>
          </cell>
          <cell r="BX145" t="str">
            <v>SKK</v>
          </cell>
          <cell r="BY145">
            <v>2.0998800000000001E-2</v>
          </cell>
          <cell r="BZ145">
            <v>47.621699999999997</v>
          </cell>
          <cell r="CF145" t="str">
            <v>SKK</v>
          </cell>
          <cell r="CG145">
            <v>2.06766E-2</v>
          </cell>
          <cell r="CH145">
            <v>48.363799999999998</v>
          </cell>
        </row>
        <row r="146">
          <cell r="C146" t="str">
            <v>SOS</v>
          </cell>
          <cell r="D146">
            <v>3.8170000000000001E-4</v>
          </cell>
          <cell r="E146">
            <v>2620</v>
          </cell>
          <cell r="J146" t="str">
            <v>SOS</v>
          </cell>
          <cell r="K146">
            <v>3.8170000000000001E-4</v>
          </cell>
          <cell r="L146">
            <v>2620</v>
          </cell>
          <cell r="Q146" t="str">
            <v>SOS</v>
          </cell>
          <cell r="R146">
            <v>3.8170000000000001E-4</v>
          </cell>
          <cell r="S146">
            <v>2620</v>
          </cell>
          <cell r="X146" t="str">
            <v>SOS</v>
          </cell>
          <cell r="Y146">
            <v>3.8170000000000001E-4</v>
          </cell>
          <cell r="Z146">
            <v>2620</v>
          </cell>
          <cell r="AE146" t="str">
            <v>SIT</v>
          </cell>
          <cell r="AF146">
            <v>4.1397999999999999E-3</v>
          </cell>
          <cell r="AG146">
            <v>241.5582</v>
          </cell>
          <cell r="AL146" t="str">
            <v>SIT</v>
          </cell>
          <cell r="AM146">
            <v>4.1107000000000001E-3</v>
          </cell>
          <cell r="AN146">
            <v>243.26519999999999</v>
          </cell>
          <cell r="AS146" t="str">
            <v>SBD</v>
          </cell>
          <cell r="AT146">
            <v>5.2508473000000002</v>
          </cell>
          <cell r="AU146">
            <v>0.19044549999999999</v>
          </cell>
          <cell r="AZ146" t="str">
            <v>SBD</v>
          </cell>
          <cell r="BA146">
            <v>0.18936500000000001</v>
          </cell>
          <cell r="BB146">
            <v>5.2808069</v>
          </cell>
          <cell r="BH146" t="str">
            <v>ESP</v>
          </cell>
          <cell r="BI146">
            <v>5.2817000000000003E-3</v>
          </cell>
          <cell r="BJ146">
            <v>189.33318159999999</v>
          </cell>
          <cell r="BP146" t="str">
            <v>SIT</v>
          </cell>
          <cell r="BQ146">
            <v>4.1368000000000004E-3</v>
          </cell>
          <cell r="BR146">
            <v>241.7345</v>
          </cell>
          <cell r="BX146" t="str">
            <v>SIT</v>
          </cell>
          <cell r="BY146">
            <v>4.1723999999999997E-3</v>
          </cell>
          <cell r="BZ146">
            <v>239.66739999999999</v>
          </cell>
          <cell r="CF146" t="str">
            <v>SIT</v>
          </cell>
          <cell r="CG146">
            <v>4.0755000000000001E-3</v>
          </cell>
          <cell r="CH146">
            <v>245.3673</v>
          </cell>
        </row>
        <row r="147">
          <cell r="C147" t="str">
            <v>ZAR</v>
          </cell>
          <cell r="D147">
            <v>0.1295085</v>
          </cell>
          <cell r="E147">
            <v>7.7214999999999998</v>
          </cell>
          <cell r="J147" t="str">
            <v>ZAR</v>
          </cell>
          <cell r="K147">
            <v>0.13107360000000001</v>
          </cell>
          <cell r="L147">
            <v>7.6292999999999997</v>
          </cell>
          <cell r="Q147" t="str">
            <v>ZAR</v>
          </cell>
          <cell r="R147">
            <v>0.1275136</v>
          </cell>
          <cell r="S147">
            <v>7.8422999999999998</v>
          </cell>
          <cell r="X147" t="str">
            <v>ZAR</v>
          </cell>
          <cell r="Y147">
            <v>0.12827910000000001</v>
          </cell>
          <cell r="Z147">
            <v>7.7954999999999997</v>
          </cell>
          <cell r="AE147" t="str">
            <v>SBD</v>
          </cell>
          <cell r="AF147">
            <v>5.1661989999999998</v>
          </cell>
          <cell r="AG147">
            <v>0.19356590000000001</v>
          </cell>
          <cell r="AL147" t="str">
            <v>SBD</v>
          </cell>
          <cell r="AM147">
            <v>5.2204452000000003</v>
          </cell>
          <cell r="AN147">
            <v>0.19155449999999999</v>
          </cell>
          <cell r="AS147" t="str">
            <v>SOS</v>
          </cell>
          <cell r="AT147">
            <v>3.8170000000000001E-4</v>
          </cell>
          <cell r="AU147">
            <v>2620</v>
          </cell>
          <cell r="AZ147" t="str">
            <v>SOS</v>
          </cell>
          <cell r="BA147">
            <v>3.8170000000000001E-4</v>
          </cell>
          <cell r="BB147">
            <v>2620</v>
          </cell>
          <cell r="BH147" t="str">
            <v>LKR</v>
          </cell>
          <cell r="BI147">
            <v>1.1113700000000001E-2</v>
          </cell>
          <cell r="BJ147">
            <v>89.979200000000006</v>
          </cell>
          <cell r="BP147" t="str">
            <v>SBD</v>
          </cell>
          <cell r="BQ147">
            <v>0.18579999999999999</v>
          </cell>
          <cell r="BR147">
            <v>5.3821313000000002</v>
          </cell>
          <cell r="BX147" t="str">
            <v>SBD</v>
          </cell>
          <cell r="BY147">
            <v>0.18679999999999999</v>
          </cell>
          <cell r="BZ147">
            <v>5.3533191000000002</v>
          </cell>
          <cell r="CF147" t="str">
            <v>SBD</v>
          </cell>
          <cell r="CG147">
            <v>0.18459999999999999</v>
          </cell>
          <cell r="CH147">
            <v>5.4171180999999997</v>
          </cell>
        </row>
        <row r="148">
          <cell r="C148" t="str">
            <v>ESP</v>
          </cell>
          <cell r="D148">
            <v>5.2047999999999999E-3</v>
          </cell>
          <cell r="E148">
            <v>192.13163969999999</v>
          </cell>
          <cell r="J148" t="str">
            <v>ESP</v>
          </cell>
          <cell r="K148">
            <v>5.587E-3</v>
          </cell>
          <cell r="L148">
            <v>178.9866609</v>
          </cell>
          <cell r="Q148" t="str">
            <v>ESP</v>
          </cell>
          <cell r="R148">
            <v>5.5983999999999999E-3</v>
          </cell>
          <cell r="S148">
            <v>178.62157809999999</v>
          </cell>
          <cell r="X148" t="str">
            <v>ESP</v>
          </cell>
          <cell r="Y148">
            <v>5.5329000000000003E-3</v>
          </cell>
          <cell r="Z148">
            <v>180.7364762</v>
          </cell>
          <cell r="AE148" t="str">
            <v>SOS</v>
          </cell>
          <cell r="AF148">
            <v>3.8170000000000001E-4</v>
          </cell>
          <cell r="AG148">
            <v>2620</v>
          </cell>
          <cell r="AL148" t="str">
            <v>SOS</v>
          </cell>
          <cell r="AM148">
            <v>3.8170000000000001E-4</v>
          </cell>
          <cell r="AN148">
            <v>2620</v>
          </cell>
          <cell r="AS148" t="str">
            <v>ZAR</v>
          </cell>
          <cell r="AT148">
            <v>0.1250078</v>
          </cell>
          <cell r="AU148">
            <v>7.9995000000000003</v>
          </cell>
          <cell r="AZ148" t="str">
            <v>ZAR</v>
          </cell>
          <cell r="BA148">
            <v>0.1234461</v>
          </cell>
          <cell r="BB148">
            <v>8.1006999999999998</v>
          </cell>
          <cell r="BH148" t="str">
            <v>SDD</v>
          </cell>
          <cell r="BI148">
            <v>3.8655E-3</v>
          </cell>
          <cell r="BJ148">
            <v>258.7</v>
          </cell>
          <cell r="BP148" t="str">
            <v>SOS</v>
          </cell>
          <cell r="BQ148">
            <v>3.8170000000000001E-4</v>
          </cell>
          <cell r="BR148">
            <v>2620</v>
          </cell>
          <cell r="BX148" t="str">
            <v>SOS</v>
          </cell>
          <cell r="BY148">
            <v>3.8170000000000001E-4</v>
          </cell>
          <cell r="BZ148">
            <v>2620</v>
          </cell>
          <cell r="CF148" t="str">
            <v>SOS</v>
          </cell>
          <cell r="CG148">
            <v>3.8170000000000001E-4</v>
          </cell>
          <cell r="CH148">
            <v>2620</v>
          </cell>
        </row>
        <row r="149">
          <cell r="C149" t="str">
            <v>LKR</v>
          </cell>
          <cell r="D149">
            <v>1.23249E-2</v>
          </cell>
          <cell r="E149">
            <v>81.136799999999994</v>
          </cell>
          <cell r="J149" t="str">
            <v>LKR</v>
          </cell>
          <cell r="K149">
            <v>1.2102E-2</v>
          </cell>
          <cell r="L149">
            <v>82.631100000000004</v>
          </cell>
          <cell r="Q149" t="str">
            <v>LKR</v>
          </cell>
          <cell r="R149">
            <v>1.14273E-2</v>
          </cell>
          <cell r="S149">
            <v>87.509500000000003</v>
          </cell>
          <cell r="X149" t="str">
            <v>LKR</v>
          </cell>
          <cell r="Y149">
            <v>1.16825E-2</v>
          </cell>
          <cell r="Z149">
            <v>85.598100000000002</v>
          </cell>
          <cell r="AE149" t="str">
            <v>ZAR</v>
          </cell>
          <cell r="AF149">
            <v>0.1248751</v>
          </cell>
          <cell r="AG149">
            <v>8.0079999999999991</v>
          </cell>
          <cell r="AL149" t="str">
            <v>ZAR</v>
          </cell>
          <cell r="AM149">
            <v>0.1243163</v>
          </cell>
          <cell r="AN149">
            <v>8.0440000000000005</v>
          </cell>
          <cell r="AS149" t="str">
            <v>ESP</v>
          </cell>
          <cell r="AT149">
            <v>5.1615000000000003E-3</v>
          </cell>
          <cell r="AU149">
            <v>193.74243129999999</v>
          </cell>
          <cell r="AZ149" t="str">
            <v>ESP</v>
          </cell>
          <cell r="BA149">
            <v>5.1284E-3</v>
          </cell>
          <cell r="BB149">
            <v>194.99121059999999</v>
          </cell>
          <cell r="BH149" t="str">
            <v>SDP</v>
          </cell>
          <cell r="BI149">
            <v>3.8650000000000002E-4</v>
          </cell>
          <cell r="BJ149">
            <v>2587</v>
          </cell>
          <cell r="BP149" t="str">
            <v>ZAR</v>
          </cell>
          <cell r="BQ149">
            <v>0.1187578</v>
          </cell>
          <cell r="BR149">
            <v>8.4205000000000005</v>
          </cell>
          <cell r="BX149" t="str">
            <v>ZAR</v>
          </cell>
          <cell r="BY149">
            <v>0.11143550000000001</v>
          </cell>
          <cell r="BZ149">
            <v>8.9738000000000007</v>
          </cell>
          <cell r="CF149" t="str">
            <v>ZAR</v>
          </cell>
          <cell r="CG149">
            <v>0.1060884</v>
          </cell>
          <cell r="CH149">
            <v>9.4260999999999999</v>
          </cell>
        </row>
        <row r="150">
          <cell r="C150" t="str">
            <v>SDD</v>
          </cell>
          <cell r="D150">
            <v>6.5520999999999999E-3</v>
          </cell>
          <cell r="E150">
            <v>152.62272730000001</v>
          </cell>
          <cell r="J150" t="str">
            <v>SDD</v>
          </cell>
          <cell r="K150">
            <v>3.8655E-3</v>
          </cell>
          <cell r="L150">
            <v>258.7</v>
          </cell>
          <cell r="Q150" t="str">
            <v>SDD</v>
          </cell>
          <cell r="R150">
            <v>3.8701E-3</v>
          </cell>
          <cell r="S150">
            <v>258.39089999999999</v>
          </cell>
          <cell r="X150" t="str">
            <v>SDD</v>
          </cell>
          <cell r="Y150">
            <v>3.8655E-3</v>
          </cell>
          <cell r="Z150">
            <v>258.7</v>
          </cell>
          <cell r="AE150" t="str">
            <v>ESP</v>
          </cell>
          <cell r="AF150">
            <v>5.3803000000000002E-3</v>
          </cell>
          <cell r="AG150">
            <v>185.86461130000001</v>
          </cell>
          <cell r="AL150" t="str">
            <v>ESP</v>
          </cell>
          <cell r="AM150">
            <v>5.3531999999999998E-3</v>
          </cell>
          <cell r="AN150">
            <v>186.8036376</v>
          </cell>
          <cell r="AS150" t="str">
            <v>LKR</v>
          </cell>
          <cell r="AT150">
            <v>1.10559E-2</v>
          </cell>
          <cell r="AU150">
            <v>90.449100000000001</v>
          </cell>
          <cell r="AZ150" t="str">
            <v>LKR</v>
          </cell>
          <cell r="BA150">
            <v>1.1073700000000001E-2</v>
          </cell>
          <cell r="BB150">
            <v>90.304299999999998</v>
          </cell>
          <cell r="BH150" t="str">
            <v>SRG</v>
          </cell>
          <cell r="BI150">
            <v>1.0194E-3</v>
          </cell>
          <cell r="BJ150">
            <v>981</v>
          </cell>
          <cell r="BP150" t="str">
            <v>ESP</v>
          </cell>
          <cell r="BQ150">
            <v>5.4638000000000004E-3</v>
          </cell>
          <cell r="BR150">
            <v>183.02276979999999</v>
          </cell>
          <cell r="BX150" t="str">
            <v>ESP</v>
          </cell>
          <cell r="BY150">
            <v>5.5190999999999999E-3</v>
          </cell>
          <cell r="BZ150">
            <v>181.18915390000001</v>
          </cell>
          <cell r="CF150" t="str">
            <v>ESP</v>
          </cell>
          <cell r="CG150">
            <v>5.3965000000000003E-3</v>
          </cell>
          <cell r="CH150">
            <v>185.30571879999999</v>
          </cell>
        </row>
        <row r="151">
          <cell r="C151" t="str">
            <v>SDP</v>
          </cell>
          <cell r="D151">
            <v>6.5519999999999999E-4</v>
          </cell>
          <cell r="E151">
            <v>1526.2273</v>
          </cell>
          <cell r="J151" t="str">
            <v>SDP</v>
          </cell>
          <cell r="K151">
            <v>3.8650000000000002E-4</v>
          </cell>
          <cell r="L151">
            <v>2587</v>
          </cell>
          <cell r="Q151" t="str">
            <v>SDP</v>
          </cell>
          <cell r="R151">
            <v>3.8699999999999997E-4</v>
          </cell>
          <cell r="S151">
            <v>2583.9090000000001</v>
          </cell>
          <cell r="X151" t="str">
            <v>SDP</v>
          </cell>
          <cell r="Y151">
            <v>3.8650000000000002E-4</v>
          </cell>
          <cell r="Z151">
            <v>2587</v>
          </cell>
          <cell r="AE151" t="str">
            <v>LKR</v>
          </cell>
          <cell r="AF151">
            <v>1.1594999999999999E-2</v>
          </cell>
          <cell r="AG151">
            <v>86.244100000000003</v>
          </cell>
          <cell r="AL151" t="str">
            <v>LKR</v>
          </cell>
          <cell r="AM151">
            <v>1.12093E-2</v>
          </cell>
          <cell r="AN151">
            <v>89.211399999999998</v>
          </cell>
          <cell r="AS151" t="str">
            <v>SDD</v>
          </cell>
          <cell r="AT151">
            <v>3.8679999999999999E-3</v>
          </cell>
          <cell r="AU151">
            <v>258.52954549999998</v>
          </cell>
          <cell r="AZ151" t="str">
            <v>SDD</v>
          </cell>
          <cell r="BA151">
            <v>3.8655E-3</v>
          </cell>
          <cell r="BB151">
            <v>258.7</v>
          </cell>
          <cell r="BH151" t="str">
            <v>SZL</v>
          </cell>
          <cell r="BI151">
            <v>0.1210068</v>
          </cell>
          <cell r="BJ151">
            <v>8.2639999999999993</v>
          </cell>
          <cell r="BP151" t="str">
            <v>LKR</v>
          </cell>
          <cell r="BQ151">
            <v>1.11156E-2</v>
          </cell>
          <cell r="BR151">
            <v>89.963399999999993</v>
          </cell>
          <cell r="BX151" t="str">
            <v>LKR</v>
          </cell>
          <cell r="BY151">
            <v>1.11001E-2</v>
          </cell>
          <cell r="BZ151">
            <v>90.089299999999994</v>
          </cell>
          <cell r="CF151" t="str">
            <v>LKR</v>
          </cell>
          <cell r="CG151">
            <v>1.09146E-2</v>
          </cell>
          <cell r="CH151">
            <v>91.620500000000007</v>
          </cell>
        </row>
        <row r="152">
          <cell r="C152" t="str">
            <v>SRG</v>
          </cell>
          <cell r="D152">
            <v>1.0194E-3</v>
          </cell>
          <cell r="E152">
            <v>981</v>
          </cell>
          <cell r="J152" t="str">
            <v>SRG</v>
          </cell>
          <cell r="K152">
            <v>1.0194E-3</v>
          </cell>
          <cell r="L152">
            <v>981</v>
          </cell>
          <cell r="Q152" t="str">
            <v>SRG</v>
          </cell>
          <cell r="R152">
            <v>1.0194E-3</v>
          </cell>
          <cell r="S152">
            <v>981</v>
          </cell>
          <cell r="X152" t="str">
            <v>SRG</v>
          </cell>
          <cell r="Y152">
            <v>1.0194E-3</v>
          </cell>
          <cell r="Z152">
            <v>981</v>
          </cell>
          <cell r="AE152" t="str">
            <v>SDD</v>
          </cell>
          <cell r="AF152">
            <v>3.8696999999999998E-3</v>
          </cell>
          <cell r="AG152">
            <v>258.42045450000001</v>
          </cell>
          <cell r="AL152" t="str">
            <v>SDD</v>
          </cell>
          <cell r="AM152">
            <v>3.8655E-3</v>
          </cell>
          <cell r="AN152">
            <v>258.7</v>
          </cell>
          <cell r="AS152" t="str">
            <v>SDP</v>
          </cell>
          <cell r="AT152">
            <v>3.8680000000000002E-4</v>
          </cell>
          <cell r="AU152">
            <v>2585.2954544999998</v>
          </cell>
          <cell r="AZ152" t="str">
            <v>SDP</v>
          </cell>
          <cell r="BA152">
            <v>3.8650000000000002E-4</v>
          </cell>
          <cell r="BB152">
            <v>2587</v>
          </cell>
          <cell r="BH152" t="str">
            <v>SEK</v>
          </cell>
          <cell r="BI152">
            <v>9.4890199999999994E-2</v>
          </cell>
          <cell r="BJ152">
            <v>10.538500000000001</v>
          </cell>
          <cell r="BP152" t="str">
            <v>SDD</v>
          </cell>
          <cell r="BQ152">
            <v>3.8655E-3</v>
          </cell>
          <cell r="BR152">
            <v>258.7</v>
          </cell>
          <cell r="BX152" t="str">
            <v>SDD</v>
          </cell>
          <cell r="BY152">
            <v>3.8655E-3</v>
          </cell>
          <cell r="BZ152">
            <v>258.7</v>
          </cell>
          <cell r="CF152" t="str">
            <v>SDD</v>
          </cell>
          <cell r="CG152">
            <v>3.8655E-3</v>
          </cell>
          <cell r="CH152">
            <v>258.7</v>
          </cell>
        </row>
        <row r="153">
          <cell r="C153" t="str">
            <v>SZL</v>
          </cell>
          <cell r="D153">
            <v>0.1299748</v>
          </cell>
          <cell r="E153">
            <v>7.6938000000000004</v>
          </cell>
          <cell r="J153" t="str">
            <v>SZL</v>
          </cell>
          <cell r="K153">
            <v>0.13124050000000001</v>
          </cell>
          <cell r="L153">
            <v>7.6196000000000002</v>
          </cell>
          <cell r="Q153" t="str">
            <v>SZL</v>
          </cell>
          <cell r="R153">
            <v>0.1279689</v>
          </cell>
          <cell r="S153">
            <v>7.8144</v>
          </cell>
          <cell r="X153" t="str">
            <v>SZL</v>
          </cell>
          <cell r="Y153">
            <v>0.12829070000000001</v>
          </cell>
          <cell r="Z153">
            <v>7.7948000000000004</v>
          </cell>
          <cell r="AE153" t="str">
            <v>SDP</v>
          </cell>
          <cell r="AF153">
            <v>3.8699999999999997E-4</v>
          </cell>
          <cell r="AG153">
            <v>2584.2045455000002</v>
          </cell>
          <cell r="AL153" t="str">
            <v>SDP</v>
          </cell>
          <cell r="AM153">
            <v>3.8650000000000002E-4</v>
          </cell>
          <cell r="AN153">
            <v>2587</v>
          </cell>
          <cell r="AS153" t="str">
            <v>SRG</v>
          </cell>
          <cell r="AT153">
            <v>1.0194E-3</v>
          </cell>
          <cell r="AU153">
            <v>981</v>
          </cell>
          <cell r="AZ153" t="str">
            <v>SRG</v>
          </cell>
          <cell r="BA153">
            <v>1.0194E-3</v>
          </cell>
          <cell r="BB153">
            <v>981</v>
          </cell>
          <cell r="BH153" t="str">
            <v>CHF</v>
          </cell>
          <cell r="BI153">
            <v>0.58159819999999995</v>
          </cell>
          <cell r="BJ153">
            <v>1.7194</v>
          </cell>
          <cell r="BP153" t="str">
            <v>SDP</v>
          </cell>
          <cell r="BQ153">
            <v>3.8650000000000002E-4</v>
          </cell>
          <cell r="BR153">
            <v>2587</v>
          </cell>
          <cell r="BX153" t="str">
            <v>SDP</v>
          </cell>
          <cell r="BY153">
            <v>3.8650000000000002E-4</v>
          </cell>
          <cell r="BZ153">
            <v>2587</v>
          </cell>
          <cell r="CF153" t="str">
            <v>SDP</v>
          </cell>
          <cell r="CG153">
            <v>3.8660000000000002E-4</v>
          </cell>
          <cell r="CH153">
            <v>2586.6528711999999</v>
          </cell>
        </row>
        <row r="154">
          <cell r="C154" t="str">
            <v>SEK</v>
          </cell>
          <cell r="D154">
            <v>0.1002094</v>
          </cell>
          <cell r="E154">
            <v>9.9791000000000007</v>
          </cell>
          <cell r="J154" t="str">
            <v>SEK</v>
          </cell>
          <cell r="K154">
            <v>0.1051812</v>
          </cell>
          <cell r="L154">
            <v>9.5074000000000005</v>
          </cell>
          <cell r="Q154" t="str">
            <v>SEK</v>
          </cell>
          <cell r="R154">
            <v>0.1045981</v>
          </cell>
          <cell r="S154">
            <v>9.5603999999999996</v>
          </cell>
          <cell r="X154" t="str">
            <v>SEK</v>
          </cell>
          <cell r="Y154">
            <v>0.10167660000000001</v>
          </cell>
          <cell r="Z154">
            <v>9.8351000000000006</v>
          </cell>
          <cell r="AE154" t="str">
            <v>SRG</v>
          </cell>
          <cell r="AF154">
            <v>1.0194E-3</v>
          </cell>
          <cell r="AG154">
            <v>981</v>
          </cell>
          <cell r="AL154" t="str">
            <v>SRG</v>
          </cell>
          <cell r="AM154">
            <v>1.0194E-3</v>
          </cell>
          <cell r="AN154">
            <v>981</v>
          </cell>
          <cell r="AS154" t="str">
            <v>SZL</v>
          </cell>
          <cell r="AT154">
            <v>0.1249016</v>
          </cell>
          <cell r="AU154">
            <v>8.0062999999999995</v>
          </cell>
          <cell r="AZ154" t="str">
            <v>SZL</v>
          </cell>
          <cell r="BA154">
            <v>0.1232089</v>
          </cell>
          <cell r="BB154">
            <v>8.1163000000000007</v>
          </cell>
          <cell r="BH154" t="str">
            <v>SYP</v>
          </cell>
          <cell r="BI154">
            <v>1.8693000000000001E-2</v>
          </cell>
          <cell r="BJ154">
            <v>53.495899999999999</v>
          </cell>
          <cell r="BP154" t="str">
            <v>SRG</v>
          </cell>
          <cell r="BQ154">
            <v>1.0194E-3</v>
          </cell>
          <cell r="BR154">
            <v>981</v>
          </cell>
          <cell r="BX154" t="str">
            <v>SRG</v>
          </cell>
          <cell r="BY154">
            <v>4.5899999999999999E-4</v>
          </cell>
          <cell r="BZ154">
            <v>2178.5</v>
          </cell>
          <cell r="CF154" t="str">
            <v>SRG</v>
          </cell>
          <cell r="CG154">
            <v>4.5899999999999999E-4</v>
          </cell>
          <cell r="CH154">
            <v>2178.5</v>
          </cell>
        </row>
        <row r="155">
          <cell r="C155" t="str">
            <v>CHF</v>
          </cell>
          <cell r="D155">
            <v>0.5714939</v>
          </cell>
          <cell r="E155">
            <v>1.7498</v>
          </cell>
          <cell r="J155" t="str">
            <v>CHF</v>
          </cell>
          <cell r="K155">
            <v>0.61132169999999997</v>
          </cell>
          <cell r="L155">
            <v>1.6357999999999999</v>
          </cell>
          <cell r="Q155" t="str">
            <v>CHF</v>
          </cell>
          <cell r="R155">
            <v>0.60749649999999999</v>
          </cell>
          <cell r="S155">
            <v>1.6460999999999999</v>
          </cell>
          <cell r="X155" t="str">
            <v>CHF</v>
          </cell>
          <cell r="Y155">
            <v>0.59883830000000005</v>
          </cell>
          <cell r="Z155">
            <v>1.6698999999999999</v>
          </cell>
          <cell r="AE155" t="str">
            <v>SZL</v>
          </cell>
          <cell r="AF155">
            <v>0.1249531</v>
          </cell>
          <cell r="AG155">
            <v>8.0030000000000001</v>
          </cell>
          <cell r="AL155" t="str">
            <v>SZL</v>
          </cell>
          <cell r="AM155">
            <v>0.12407410000000001</v>
          </cell>
          <cell r="AN155">
            <v>8.0596999999999994</v>
          </cell>
          <cell r="AS155" t="str">
            <v>SEK</v>
          </cell>
          <cell r="AT155">
            <v>9.3957600000000002E-2</v>
          </cell>
          <cell r="AU155">
            <v>10.6431</v>
          </cell>
          <cell r="AZ155" t="str">
            <v>SEK</v>
          </cell>
          <cell r="BA155">
            <v>9.2650099999999999E-2</v>
          </cell>
          <cell r="BB155">
            <v>10.7933</v>
          </cell>
          <cell r="BH155" t="str">
            <v>TWD</v>
          </cell>
          <cell r="BI155">
            <v>2.8757899999999999E-2</v>
          </cell>
          <cell r="BJ155">
            <v>34.773099999999999</v>
          </cell>
          <cell r="BP155" t="str">
            <v>SZL</v>
          </cell>
          <cell r="BQ155">
            <v>0.11863799999999999</v>
          </cell>
          <cell r="BR155">
            <v>8.4290000000000003</v>
          </cell>
          <cell r="BX155" t="str">
            <v>SZL</v>
          </cell>
          <cell r="BY155">
            <v>0.11153250000000001</v>
          </cell>
          <cell r="BZ155">
            <v>8.9659999999999993</v>
          </cell>
          <cell r="CF155" t="str">
            <v>SZL</v>
          </cell>
          <cell r="CG155">
            <v>0.10619770000000001</v>
          </cell>
          <cell r="CH155">
            <v>9.4163999999999994</v>
          </cell>
        </row>
        <row r="156">
          <cell r="C156" t="str">
            <v>SYP</v>
          </cell>
          <cell r="D156">
            <v>2.2222200000000001E-2</v>
          </cell>
          <cell r="E156">
            <v>45</v>
          </cell>
          <cell r="J156" t="str">
            <v>SYP</v>
          </cell>
          <cell r="K156">
            <v>2.2222200000000001E-2</v>
          </cell>
          <cell r="L156">
            <v>45</v>
          </cell>
          <cell r="Q156" t="str">
            <v>SYP</v>
          </cell>
          <cell r="R156">
            <v>2.1739100000000001E-2</v>
          </cell>
          <cell r="S156">
            <v>46</v>
          </cell>
          <cell r="X156" t="str">
            <v>SYP</v>
          </cell>
          <cell r="Y156">
            <v>2.2222200000000001E-2</v>
          </cell>
          <cell r="Z156">
            <v>45</v>
          </cell>
          <cell r="AE156" t="str">
            <v>SEK</v>
          </cell>
          <cell r="AF156">
            <v>9.7771800000000006E-2</v>
          </cell>
          <cell r="AG156">
            <v>10.2279</v>
          </cell>
          <cell r="AL156" t="str">
            <v>SEK</v>
          </cell>
          <cell r="AM156">
            <v>9.7971000000000003E-2</v>
          </cell>
          <cell r="AN156">
            <v>10.207100000000001</v>
          </cell>
          <cell r="AS156" t="str">
            <v>CHF</v>
          </cell>
          <cell r="AT156">
            <v>0.56274619999999997</v>
          </cell>
          <cell r="AU156">
            <v>1.7769999999999999</v>
          </cell>
          <cell r="AZ156" t="str">
            <v>CHF</v>
          </cell>
          <cell r="BA156">
            <v>0.56044389999999999</v>
          </cell>
          <cell r="BB156">
            <v>1.7843</v>
          </cell>
          <cell r="BH156" t="str">
            <v>TZS</v>
          </cell>
          <cell r="BI156">
            <v>1.1221E-3</v>
          </cell>
          <cell r="BJ156">
            <v>891.16669999999999</v>
          </cell>
          <cell r="BP156" t="str">
            <v>SEK</v>
          </cell>
          <cell r="BQ156">
            <v>9.6107600000000001E-2</v>
          </cell>
          <cell r="BR156">
            <v>10.404999999999999</v>
          </cell>
          <cell r="BX156" t="str">
            <v>SEK</v>
          </cell>
          <cell r="BY156">
            <v>9.4274700000000003E-2</v>
          </cell>
          <cell r="BZ156">
            <v>10.6073</v>
          </cell>
          <cell r="CF156" t="str">
            <v>SEK</v>
          </cell>
          <cell r="CG156">
            <v>9.4720299999999993E-2</v>
          </cell>
          <cell r="CH156">
            <v>10.557399999999999</v>
          </cell>
        </row>
        <row r="157">
          <cell r="C157" t="str">
            <v>TWD</v>
          </cell>
          <cell r="D157">
            <v>3.0471700000000001E-2</v>
          </cell>
          <cell r="E157">
            <v>32.817300000000003</v>
          </cell>
          <cell r="J157" t="str">
            <v>TWD</v>
          </cell>
          <cell r="K157">
            <v>3.03211E-2</v>
          </cell>
          <cell r="L157">
            <v>32.9803</v>
          </cell>
          <cell r="Q157" t="str">
            <v>TWD</v>
          </cell>
          <cell r="R157">
            <v>3.08499E-2</v>
          </cell>
          <cell r="S157">
            <v>32.414999999999999</v>
          </cell>
          <cell r="X157" t="str">
            <v>TWD</v>
          </cell>
          <cell r="Y157">
            <v>3.0914899999999999E-2</v>
          </cell>
          <cell r="Z157">
            <v>32.346899999999998</v>
          </cell>
          <cell r="AE157" t="str">
            <v>CHF</v>
          </cell>
          <cell r="AF157">
            <v>0.58455599999999996</v>
          </cell>
          <cell r="AG157">
            <v>1.7107000000000001</v>
          </cell>
          <cell r="AL157" t="str">
            <v>CHF</v>
          </cell>
          <cell r="AM157">
            <v>0.58038310000000004</v>
          </cell>
          <cell r="AN157">
            <v>1.7230000000000001</v>
          </cell>
          <cell r="AS157" t="str">
            <v>SYP</v>
          </cell>
          <cell r="AT157">
            <v>1.8879E-2</v>
          </cell>
          <cell r="AU157">
            <v>52.968800000000002</v>
          </cell>
          <cell r="AZ157" t="str">
            <v>SYP</v>
          </cell>
          <cell r="BA157">
            <v>1.87148E-2</v>
          </cell>
          <cell r="BB157">
            <v>53.433599999999998</v>
          </cell>
          <cell r="BH157" t="str">
            <v>THB</v>
          </cell>
          <cell r="BI157">
            <v>2.1911699999999999E-2</v>
          </cell>
          <cell r="BJ157">
            <v>45.637799999999999</v>
          </cell>
          <cell r="BP157" t="str">
            <v>CHF</v>
          </cell>
          <cell r="BQ157">
            <v>0.59973609999999999</v>
          </cell>
          <cell r="BR157">
            <v>1.6674</v>
          </cell>
          <cell r="BX157" t="str">
            <v>CHF</v>
          </cell>
          <cell r="BY157">
            <v>0.62077099999999996</v>
          </cell>
          <cell r="BZ157">
            <v>1.6109</v>
          </cell>
          <cell r="CF157" t="str">
            <v>CHF</v>
          </cell>
          <cell r="CG157">
            <v>0.60916179999999998</v>
          </cell>
          <cell r="CH157">
            <v>1.6415999999999999</v>
          </cell>
        </row>
        <row r="158">
          <cell r="C158" t="str">
            <v>TZS</v>
          </cell>
          <cell r="D158">
            <v>1.2482000000000001E-3</v>
          </cell>
          <cell r="E158">
            <v>801.13639999999998</v>
          </cell>
          <cell r="J158" t="str">
            <v>TZS</v>
          </cell>
          <cell r="K158">
            <v>1.2455000000000001E-3</v>
          </cell>
          <cell r="L158">
            <v>802.89469999999994</v>
          </cell>
          <cell r="Q158" t="str">
            <v>TZS</v>
          </cell>
          <cell r="R158">
            <v>1.2382000000000001E-3</v>
          </cell>
          <cell r="S158">
            <v>807.63639999999998</v>
          </cell>
          <cell r="X158" t="str">
            <v>TZS</v>
          </cell>
          <cell r="Y158">
            <v>1.2159E-3</v>
          </cell>
          <cell r="Z158">
            <v>822.40480000000002</v>
          </cell>
          <cell r="AE158" t="str">
            <v>SYP</v>
          </cell>
          <cell r="AF158">
            <v>2.1739100000000001E-2</v>
          </cell>
          <cell r="AG158">
            <v>46</v>
          </cell>
          <cell r="AL158" t="str">
            <v>SYP</v>
          </cell>
          <cell r="AM158">
            <v>2.2222200000000001E-2</v>
          </cell>
          <cell r="AN158">
            <v>45</v>
          </cell>
          <cell r="AS158" t="str">
            <v>TWD</v>
          </cell>
          <cell r="AT158">
            <v>2.9630900000000002E-2</v>
          </cell>
          <cell r="AU158">
            <v>33.748600000000003</v>
          </cell>
          <cell r="AZ158" t="str">
            <v>TWD</v>
          </cell>
          <cell r="BA158">
            <v>2.8984200000000002E-2</v>
          </cell>
          <cell r="BB158">
            <v>34.5015</v>
          </cell>
          <cell r="BH158" t="str">
            <v>XAF</v>
          </cell>
          <cell r="BI158">
            <v>1.3377E-3</v>
          </cell>
          <cell r="BJ158">
            <v>747.53250000000003</v>
          </cell>
          <cell r="BP158" t="str">
            <v>SYP</v>
          </cell>
          <cell r="BQ158">
            <v>1.9286399999999999E-2</v>
          </cell>
          <cell r="BR158">
            <v>51.85</v>
          </cell>
          <cell r="BX158" t="str">
            <v>SYP</v>
          </cell>
          <cell r="BY158">
            <v>1.8836800000000001E-2</v>
          </cell>
          <cell r="BZ158">
            <v>53.087499999999999</v>
          </cell>
          <cell r="CF158" t="str">
            <v>SYP</v>
          </cell>
          <cell r="CG158">
            <v>1.9646400000000001E-2</v>
          </cell>
          <cell r="CH158">
            <v>50.9</v>
          </cell>
        </row>
        <row r="159">
          <cell r="C159" t="str">
            <v>THB</v>
          </cell>
          <cell r="D159">
            <v>2.28603E-2</v>
          </cell>
          <cell r="E159">
            <v>43.743899999999996</v>
          </cell>
          <cell r="J159" t="str">
            <v>THB</v>
          </cell>
          <cell r="K159">
            <v>2.3258000000000001E-2</v>
          </cell>
          <cell r="L159">
            <v>42.996000000000002</v>
          </cell>
          <cell r="Q159" t="str">
            <v>THB</v>
          </cell>
          <cell r="R159">
            <v>2.3368300000000002E-2</v>
          </cell>
          <cell r="S159">
            <v>42.792999999999999</v>
          </cell>
          <cell r="X159" t="str">
            <v>THB</v>
          </cell>
          <cell r="Y159">
            <v>2.3174899999999998E-2</v>
          </cell>
          <cell r="Z159">
            <v>43.150199999999998</v>
          </cell>
          <cell r="AE159" t="str">
            <v>TWD</v>
          </cell>
          <cell r="AF159">
            <v>3.05185E-2</v>
          </cell>
          <cell r="AG159">
            <v>32.767000000000003</v>
          </cell>
          <cell r="AL159" t="str">
            <v>TWD</v>
          </cell>
          <cell r="AM159">
            <v>3.0416599999999998E-2</v>
          </cell>
          <cell r="AN159">
            <v>32.876800000000003</v>
          </cell>
          <cell r="AS159" t="str">
            <v>TZS</v>
          </cell>
          <cell r="AT159">
            <v>1.1230000000000001E-3</v>
          </cell>
          <cell r="AU159">
            <v>890.48860000000002</v>
          </cell>
          <cell r="AZ159" t="str">
            <v>TZS</v>
          </cell>
          <cell r="BA159">
            <v>1.1245000000000001E-3</v>
          </cell>
          <cell r="BB159">
            <v>889.32249999999999</v>
          </cell>
          <cell r="BH159" t="str">
            <v>TOP</v>
          </cell>
          <cell r="BI159">
            <v>2.1618753000000002</v>
          </cell>
          <cell r="BJ159">
            <v>0.46256140000000001</v>
          </cell>
          <cell r="BP159" t="str">
            <v>TWD</v>
          </cell>
          <cell r="BQ159">
            <v>2.8926299999999999E-2</v>
          </cell>
          <cell r="BR159">
            <v>34.570599999999999</v>
          </cell>
          <cell r="BX159" t="str">
            <v>TWD</v>
          </cell>
          <cell r="BY159">
            <v>2.8943099999999999E-2</v>
          </cell>
          <cell r="BZ159">
            <v>34.5505</v>
          </cell>
          <cell r="CF159" t="str">
            <v>TWD</v>
          </cell>
          <cell r="CG159">
            <v>2.8981699999999999E-2</v>
          </cell>
          <cell r="CH159">
            <v>34.5045</v>
          </cell>
        </row>
        <row r="160">
          <cell r="C160" t="str">
            <v>XAF</v>
          </cell>
          <cell r="D160">
            <v>1.32E-3</v>
          </cell>
          <cell r="E160">
            <v>757.5539</v>
          </cell>
          <cell r="J160" t="str">
            <v>XAF</v>
          </cell>
          <cell r="K160">
            <v>1.4170000000000001E-3</v>
          </cell>
          <cell r="L160">
            <v>705.73530000000005</v>
          </cell>
          <cell r="Q160" t="str">
            <v>XAF</v>
          </cell>
          <cell r="R160">
            <v>1.4208999999999999E-3</v>
          </cell>
          <cell r="S160">
            <v>703.76049999999998</v>
          </cell>
          <cell r="X160" t="str">
            <v>XAF</v>
          </cell>
          <cell r="Y160">
            <v>1.4040000000000001E-3</v>
          </cell>
          <cell r="Z160">
            <v>712.26859999999999</v>
          </cell>
          <cell r="AE160" t="str">
            <v>TZS</v>
          </cell>
          <cell r="AF160">
            <v>1.1693999999999999E-3</v>
          </cell>
          <cell r="AG160">
            <v>855.13639999999998</v>
          </cell>
          <cell r="AL160" t="str">
            <v>TZS</v>
          </cell>
          <cell r="AM160">
            <v>1.1249999999999999E-3</v>
          </cell>
          <cell r="AN160">
            <v>888.86360000000002</v>
          </cell>
          <cell r="AS160" t="str">
            <v>THB</v>
          </cell>
          <cell r="AT160">
            <v>2.2042599999999999E-2</v>
          </cell>
          <cell r="AU160">
            <v>45.366599999999998</v>
          </cell>
          <cell r="AZ160" t="str">
            <v>THB</v>
          </cell>
          <cell r="BA160">
            <v>2.2051000000000001E-2</v>
          </cell>
          <cell r="BB160">
            <v>45.349499999999999</v>
          </cell>
          <cell r="BH160" t="str">
            <v>TTD</v>
          </cell>
          <cell r="BI160">
            <v>0.16420360000000001</v>
          </cell>
          <cell r="BJ160">
            <v>6.09</v>
          </cell>
          <cell r="BP160" t="str">
            <v>TZS</v>
          </cell>
          <cell r="BQ160">
            <v>1.1199999999999999E-3</v>
          </cell>
          <cell r="BR160">
            <v>892.84090000000003</v>
          </cell>
          <cell r="BX160" t="str">
            <v>TZS</v>
          </cell>
          <cell r="BY160">
            <v>1.1201E-3</v>
          </cell>
          <cell r="BZ160">
            <v>892.78570000000002</v>
          </cell>
          <cell r="CF160" t="str">
            <v>TZS</v>
          </cell>
          <cell r="CG160">
            <v>1.1073000000000001E-3</v>
          </cell>
          <cell r="CH160">
            <v>903.09090000000003</v>
          </cell>
        </row>
        <row r="161">
          <cell r="C161" t="str">
            <v>TOP</v>
          </cell>
          <cell r="D161">
            <v>1.9705934000000001</v>
          </cell>
          <cell r="E161">
            <v>0.50746139999999995</v>
          </cell>
          <cell r="J161" t="str">
            <v>TOP</v>
          </cell>
          <cell r="K161">
            <v>1.9742516000000001</v>
          </cell>
          <cell r="L161">
            <v>0.50652109999999995</v>
          </cell>
          <cell r="Q161" t="str">
            <v>TOP</v>
          </cell>
          <cell r="R161">
            <v>2.0017833999999999</v>
          </cell>
          <cell r="S161">
            <v>0.49955450000000001</v>
          </cell>
          <cell r="X161" t="str">
            <v>TOP</v>
          </cell>
          <cell r="Y161">
            <v>2.0213979000000002</v>
          </cell>
          <cell r="Z161">
            <v>0.49470710000000001</v>
          </cell>
          <cell r="AE161" t="str">
            <v>THB</v>
          </cell>
          <cell r="AF161">
            <v>2.2395499999999999E-2</v>
          </cell>
          <cell r="AG161">
            <v>44.651800000000001</v>
          </cell>
          <cell r="AL161" t="str">
            <v>THB</v>
          </cell>
          <cell r="AM161">
            <v>2.19629E-2</v>
          </cell>
          <cell r="AN161">
            <v>45.531399999999998</v>
          </cell>
          <cell r="AS161" t="str">
            <v>XAF</v>
          </cell>
          <cell r="AT161">
            <v>1.3093E-3</v>
          </cell>
          <cell r="AU161">
            <v>763.73979999999995</v>
          </cell>
          <cell r="AZ161" t="str">
            <v>XAF</v>
          </cell>
          <cell r="BA161">
            <v>1.3009E-3</v>
          </cell>
          <cell r="BB161">
            <v>768.69029999999998</v>
          </cell>
          <cell r="BH161" t="str">
            <v>TND</v>
          </cell>
          <cell r="BI161">
            <v>0.68194220000000005</v>
          </cell>
          <cell r="BJ161">
            <v>1.4663999999999999</v>
          </cell>
          <cell r="BP161" t="str">
            <v>THB</v>
          </cell>
          <cell r="BQ161">
            <v>2.2499399999999999E-2</v>
          </cell>
          <cell r="BR161">
            <v>44.445700000000002</v>
          </cell>
          <cell r="BX161" t="str">
            <v>THB</v>
          </cell>
          <cell r="BY161">
            <v>2.2478600000000001E-2</v>
          </cell>
          <cell r="BZ161">
            <v>44.486699999999999</v>
          </cell>
          <cell r="CF161" t="str">
            <v>THB</v>
          </cell>
          <cell r="CG161">
            <v>2.2384899999999999E-2</v>
          </cell>
          <cell r="CH161">
            <v>44.673000000000002</v>
          </cell>
        </row>
        <row r="162">
          <cell r="C162" t="str">
            <v>TTD</v>
          </cell>
          <cell r="D162">
            <v>0.16025639999999999</v>
          </cell>
          <cell r="E162">
            <v>6.24</v>
          </cell>
          <cell r="J162" t="str">
            <v>TTD</v>
          </cell>
          <cell r="K162">
            <v>0.16025639999999999</v>
          </cell>
          <cell r="L162">
            <v>6.24</v>
          </cell>
          <cell r="Q162" t="str">
            <v>TTD</v>
          </cell>
          <cell r="R162">
            <v>0.16025639999999999</v>
          </cell>
          <cell r="S162">
            <v>6.24</v>
          </cell>
          <cell r="X162" t="str">
            <v>TTD</v>
          </cell>
          <cell r="Y162">
            <v>0.16025639999999999</v>
          </cell>
          <cell r="Z162">
            <v>6.24</v>
          </cell>
          <cell r="AE162" t="str">
            <v>XAF</v>
          </cell>
          <cell r="AF162">
            <v>1.3649000000000001E-3</v>
          </cell>
          <cell r="AG162">
            <v>732.66340000000002</v>
          </cell>
          <cell r="AL162" t="str">
            <v>XAF</v>
          </cell>
          <cell r="AM162">
            <v>1.3584999999999999E-3</v>
          </cell>
          <cell r="AN162">
            <v>736.11980000000005</v>
          </cell>
          <cell r="AS162" t="str">
            <v>TOP</v>
          </cell>
          <cell r="AT162">
            <v>2.1176550000000001</v>
          </cell>
          <cell r="AU162">
            <v>0.47222049999999999</v>
          </cell>
          <cell r="AZ162" t="str">
            <v>TOP</v>
          </cell>
          <cell r="BA162">
            <v>2.1484931</v>
          </cell>
          <cell r="BB162">
            <v>0.46544249999999998</v>
          </cell>
          <cell r="BH162" t="str">
            <v>TRL</v>
          </cell>
          <cell r="BI162">
            <v>6.9999999999999997E-7</v>
          </cell>
          <cell r="BJ162">
            <v>1353227.27</v>
          </cell>
          <cell r="BP162" t="str">
            <v>TOP</v>
          </cell>
          <cell r="BQ162">
            <v>0.45569999999999999</v>
          </cell>
          <cell r="BR162">
            <v>2.1944262000000001</v>
          </cell>
          <cell r="BX162" t="str">
            <v>TOP</v>
          </cell>
          <cell r="BY162">
            <v>0.45169999999999999</v>
          </cell>
          <cell r="BZ162">
            <v>2.2138588000000001</v>
          </cell>
          <cell r="CF162" t="str">
            <v>TOP</v>
          </cell>
          <cell r="CG162">
            <v>0.45600000000000002</v>
          </cell>
          <cell r="CH162">
            <v>2.1929824999999998</v>
          </cell>
        </row>
        <row r="163">
          <cell r="C163" t="str">
            <v>TND</v>
          </cell>
          <cell r="D163">
            <v>0.68610629999999995</v>
          </cell>
          <cell r="E163">
            <v>1.4575</v>
          </cell>
          <cell r="J163" t="str">
            <v>TND</v>
          </cell>
          <cell r="K163">
            <v>0.71978690000000001</v>
          </cell>
          <cell r="L163">
            <v>1.3893</v>
          </cell>
          <cell r="Q163" t="str">
            <v>TND</v>
          </cell>
          <cell r="R163">
            <v>0.72521579999999997</v>
          </cell>
          <cell r="S163">
            <v>1.3789</v>
          </cell>
          <cell r="X163" t="str">
            <v>TND</v>
          </cell>
          <cell r="Y163">
            <v>0.7206688</v>
          </cell>
          <cell r="Z163">
            <v>1.3875999999999999</v>
          </cell>
          <cell r="AE163" t="str">
            <v>TOP</v>
          </cell>
          <cell r="AF163">
            <v>2.0740531</v>
          </cell>
          <cell r="AG163">
            <v>0.48214770000000001</v>
          </cell>
          <cell r="AL163" t="str">
            <v>TOP</v>
          </cell>
          <cell r="AM163">
            <v>2.0905195000000001</v>
          </cell>
          <cell r="AN163">
            <v>0.47835</v>
          </cell>
          <cell r="AS163" t="str">
            <v>TTD</v>
          </cell>
          <cell r="AT163">
            <v>0.16181229999999999</v>
          </cell>
          <cell r="AU163">
            <v>6.18</v>
          </cell>
          <cell r="AZ163" t="str">
            <v>TTD</v>
          </cell>
          <cell r="BA163">
            <v>0.16420360000000001</v>
          </cell>
          <cell r="BB163">
            <v>6.09</v>
          </cell>
          <cell r="BH163" t="str">
            <v>UGX</v>
          </cell>
          <cell r="BI163">
            <v>5.7640000000000002E-4</v>
          </cell>
          <cell r="BJ163">
            <v>1735</v>
          </cell>
          <cell r="BP163" t="str">
            <v>TTD</v>
          </cell>
          <cell r="BQ163">
            <v>0.16501650000000001</v>
          </cell>
          <cell r="BR163">
            <v>6.06</v>
          </cell>
          <cell r="BX163" t="str">
            <v>TTD</v>
          </cell>
          <cell r="BY163">
            <v>0.16501650000000001</v>
          </cell>
          <cell r="BZ163">
            <v>6.06</v>
          </cell>
          <cell r="CF163" t="str">
            <v>TTD</v>
          </cell>
          <cell r="CG163">
            <v>0.16420360000000001</v>
          </cell>
          <cell r="CH163">
            <v>6.09</v>
          </cell>
        </row>
        <row r="164">
          <cell r="C164" t="str">
            <v>TRL</v>
          </cell>
          <cell r="D164">
            <v>1.5E-6</v>
          </cell>
          <cell r="E164">
            <v>684053.40910000005</v>
          </cell>
          <cell r="J164" t="str">
            <v>TRL</v>
          </cell>
          <cell r="K164">
            <v>1.5E-6</v>
          </cell>
          <cell r="L164">
            <v>670696.57889999996</v>
          </cell>
          <cell r="Q164" t="str">
            <v>TRL</v>
          </cell>
          <cell r="R164">
            <v>1.5E-6</v>
          </cell>
          <cell r="S164">
            <v>676085.45449999999</v>
          </cell>
          <cell r="X164" t="str">
            <v>TRL</v>
          </cell>
          <cell r="Y164">
            <v>1.1999999999999999E-6</v>
          </cell>
          <cell r="Z164">
            <v>834818.33330000006</v>
          </cell>
          <cell r="AE164" t="str">
            <v>TTD</v>
          </cell>
          <cell r="AF164">
            <v>0.16025639999999999</v>
          </cell>
          <cell r="AG164">
            <v>6.24</v>
          </cell>
          <cell r="AL164" t="str">
            <v>TTD</v>
          </cell>
          <cell r="AM164">
            <v>0.16207460000000001</v>
          </cell>
          <cell r="AN164">
            <v>6.17</v>
          </cell>
          <cell r="AS164" t="str">
            <v>TND</v>
          </cell>
          <cell r="AT164">
            <v>0.67499160000000002</v>
          </cell>
          <cell r="AU164">
            <v>1.4815</v>
          </cell>
          <cell r="AZ164" t="str">
            <v>TND</v>
          </cell>
          <cell r="BA164">
            <v>0.66907530000000004</v>
          </cell>
          <cell r="BB164">
            <v>1.4945999999999999</v>
          </cell>
          <cell r="BH164" t="str">
            <v>UAH</v>
          </cell>
          <cell r="BI164">
            <v>0.18758610000000001</v>
          </cell>
          <cell r="BJ164">
            <v>5.3308840999999996</v>
          </cell>
          <cell r="BP164" t="str">
            <v>TND</v>
          </cell>
          <cell r="BQ164">
            <v>0.69856790000000002</v>
          </cell>
          <cell r="BR164">
            <v>1.4315</v>
          </cell>
          <cell r="BX164" t="str">
            <v>TND</v>
          </cell>
          <cell r="BY164">
            <v>0.7024939</v>
          </cell>
          <cell r="BZ164">
            <v>1.4235</v>
          </cell>
          <cell r="CF164" t="str">
            <v>TND</v>
          </cell>
          <cell r="CG164">
            <v>0.69103720000000002</v>
          </cell>
          <cell r="CH164">
            <v>1.4471000000000001</v>
          </cell>
        </row>
        <row r="165">
          <cell r="C165" t="str">
            <v>UGX</v>
          </cell>
          <cell r="D165">
            <v>5.8819999999999999E-4</v>
          </cell>
          <cell r="E165">
            <v>1700</v>
          </cell>
          <cell r="J165" t="str">
            <v>UGX</v>
          </cell>
          <cell r="K165">
            <v>5.6019999999999996E-4</v>
          </cell>
          <cell r="L165">
            <v>1785</v>
          </cell>
          <cell r="Q165" t="str">
            <v>UGX</v>
          </cell>
          <cell r="R165">
            <v>5.7470000000000004E-4</v>
          </cell>
          <cell r="S165">
            <v>1740</v>
          </cell>
          <cell r="X165" t="str">
            <v>UGX</v>
          </cell>
          <cell r="Y165">
            <v>5.7140000000000001E-4</v>
          </cell>
          <cell r="Z165">
            <v>1750</v>
          </cell>
          <cell r="AE165" t="str">
            <v>TND</v>
          </cell>
          <cell r="AF165">
            <v>0.70283949999999995</v>
          </cell>
          <cell r="AG165">
            <v>1.4228000000000001</v>
          </cell>
          <cell r="AL165" t="str">
            <v>TND</v>
          </cell>
          <cell r="AM165">
            <v>0.69910510000000003</v>
          </cell>
          <cell r="AN165">
            <v>1.4303999999999999</v>
          </cell>
          <cell r="AS165" t="str">
            <v>TRL</v>
          </cell>
          <cell r="AT165">
            <v>8.9999999999999996E-7</v>
          </cell>
          <cell r="AU165">
            <v>1149202.2727000001</v>
          </cell>
          <cell r="AZ165" t="str">
            <v>TRL</v>
          </cell>
          <cell r="BA165">
            <v>7.9999999999999996E-7</v>
          </cell>
          <cell r="BB165">
            <v>1285200</v>
          </cell>
          <cell r="BH165" t="str">
            <v>AED</v>
          </cell>
          <cell r="BI165">
            <v>0.27226440000000002</v>
          </cell>
          <cell r="BJ165">
            <v>3.6728999999999998</v>
          </cell>
          <cell r="BP165" t="str">
            <v>TRL</v>
          </cell>
          <cell r="BQ165">
            <v>6.9999999999999997E-7</v>
          </cell>
          <cell r="BR165">
            <v>1428954.5455</v>
          </cell>
          <cell r="BX165" t="str">
            <v>TRL</v>
          </cell>
          <cell r="BY165">
            <v>5.9999999999999997E-7</v>
          </cell>
          <cell r="BZ165">
            <v>1563547.6189999999</v>
          </cell>
          <cell r="CF165" t="str">
            <v>TRL</v>
          </cell>
          <cell r="CG165">
            <v>5.9999999999999997E-7</v>
          </cell>
          <cell r="CH165">
            <v>1595590.9091</v>
          </cell>
        </row>
        <row r="166">
          <cell r="C166" t="str">
            <v>UAH</v>
          </cell>
          <cell r="D166">
            <v>0.18396270000000001</v>
          </cell>
          <cell r="E166">
            <v>5.4358841</v>
          </cell>
          <cell r="J166" t="str">
            <v>UAH</v>
          </cell>
          <cell r="K166">
            <v>0.1839498</v>
          </cell>
          <cell r="L166">
            <v>5.4362645000000001</v>
          </cell>
          <cell r="Q166" t="str">
            <v>UAH</v>
          </cell>
          <cell r="R166">
            <v>0.18388550000000001</v>
          </cell>
          <cell r="S166">
            <v>5.4381659000000004</v>
          </cell>
          <cell r="X166" t="str">
            <v>UAH</v>
          </cell>
          <cell r="Y166">
            <v>0.1842715</v>
          </cell>
          <cell r="Z166">
            <v>5.4267738000000003</v>
          </cell>
          <cell r="AE166" t="str">
            <v>TRL</v>
          </cell>
          <cell r="AF166">
            <v>8.9999999999999996E-7</v>
          </cell>
          <cell r="AG166">
            <v>1079209.0909</v>
          </cell>
          <cell r="AL166" t="str">
            <v>TRL</v>
          </cell>
          <cell r="AM166">
            <v>7.9999999999999996E-7</v>
          </cell>
          <cell r="AN166">
            <v>1184863.6364</v>
          </cell>
          <cell r="AS166" t="str">
            <v>UGX</v>
          </cell>
          <cell r="AT166">
            <v>5.6240000000000001E-4</v>
          </cell>
          <cell r="AU166">
            <v>1778</v>
          </cell>
          <cell r="AZ166" t="str">
            <v>UGX</v>
          </cell>
          <cell r="BA166">
            <v>5.8480000000000001E-4</v>
          </cell>
          <cell r="BB166">
            <v>1710</v>
          </cell>
          <cell r="BH166" t="str">
            <v>GBP</v>
          </cell>
          <cell r="BI166">
            <v>1.4237</v>
          </cell>
          <cell r="BJ166">
            <v>0.7023952</v>
          </cell>
          <cell r="BP166" t="str">
            <v>TMM</v>
          </cell>
          <cell r="BQ166">
            <v>2.9411799999999998E-2</v>
          </cell>
          <cell r="BR166">
            <v>34</v>
          </cell>
          <cell r="BX166" t="str">
            <v>TMS</v>
          </cell>
          <cell r="BY166">
            <v>1.9230000000000001E-4</v>
          </cell>
          <cell r="BZ166">
            <v>5200</v>
          </cell>
          <cell r="CF166" t="str">
            <v>TMM</v>
          </cell>
          <cell r="CG166">
            <v>1.9230000000000001E-4</v>
          </cell>
          <cell r="CH166">
            <v>5200</v>
          </cell>
        </row>
        <row r="167">
          <cell r="C167" t="str">
            <v>AED</v>
          </cell>
          <cell r="D167">
            <v>0.27226440000000002</v>
          </cell>
          <cell r="E167">
            <v>3.6728999999999998</v>
          </cell>
          <cell r="J167" t="str">
            <v>AED</v>
          </cell>
          <cell r="K167">
            <v>0.27225700000000003</v>
          </cell>
          <cell r="L167">
            <v>3.673</v>
          </cell>
          <cell r="Q167" t="str">
            <v>AED</v>
          </cell>
          <cell r="R167">
            <v>0.27226440000000002</v>
          </cell>
          <cell r="S167">
            <v>3.6728999999999998</v>
          </cell>
          <cell r="X167" t="str">
            <v>AED</v>
          </cell>
          <cell r="Y167">
            <v>0.27225700000000003</v>
          </cell>
          <cell r="Z167">
            <v>3.673</v>
          </cell>
          <cell r="AE167" t="str">
            <v>UGX</v>
          </cell>
          <cell r="AF167">
            <v>5.7470000000000004E-4</v>
          </cell>
          <cell r="AG167">
            <v>1740</v>
          </cell>
          <cell r="AL167" t="str">
            <v>UGX</v>
          </cell>
          <cell r="AM167">
            <v>5.6119999999999998E-4</v>
          </cell>
          <cell r="AN167">
            <v>1782</v>
          </cell>
          <cell r="AS167" t="str">
            <v>UAH</v>
          </cell>
          <cell r="AT167">
            <v>0.18487809999999999</v>
          </cell>
          <cell r="AU167">
            <v>5.4089704999999997</v>
          </cell>
          <cell r="AZ167" t="str">
            <v>UAH</v>
          </cell>
          <cell r="BA167">
            <v>0.18610750000000001</v>
          </cell>
          <cell r="BB167">
            <v>5.3732375000000001</v>
          </cell>
          <cell r="BH167" t="str">
            <v>UYU</v>
          </cell>
          <cell r="BI167">
            <v>7.4501200000000004E-2</v>
          </cell>
          <cell r="BJ167">
            <v>13.422599999999999</v>
          </cell>
          <cell r="BP167" t="str">
            <v>UGX</v>
          </cell>
          <cell r="BQ167">
            <v>5.7050000000000004E-4</v>
          </cell>
          <cell r="BR167">
            <v>1753</v>
          </cell>
          <cell r="BX167" t="str">
            <v>UGX</v>
          </cell>
          <cell r="BY167">
            <v>5.7970000000000005E-4</v>
          </cell>
          <cell r="BZ167">
            <v>1725</v>
          </cell>
          <cell r="CF167" t="str">
            <v>UGX</v>
          </cell>
          <cell r="CG167">
            <v>5.7970000000000005E-4</v>
          </cell>
          <cell r="CH167">
            <v>1725</v>
          </cell>
        </row>
        <row r="168">
          <cell r="C168" t="str">
            <v>GBP</v>
          </cell>
          <cell r="D168">
            <v>1.4318</v>
          </cell>
          <cell r="E168">
            <v>0.69842159999999998</v>
          </cell>
          <cell r="J168" t="str">
            <v>GBP</v>
          </cell>
          <cell r="K168">
            <v>1.4877</v>
          </cell>
          <cell r="L168">
            <v>0.67217850000000001</v>
          </cell>
          <cell r="Q168" t="str">
            <v>GBP</v>
          </cell>
          <cell r="R168">
            <v>1.4629000000000001</v>
          </cell>
          <cell r="S168">
            <v>0.68357369999999995</v>
          </cell>
          <cell r="X168" t="str">
            <v>GBP</v>
          </cell>
          <cell r="Y168">
            <v>1.4543999999999999</v>
          </cell>
          <cell r="Z168">
            <v>0.68756879999999998</v>
          </cell>
          <cell r="AE168" t="str">
            <v>UAH</v>
          </cell>
          <cell r="AF168">
            <v>0.18445249999999999</v>
          </cell>
          <cell r="AG168">
            <v>5.4214500000000001</v>
          </cell>
          <cell r="AL168" t="str">
            <v>UAH</v>
          </cell>
          <cell r="AM168">
            <v>0.1845408</v>
          </cell>
          <cell r="AN168">
            <v>5.4188568000000004</v>
          </cell>
          <cell r="AS168" t="str">
            <v>AED</v>
          </cell>
          <cell r="AT168">
            <v>0.27225700000000003</v>
          </cell>
          <cell r="AU168">
            <v>3.673</v>
          </cell>
          <cell r="AZ168" t="str">
            <v>AED</v>
          </cell>
          <cell r="BA168">
            <v>0.27225700000000003</v>
          </cell>
          <cell r="BB168">
            <v>3.673</v>
          </cell>
          <cell r="BH168" t="str">
            <v>VUV</v>
          </cell>
          <cell r="BI168">
            <v>6.8190000000000004E-3</v>
          </cell>
          <cell r="BJ168">
            <v>146.6488636</v>
          </cell>
          <cell r="BP168" t="str">
            <v>UAH</v>
          </cell>
          <cell r="BQ168">
            <v>0.18832389999999999</v>
          </cell>
          <cell r="BR168">
            <v>5.31</v>
          </cell>
          <cell r="BX168" t="str">
            <v>UAH</v>
          </cell>
          <cell r="BY168">
            <v>0.18744849999999999</v>
          </cell>
          <cell r="BZ168">
            <v>5.3348000000000004</v>
          </cell>
          <cell r="CF168" t="str">
            <v>UAH</v>
          </cell>
          <cell r="CG168">
            <v>0.1893581</v>
          </cell>
          <cell r="CH168">
            <v>5.2809999999999997</v>
          </cell>
        </row>
        <row r="169">
          <cell r="C169" t="str">
            <v>UYU</v>
          </cell>
          <cell r="D169">
            <v>8.05062E-2</v>
          </cell>
          <cell r="E169">
            <v>12.4214</v>
          </cell>
          <cell r="J169" t="str">
            <v>UYU</v>
          </cell>
          <cell r="K169">
            <v>7.99623E-2</v>
          </cell>
          <cell r="L169">
            <v>12.5059</v>
          </cell>
          <cell r="Q169" t="str">
            <v>UYU</v>
          </cell>
          <cell r="R169">
            <v>7.9538700000000004E-2</v>
          </cell>
          <cell r="S169">
            <v>12.5725</v>
          </cell>
          <cell r="X169" t="str">
            <v>UYU</v>
          </cell>
          <cell r="Y169">
            <v>7.9019500000000006E-2</v>
          </cell>
          <cell r="Z169">
            <v>12.655099999999999</v>
          </cell>
          <cell r="AE169" t="str">
            <v>AED</v>
          </cell>
          <cell r="AF169">
            <v>0.27225700000000003</v>
          </cell>
          <cell r="AG169">
            <v>3.673</v>
          </cell>
          <cell r="AL169" t="str">
            <v>AED</v>
          </cell>
          <cell r="AM169">
            <v>0.27225700000000003</v>
          </cell>
          <cell r="AN169">
            <v>3.673</v>
          </cell>
          <cell r="AS169" t="str">
            <v>GBP</v>
          </cell>
          <cell r="AT169">
            <v>1.4117999999999999</v>
          </cell>
          <cell r="AU169">
            <v>0.70831560000000005</v>
          </cell>
          <cell r="AZ169" t="str">
            <v>GBP</v>
          </cell>
          <cell r="BA169">
            <v>1.4095</v>
          </cell>
          <cell r="BB169">
            <v>0.70947139999999997</v>
          </cell>
          <cell r="BH169" t="str">
            <v>VEB</v>
          </cell>
          <cell r="BI169">
            <v>1.3776999999999999E-3</v>
          </cell>
          <cell r="BJ169">
            <v>725.83889999999997</v>
          </cell>
          <cell r="BP169" t="str">
            <v>AED</v>
          </cell>
          <cell r="BQ169">
            <v>0.27226440000000002</v>
          </cell>
          <cell r="BR169">
            <v>3.6728999999999998</v>
          </cell>
          <cell r="BX169" t="str">
            <v>AED</v>
          </cell>
          <cell r="BY169">
            <v>0.27226440000000002</v>
          </cell>
          <cell r="BZ169">
            <v>3.6728999999999998</v>
          </cell>
          <cell r="CF169" t="str">
            <v>AED</v>
          </cell>
          <cell r="CG169">
            <v>0.27225700000000003</v>
          </cell>
          <cell r="CH169">
            <v>3.673</v>
          </cell>
        </row>
        <row r="170">
          <cell r="C170" t="str">
            <v>VUV</v>
          </cell>
          <cell r="D170">
            <v>7.0682999999999996E-3</v>
          </cell>
          <cell r="E170">
            <v>141.47727269999999</v>
          </cell>
          <cell r="J170" t="str">
            <v>VUV</v>
          </cell>
          <cell r="K170">
            <v>7.0083999999999997E-3</v>
          </cell>
          <cell r="L170">
            <v>142.685</v>
          </cell>
          <cell r="Q170" t="str">
            <v>VUV</v>
          </cell>
          <cell r="R170">
            <v>7.0226999999999998E-3</v>
          </cell>
          <cell r="S170">
            <v>142.39454549999999</v>
          </cell>
          <cell r="X170" t="str">
            <v>VUV</v>
          </cell>
          <cell r="Y170">
            <v>6.8665999999999996E-3</v>
          </cell>
          <cell r="Z170">
            <v>145.63300000000001</v>
          </cell>
          <cell r="AE170" t="str">
            <v>GBP</v>
          </cell>
          <cell r="AF170">
            <v>1.4323999999999999</v>
          </cell>
          <cell r="AG170">
            <v>0.698129</v>
          </cell>
          <cell r="AL170" t="str">
            <v>GBP</v>
          </cell>
          <cell r="AM170">
            <v>1.4347000000000001</v>
          </cell>
          <cell r="AN170">
            <v>0.69700980000000001</v>
          </cell>
          <cell r="AS170" t="str">
            <v>UYU</v>
          </cell>
          <cell r="AT170">
            <v>7.6295699999999994E-2</v>
          </cell>
          <cell r="AU170">
            <v>13.1069</v>
          </cell>
          <cell r="AZ170" t="str">
            <v>UYU</v>
          </cell>
          <cell r="BA170">
            <v>7.3418200000000003E-2</v>
          </cell>
          <cell r="BB170">
            <v>13.6206</v>
          </cell>
          <cell r="BH170" t="str">
            <v>VND</v>
          </cell>
          <cell r="BI170">
            <v>6.6799999999999997E-5</v>
          </cell>
          <cell r="BJ170">
            <v>14959.8889</v>
          </cell>
          <cell r="BP170" t="str">
            <v>GBP</v>
          </cell>
          <cell r="BQ170">
            <v>1.4536</v>
          </cell>
          <cell r="BR170">
            <v>0.68794719999999998</v>
          </cell>
          <cell r="BX170" t="str">
            <v>GBP</v>
          </cell>
          <cell r="BY170">
            <v>1.4679</v>
          </cell>
          <cell r="BZ170">
            <v>0.68124530000000005</v>
          </cell>
          <cell r="CF170" t="str">
            <v>GBP</v>
          </cell>
          <cell r="CG170">
            <v>1.4472</v>
          </cell>
          <cell r="CH170">
            <v>0.69098950000000003</v>
          </cell>
        </row>
        <row r="171">
          <cell r="C171" t="str">
            <v>VEB</v>
          </cell>
          <cell r="D171">
            <v>1.4358000000000001E-3</v>
          </cell>
          <cell r="E171">
            <v>696.45910000000003</v>
          </cell>
          <cell r="J171" t="str">
            <v>VEB</v>
          </cell>
          <cell r="K171">
            <v>1.4311E-3</v>
          </cell>
          <cell r="L171">
            <v>698.7405</v>
          </cell>
          <cell r="Q171" t="str">
            <v>VEB</v>
          </cell>
          <cell r="R171">
            <v>1.4277999999999999E-3</v>
          </cell>
          <cell r="S171">
            <v>700.37570000000005</v>
          </cell>
          <cell r="X171" t="str">
            <v>VEB</v>
          </cell>
          <cell r="Y171">
            <v>1.42E-3</v>
          </cell>
          <cell r="Z171">
            <v>704.22569999999996</v>
          </cell>
          <cell r="AE171" t="str">
            <v>UYU</v>
          </cell>
          <cell r="AF171">
            <v>7.7890100000000004E-2</v>
          </cell>
          <cell r="AG171">
            <v>12.8386</v>
          </cell>
          <cell r="AL171" t="str">
            <v>UYU</v>
          </cell>
          <cell r="AM171">
            <v>7.7172400000000002E-2</v>
          </cell>
          <cell r="AN171">
            <v>12.958</v>
          </cell>
          <cell r="AS171" t="str">
            <v>VUV</v>
          </cell>
          <cell r="AT171">
            <v>6.8731E-3</v>
          </cell>
          <cell r="AU171">
            <v>145.4938636</v>
          </cell>
          <cell r="AZ171" t="str">
            <v>VUV</v>
          </cell>
          <cell r="BA171">
            <v>6.8272999999999997E-3</v>
          </cell>
          <cell r="BB171">
            <v>146.47149999999999</v>
          </cell>
          <cell r="BH171" t="str">
            <v>WST</v>
          </cell>
          <cell r="BI171">
            <v>3.4965035000000002</v>
          </cell>
          <cell r="BJ171">
            <v>0.28599999999999998</v>
          </cell>
          <cell r="BP171" t="str">
            <v>UYU</v>
          </cell>
          <cell r="BQ171">
            <v>7.45223E-2</v>
          </cell>
          <cell r="BR171">
            <v>13.418799999999999</v>
          </cell>
          <cell r="BX171" t="str">
            <v>UYU</v>
          </cell>
          <cell r="BY171">
            <v>7.2444300000000003E-2</v>
          </cell>
          <cell r="BZ171">
            <v>13.803699999999999</v>
          </cell>
          <cell r="CF171" t="str">
            <v>UYU</v>
          </cell>
          <cell r="CG171">
            <v>7.1488800000000005E-2</v>
          </cell>
          <cell r="CH171">
            <v>13.988200000000001</v>
          </cell>
        </row>
        <row r="172">
          <cell r="C172" t="str">
            <v>VND</v>
          </cell>
          <cell r="D172">
            <v>6.8899999999999994E-5</v>
          </cell>
          <cell r="E172">
            <v>14515.0455</v>
          </cell>
          <cell r="J172" t="str">
            <v>VND</v>
          </cell>
          <cell r="K172">
            <v>6.8800000000000005E-5</v>
          </cell>
          <cell r="L172">
            <v>14539.736800000001</v>
          </cell>
          <cell r="Q172" t="str">
            <v>VND</v>
          </cell>
          <cell r="R172">
            <v>6.86E-5</v>
          </cell>
          <cell r="S172">
            <v>14569</v>
          </cell>
          <cell r="X172" t="str">
            <v>VND</v>
          </cell>
          <cell r="Y172">
            <v>6.86E-5</v>
          </cell>
          <cell r="Z172">
            <v>14583.0952</v>
          </cell>
          <cell r="AE172" t="str">
            <v>VUV</v>
          </cell>
          <cell r="AF172">
            <v>6.7010000000000004E-3</v>
          </cell>
          <cell r="AG172">
            <v>149.23227270000001</v>
          </cell>
          <cell r="AL172" t="str">
            <v>VUV</v>
          </cell>
          <cell r="AM172">
            <v>6.8244999999999998E-3</v>
          </cell>
          <cell r="AN172">
            <v>146.5309091</v>
          </cell>
          <cell r="AS172" t="str">
            <v>VEB</v>
          </cell>
          <cell r="AT172">
            <v>1.3979000000000001E-3</v>
          </cell>
          <cell r="AU172">
            <v>715.37450000000001</v>
          </cell>
          <cell r="AZ172" t="str">
            <v>VEB</v>
          </cell>
          <cell r="BA172">
            <v>1.3919E-3</v>
          </cell>
          <cell r="BB172">
            <v>718.41830000000004</v>
          </cell>
          <cell r="BH172" t="str">
            <v>YER</v>
          </cell>
          <cell r="BI172">
            <v>5.9049000000000003E-3</v>
          </cell>
          <cell r="BJ172">
            <v>169.35</v>
          </cell>
          <cell r="BP172" t="str">
            <v>UZS</v>
          </cell>
          <cell r="BQ172">
            <v>2.3684999999999999E-3</v>
          </cell>
          <cell r="BR172">
            <v>422.2</v>
          </cell>
          <cell r="BX172" t="str">
            <v>UZS</v>
          </cell>
          <cell r="BY172">
            <v>2.33E-3</v>
          </cell>
          <cell r="BZ172">
            <v>429.19</v>
          </cell>
          <cell r="CF172" t="str">
            <v>UZS</v>
          </cell>
          <cell r="CG172">
            <v>1.4672999999999999E-3</v>
          </cell>
          <cell r="CH172">
            <v>681.54</v>
          </cell>
        </row>
        <row r="173">
          <cell r="C173" t="str">
            <v>WST</v>
          </cell>
          <cell r="D173">
            <v>3.4722222</v>
          </cell>
          <cell r="E173">
            <v>0.28799999999999998</v>
          </cell>
          <cell r="J173" t="str">
            <v>WST</v>
          </cell>
          <cell r="K173">
            <v>3.3670034000000002</v>
          </cell>
          <cell r="L173">
            <v>0.29699999999999999</v>
          </cell>
          <cell r="Q173" t="str">
            <v>WST</v>
          </cell>
          <cell r="R173">
            <v>3.4482759000000001</v>
          </cell>
          <cell r="S173">
            <v>0.28999999999999998</v>
          </cell>
          <cell r="X173" t="str">
            <v>WST</v>
          </cell>
          <cell r="Y173">
            <v>3.5714286</v>
          </cell>
          <cell r="Z173">
            <v>0.28000000000000003</v>
          </cell>
          <cell r="AE173" t="str">
            <v>VEB</v>
          </cell>
          <cell r="AF173">
            <v>1.4151999999999999E-3</v>
          </cell>
          <cell r="AG173">
            <v>706.62750000000005</v>
          </cell>
          <cell r="AL173" t="str">
            <v>VEB</v>
          </cell>
          <cell r="AM173">
            <v>1.4057E-3</v>
          </cell>
          <cell r="AN173">
            <v>711.41</v>
          </cell>
          <cell r="AS173" t="str">
            <v>VND</v>
          </cell>
          <cell r="AT173">
            <v>6.8100000000000002E-5</v>
          </cell>
          <cell r="AU173">
            <v>14688.5682</v>
          </cell>
          <cell r="AZ173" t="str">
            <v>VND</v>
          </cell>
          <cell r="BA173">
            <v>6.7299999999999996E-5</v>
          </cell>
          <cell r="BB173">
            <v>14862.625</v>
          </cell>
          <cell r="BH173" t="str">
            <v>YUM</v>
          </cell>
          <cell r="BI173">
            <v>1.4708799999999999E-2</v>
          </cell>
          <cell r="BJ173">
            <v>67.986500000000007</v>
          </cell>
          <cell r="BP173" t="str">
            <v>VUV</v>
          </cell>
          <cell r="BQ173">
            <v>6.9541000000000004E-3</v>
          </cell>
          <cell r="BR173">
            <v>143.80000000000001</v>
          </cell>
          <cell r="BX173" t="str">
            <v>VUV</v>
          </cell>
          <cell r="BY173">
            <v>6.803E-3</v>
          </cell>
          <cell r="BZ173">
            <v>146.99430000000001</v>
          </cell>
          <cell r="CF173" t="str">
            <v>VUV</v>
          </cell>
          <cell r="CG173">
            <v>6.9195000000000003E-3</v>
          </cell>
          <cell r="CH173">
            <v>144.52000000000001</v>
          </cell>
        </row>
        <row r="174">
          <cell r="C174" t="str">
            <v>YER</v>
          </cell>
          <cell r="D174">
            <v>6.0886999999999998E-3</v>
          </cell>
          <cell r="E174">
            <v>164.24</v>
          </cell>
          <cell r="J174" t="str">
            <v>YER</v>
          </cell>
          <cell r="K174">
            <v>6.0886999999999998E-3</v>
          </cell>
          <cell r="L174">
            <v>164.24</v>
          </cell>
          <cell r="Q174" t="str">
            <v>YER</v>
          </cell>
          <cell r="R174">
            <v>6.2480000000000001E-3</v>
          </cell>
          <cell r="S174">
            <v>160.05000000000001</v>
          </cell>
          <cell r="X174" t="str">
            <v>YER</v>
          </cell>
          <cell r="Y174">
            <v>6.2480000000000001E-3</v>
          </cell>
          <cell r="Z174">
            <v>160.05000000000001</v>
          </cell>
          <cell r="AE174" t="str">
            <v>VND</v>
          </cell>
          <cell r="AF174">
            <v>6.86E-5</v>
          </cell>
          <cell r="AG174">
            <v>14572.7273</v>
          </cell>
          <cell r="AL174" t="str">
            <v>VND</v>
          </cell>
          <cell r="AM174">
            <v>6.8300000000000007E-5</v>
          </cell>
          <cell r="AN174">
            <v>14633.9545</v>
          </cell>
          <cell r="AS174" t="str">
            <v>WST</v>
          </cell>
          <cell r="AT174">
            <v>3.5236082</v>
          </cell>
          <cell r="AU174">
            <v>0.2838</v>
          </cell>
          <cell r="AZ174" t="str">
            <v>WST</v>
          </cell>
          <cell r="BA174">
            <v>3.5842293999999999</v>
          </cell>
          <cell r="BB174">
            <v>0.27900000000000003</v>
          </cell>
          <cell r="BH174" t="str">
            <v>ZMK</v>
          </cell>
          <cell r="BI174">
            <v>2.7480000000000001E-4</v>
          </cell>
          <cell r="BJ174">
            <v>3639.4443999999999</v>
          </cell>
          <cell r="BP174" t="str">
            <v>VEB</v>
          </cell>
          <cell r="BQ174">
            <v>1.3569999999999999E-3</v>
          </cell>
          <cell r="BR174">
            <v>736.93089999999995</v>
          </cell>
          <cell r="BX174" t="str">
            <v>VEB</v>
          </cell>
          <cell r="BY174">
            <v>1.3458000000000001E-3</v>
          </cell>
          <cell r="BZ174">
            <v>743.05139999999994</v>
          </cell>
          <cell r="CF174" t="str">
            <v>VEB</v>
          </cell>
          <cell r="CG174">
            <v>1.3454000000000001E-3</v>
          </cell>
          <cell r="CH174">
            <v>743.28250000000003</v>
          </cell>
        </row>
        <row r="175">
          <cell r="C175" t="str">
            <v>YUM</v>
          </cell>
          <cell r="D175">
            <v>8.2125400000000001E-2</v>
          </cell>
          <cell r="E175">
            <v>12.176500000000001</v>
          </cell>
          <cell r="J175" t="str">
            <v>YUM</v>
          </cell>
          <cell r="K175">
            <v>1.6191199999999999E-2</v>
          </cell>
          <cell r="L175">
            <v>61.762</v>
          </cell>
          <cell r="Q175" t="str">
            <v>YUM</v>
          </cell>
          <cell r="R175">
            <v>1.5709999999999998E-2</v>
          </cell>
          <cell r="S175">
            <v>63.653700000000001</v>
          </cell>
          <cell r="X175" t="str">
            <v>YUM</v>
          </cell>
          <cell r="Y175">
            <v>1.57815E-2</v>
          </cell>
          <cell r="Z175">
            <v>63.365200000000002</v>
          </cell>
          <cell r="AE175" t="str">
            <v>WST</v>
          </cell>
          <cell r="AF175">
            <v>3.6101082999999998</v>
          </cell>
          <cell r="AG175">
            <v>0.27700000000000002</v>
          </cell>
          <cell r="AL175" t="str">
            <v>WST</v>
          </cell>
          <cell r="AM175">
            <v>3.4965035000000002</v>
          </cell>
          <cell r="AN175">
            <v>0.28599999999999998</v>
          </cell>
          <cell r="AS175" t="str">
            <v>YER</v>
          </cell>
          <cell r="AT175">
            <v>5.9880000000000003E-3</v>
          </cell>
          <cell r="AU175">
            <v>167</v>
          </cell>
          <cell r="AZ175" t="str">
            <v>YER</v>
          </cell>
          <cell r="BA175">
            <v>5.9524000000000001E-3</v>
          </cell>
          <cell r="BB175">
            <v>168</v>
          </cell>
          <cell r="BH175" t="str">
            <v>ZWD</v>
          </cell>
          <cell r="BI175">
            <v>1.8009000000000001E-2</v>
          </cell>
          <cell r="BJ175">
            <v>55.527799999999999</v>
          </cell>
          <cell r="BP175" t="str">
            <v>VND</v>
          </cell>
          <cell r="BQ175">
            <v>6.6600000000000006E-5</v>
          </cell>
          <cell r="BR175">
            <v>15015.613600000001</v>
          </cell>
          <cell r="BX175" t="str">
            <v>VND</v>
          </cell>
          <cell r="BY175">
            <v>6.6500000000000004E-5</v>
          </cell>
          <cell r="BZ175">
            <v>15027.571400000001</v>
          </cell>
          <cell r="CF175" t="str">
            <v>VND</v>
          </cell>
          <cell r="CG175">
            <v>6.6400000000000001E-5</v>
          </cell>
          <cell r="CH175">
            <v>15059</v>
          </cell>
        </row>
        <row r="176">
          <cell r="C176" t="str">
            <v>CDF</v>
          </cell>
          <cell r="D176">
            <v>2.1052600000000001E-2</v>
          </cell>
          <cell r="E176">
            <v>47.5</v>
          </cell>
          <cell r="J176" t="str">
            <v>CDF</v>
          </cell>
          <cell r="K176">
            <v>2.1052600000000001E-2</v>
          </cell>
          <cell r="L176">
            <v>47.5</v>
          </cell>
          <cell r="Q176" t="str">
            <v>CDF</v>
          </cell>
          <cell r="R176">
            <v>2.1052600000000001E-2</v>
          </cell>
          <cell r="S176">
            <v>47.5</v>
          </cell>
          <cell r="X176" t="str">
            <v>CDF</v>
          </cell>
          <cell r="Y176">
            <v>2.1052600000000001E-2</v>
          </cell>
          <cell r="Z176">
            <v>47.5</v>
          </cell>
          <cell r="AE176" t="str">
            <v>YER</v>
          </cell>
          <cell r="AF176">
            <v>6.0082E-3</v>
          </cell>
          <cell r="AG176">
            <v>166.44</v>
          </cell>
          <cell r="AL176" t="str">
            <v>YER</v>
          </cell>
          <cell r="AM176">
            <v>6.0082E-3</v>
          </cell>
          <cell r="AN176">
            <v>166.44</v>
          </cell>
          <cell r="AS176" t="str">
            <v>YUM</v>
          </cell>
          <cell r="AT176">
            <v>1.42285E-2</v>
          </cell>
          <cell r="AU176">
            <v>70.281499999999994</v>
          </cell>
          <cell r="AZ176" t="str">
            <v>YUM</v>
          </cell>
          <cell r="BA176">
            <v>1.4389900000000001E-2</v>
          </cell>
          <cell r="BB176">
            <v>69.492999999999995</v>
          </cell>
          <cell r="BI176" t="str">
            <v xml:space="preserve"> </v>
          </cell>
          <cell r="BJ176" t="str">
            <v xml:space="preserve"> </v>
          </cell>
          <cell r="BP176" t="str">
            <v>WST</v>
          </cell>
          <cell r="BQ176">
            <v>0.28499999999999998</v>
          </cell>
          <cell r="BR176">
            <v>3.5087719000000002</v>
          </cell>
          <cell r="BX176" t="str">
            <v>WST</v>
          </cell>
          <cell r="BY176">
            <v>0.28100000000000003</v>
          </cell>
          <cell r="BZ176">
            <v>3.5587189000000001</v>
          </cell>
          <cell r="CF176" t="str">
            <v>WST</v>
          </cell>
          <cell r="CG176">
            <v>0.28000000000000003</v>
          </cell>
          <cell r="CH176">
            <v>3.5714286</v>
          </cell>
        </row>
        <row r="177">
          <cell r="C177" t="str">
            <v>ZMK</v>
          </cell>
          <cell r="D177">
            <v>2.388E-4</v>
          </cell>
          <cell r="E177">
            <v>4188.3181999999997</v>
          </cell>
          <cell r="J177" t="str">
            <v>ZMK</v>
          </cell>
          <cell r="K177">
            <v>2.1910000000000001E-4</v>
          </cell>
          <cell r="L177">
            <v>4564.1053000000002</v>
          </cell>
          <cell r="Q177" t="str">
            <v>ZMK</v>
          </cell>
          <cell r="R177">
            <v>2.6170000000000002E-4</v>
          </cell>
          <cell r="S177">
            <v>3820.4544999999998</v>
          </cell>
          <cell r="X177" t="str">
            <v>ZMK</v>
          </cell>
          <cell r="Y177">
            <v>2.7970000000000002E-4</v>
          </cell>
          <cell r="Z177">
            <v>3574.6428999999998</v>
          </cell>
          <cell r="AE177" t="str">
            <v>YUM</v>
          </cell>
          <cell r="AF177">
            <v>1.53083E-2</v>
          </cell>
          <cell r="AG177">
            <v>65.324200000000005</v>
          </cell>
          <cell r="AL177" t="str">
            <v>YUM</v>
          </cell>
          <cell r="AM177">
            <v>1.49394E-2</v>
          </cell>
          <cell r="AN177">
            <v>66.937100000000001</v>
          </cell>
          <cell r="AS177" t="str">
            <v>CDF</v>
          </cell>
          <cell r="AT177">
            <v>2.9120000000000001E-3</v>
          </cell>
          <cell r="AU177">
            <v>343.40499999999997</v>
          </cell>
          <cell r="AZ177" t="str">
            <v>CDF</v>
          </cell>
          <cell r="BA177">
            <v>3.3812E-3</v>
          </cell>
          <cell r="BB177">
            <v>295.75</v>
          </cell>
          <cell r="BI177" t="str">
            <v xml:space="preserve"> </v>
          </cell>
          <cell r="BJ177" t="str">
            <v xml:space="preserve"> </v>
          </cell>
          <cell r="BP177" t="str">
            <v>YER</v>
          </cell>
          <cell r="BQ177">
            <v>6.0568999999999996E-3</v>
          </cell>
          <cell r="BR177">
            <v>165.1</v>
          </cell>
          <cell r="BX177" t="str">
            <v>YER</v>
          </cell>
          <cell r="BY177">
            <v>5.8044999999999998E-3</v>
          </cell>
          <cell r="BZ177">
            <v>172.28</v>
          </cell>
          <cell r="CF177" t="str">
            <v>YER</v>
          </cell>
          <cell r="CG177">
            <v>5.9172000000000001E-3</v>
          </cell>
          <cell r="CH177">
            <v>169</v>
          </cell>
        </row>
        <row r="178">
          <cell r="C178" t="str">
            <v>ZWD</v>
          </cell>
          <cell r="D178">
            <v>1.8160099999999998E-2</v>
          </cell>
          <cell r="E178">
            <v>55.065800000000003</v>
          </cell>
          <cell r="J178" t="str">
            <v>ZWD</v>
          </cell>
          <cell r="K178">
            <v>1.8142100000000001E-2</v>
          </cell>
          <cell r="L178">
            <v>55.1205</v>
          </cell>
          <cell r="Q178" t="str">
            <v>ZWD</v>
          </cell>
          <cell r="R178">
            <v>1.8157800000000002E-2</v>
          </cell>
          <cell r="S178">
            <v>55.072699999999998</v>
          </cell>
          <cell r="X178" t="str">
            <v>ZWD</v>
          </cell>
          <cell r="Y178">
            <v>1.8164699999999999E-2</v>
          </cell>
          <cell r="Z178">
            <v>55.051699999999997</v>
          </cell>
          <cell r="AE178" t="str">
            <v>CDF</v>
          </cell>
          <cell r="AF178">
            <v>2.1052600000000001E-2</v>
          </cell>
          <cell r="AG178">
            <v>47.5</v>
          </cell>
          <cell r="AL178" t="str">
            <v>CDF</v>
          </cell>
          <cell r="AM178">
            <v>2.1052600000000001E-2</v>
          </cell>
          <cell r="AN178">
            <v>47.5</v>
          </cell>
          <cell r="AS178" t="str">
            <v>ZMK</v>
          </cell>
          <cell r="AT178">
            <v>2.9030000000000001E-4</v>
          </cell>
          <cell r="AU178">
            <v>3444.2044999999998</v>
          </cell>
          <cell r="AZ178" t="str">
            <v>ZMK</v>
          </cell>
          <cell r="BA178">
            <v>2.6949999999999999E-4</v>
          </cell>
          <cell r="BB178">
            <v>3711.25</v>
          </cell>
          <cell r="BI178" t="str">
            <v xml:space="preserve"> </v>
          </cell>
          <cell r="BJ178" t="str">
            <v xml:space="preserve"> </v>
          </cell>
          <cell r="BP178" t="str">
            <v>YUM</v>
          </cell>
          <cell r="BQ178">
            <v>1.4858400000000001E-2</v>
          </cell>
          <cell r="BR178">
            <v>67.302000000000007</v>
          </cell>
          <cell r="BX178" t="str">
            <v>YUM</v>
          </cell>
          <cell r="BY178">
            <v>1.5281100000000001E-2</v>
          </cell>
          <cell r="BZ178">
            <v>65.440399999999997</v>
          </cell>
          <cell r="CF178" t="str">
            <v>YUM</v>
          </cell>
          <cell r="CG178">
            <v>1.5041300000000001E-2</v>
          </cell>
          <cell r="CH178">
            <v>66.483400000000003</v>
          </cell>
        </row>
        <row r="179">
          <cell r="D179" t="str">
            <v xml:space="preserve"> </v>
          </cell>
          <cell r="E179" t="str">
            <v xml:space="preserve"> </v>
          </cell>
          <cell r="K179" t="str">
            <v xml:space="preserve"> </v>
          </cell>
          <cell r="L179" t="str">
            <v xml:space="preserve"> </v>
          </cell>
          <cell r="R179" t="str">
            <v xml:space="preserve"> </v>
          </cell>
          <cell r="S179" t="str">
            <v xml:space="preserve"> </v>
          </cell>
          <cell r="Y179" t="str">
            <v xml:space="preserve"> </v>
          </cell>
          <cell r="Z179" t="str">
            <v xml:space="preserve"> </v>
          </cell>
          <cell r="AE179" t="str">
            <v>ZMK</v>
          </cell>
          <cell r="AF179">
            <v>3.122E-4</v>
          </cell>
          <cell r="AG179">
            <v>3203.1817999999998</v>
          </cell>
          <cell r="AL179" t="str">
            <v>ZMK</v>
          </cell>
          <cell r="AM179">
            <v>3.1609999999999999E-4</v>
          </cell>
          <cell r="AN179">
            <v>3163.8636000000001</v>
          </cell>
          <cell r="AS179" t="str">
            <v>ZWD</v>
          </cell>
          <cell r="AT179">
            <v>1.8062000000000002E-2</v>
          </cell>
          <cell r="AU179">
            <v>55.364800000000002</v>
          </cell>
          <cell r="AZ179" t="str">
            <v>ZWD</v>
          </cell>
          <cell r="BA179">
            <v>1.8035900000000001E-2</v>
          </cell>
          <cell r="BB179">
            <v>55.445</v>
          </cell>
          <cell r="BI179" t="str">
            <v xml:space="preserve"> </v>
          </cell>
          <cell r="BJ179" t="str">
            <v xml:space="preserve"> </v>
          </cell>
          <cell r="BP179" t="str">
            <v>ZMK</v>
          </cell>
          <cell r="BQ179">
            <v>2.7559999999999998E-4</v>
          </cell>
          <cell r="BR179">
            <v>3628.4090999999999</v>
          </cell>
          <cell r="BX179" t="str">
            <v>ZMK</v>
          </cell>
          <cell r="BY179">
            <v>2.7099999999999997E-4</v>
          </cell>
          <cell r="BZ179">
            <v>3690</v>
          </cell>
          <cell r="CF179" t="str">
            <v>ZMK</v>
          </cell>
          <cell r="CG179">
            <v>2.6439999999999998E-4</v>
          </cell>
          <cell r="CH179">
            <v>3781.4773</v>
          </cell>
        </row>
        <row r="180">
          <cell r="D180" t="str">
            <v xml:space="preserve"> </v>
          </cell>
          <cell r="E180" t="str">
            <v xml:space="preserve"> </v>
          </cell>
          <cell r="K180" t="str">
            <v xml:space="preserve"> </v>
          </cell>
          <cell r="L180" t="str">
            <v xml:space="preserve"> </v>
          </cell>
          <cell r="R180" t="str">
            <v xml:space="preserve"> </v>
          </cell>
          <cell r="S180" t="str">
            <v xml:space="preserve"> </v>
          </cell>
          <cell r="Y180" t="str">
            <v xml:space="preserve"> </v>
          </cell>
          <cell r="Z180" t="str">
            <v xml:space="preserve"> </v>
          </cell>
          <cell r="AE180" t="str">
            <v>ZWD</v>
          </cell>
          <cell r="AF180">
            <v>1.8153699999999998E-2</v>
          </cell>
          <cell r="AG180">
            <v>55.0852</v>
          </cell>
          <cell r="AL180" t="str">
            <v>ZWD</v>
          </cell>
          <cell r="AM180">
            <v>1.8160599999999999E-2</v>
          </cell>
          <cell r="AN180">
            <v>55.064300000000003</v>
          </cell>
          <cell r="AT180" t="str">
            <v xml:space="preserve"> </v>
          </cell>
          <cell r="AU180" t="str">
            <v xml:space="preserve"> </v>
          </cell>
          <cell r="BA180" t="str">
            <v xml:space="preserve"> </v>
          </cell>
          <cell r="BB180" t="str">
            <v xml:space="preserve"> </v>
          </cell>
          <cell r="BI180">
            <v>7.2672799999999996E-2</v>
          </cell>
          <cell r="BJ180">
            <v>13.760300000000001</v>
          </cell>
          <cell r="BP180" t="str">
            <v>ZWD</v>
          </cell>
          <cell r="BQ180">
            <v>1.8020499999999998E-2</v>
          </cell>
          <cell r="BR180">
            <v>55.4923</v>
          </cell>
          <cell r="BX180" t="str">
            <v>ZWD</v>
          </cell>
          <cell r="BY180">
            <v>1.8032699999999999E-2</v>
          </cell>
          <cell r="BZ180">
            <v>55.454799999999999</v>
          </cell>
          <cell r="CF180" t="str">
            <v>ZWD</v>
          </cell>
          <cell r="CG180">
            <v>1.80343E-2</v>
          </cell>
          <cell r="CH180">
            <v>55.45</v>
          </cell>
        </row>
        <row r="181">
          <cell r="D181" t="str">
            <v xml:space="preserve"> </v>
          </cell>
          <cell r="E181" t="str">
            <v xml:space="preserve"> </v>
          </cell>
          <cell r="K181" t="str">
            <v xml:space="preserve"> </v>
          </cell>
          <cell r="L181" t="str">
            <v xml:space="preserve"> </v>
          </cell>
          <cell r="R181" t="str">
            <v xml:space="preserve"> </v>
          </cell>
          <cell r="S181" t="str">
            <v xml:space="preserve"> </v>
          </cell>
          <cell r="Y181" t="str">
            <v xml:space="preserve"> </v>
          </cell>
          <cell r="Z181" t="str">
            <v xml:space="preserve"> </v>
          </cell>
          <cell r="AF181" t="str">
            <v xml:space="preserve"> </v>
          </cell>
          <cell r="AG181" t="str">
            <v xml:space="preserve"> </v>
          </cell>
          <cell r="AM181" t="str">
            <v xml:space="preserve"> </v>
          </cell>
          <cell r="AN181" t="str">
            <v xml:space="preserve"> </v>
          </cell>
          <cell r="AT181" t="str">
            <v xml:space="preserve"> </v>
          </cell>
          <cell r="AU181" t="str">
            <v xml:space="preserve"> </v>
          </cell>
          <cell r="BA181" t="str">
            <v xml:space="preserve"> </v>
          </cell>
          <cell r="BB181" t="str">
            <v xml:space="preserve"> </v>
          </cell>
          <cell r="BI181">
            <v>2.47894E-2</v>
          </cell>
          <cell r="BJ181">
            <v>40.3399</v>
          </cell>
          <cell r="BQ181" t="str">
            <v xml:space="preserve"> </v>
          </cell>
          <cell r="BR181" t="str">
            <v xml:space="preserve"> </v>
          </cell>
          <cell r="BY181" t="str">
            <v xml:space="preserve"> </v>
          </cell>
          <cell r="BZ181" t="str">
            <v xml:space="preserve"> </v>
          </cell>
          <cell r="CG181" t="str">
            <v xml:space="preserve"> </v>
          </cell>
          <cell r="CH181" t="str">
            <v xml:space="preserve"> </v>
          </cell>
        </row>
        <row r="182">
          <cell r="D182" t="str">
            <v xml:space="preserve"> </v>
          </cell>
          <cell r="E182" t="str">
            <v xml:space="preserve"> </v>
          </cell>
          <cell r="K182" t="str">
            <v xml:space="preserve"> </v>
          </cell>
          <cell r="L182" t="str">
            <v xml:space="preserve"> </v>
          </cell>
          <cell r="R182" t="str">
            <v xml:space="preserve"> </v>
          </cell>
          <cell r="S182" t="str">
            <v xml:space="preserve"> </v>
          </cell>
          <cell r="Y182" t="str">
            <v xml:space="preserve"> </v>
          </cell>
          <cell r="Z182" t="str">
            <v xml:space="preserve"> </v>
          </cell>
          <cell r="AF182" t="str">
            <v xml:space="preserve"> </v>
          </cell>
          <cell r="AG182" t="str">
            <v xml:space="preserve"> </v>
          </cell>
          <cell r="AM182" t="str">
            <v xml:space="preserve"> </v>
          </cell>
          <cell r="AN182" t="str">
            <v xml:space="preserve"> </v>
          </cell>
          <cell r="AT182" t="str">
            <v xml:space="preserve"> </v>
          </cell>
          <cell r="AU182" t="str">
            <v xml:space="preserve"> </v>
          </cell>
          <cell r="BA182" t="str">
            <v xml:space="preserve"> </v>
          </cell>
          <cell r="BB182" t="str">
            <v xml:space="preserve"> </v>
          </cell>
          <cell r="BI182">
            <v>0.1681879</v>
          </cell>
          <cell r="BJ182">
            <v>5.9457300000000002</v>
          </cell>
          <cell r="BQ182" t="str">
            <v xml:space="preserve"> </v>
          </cell>
          <cell r="BR182" t="str">
            <v xml:space="preserve"> </v>
          </cell>
          <cell r="BY182" t="str">
            <v xml:space="preserve"> </v>
          </cell>
          <cell r="BZ182" t="str">
            <v xml:space="preserve"> </v>
          </cell>
          <cell r="CG182" t="str">
            <v xml:space="preserve"> </v>
          </cell>
          <cell r="CH182" t="str">
            <v xml:space="preserve"> </v>
          </cell>
        </row>
        <row r="183">
          <cell r="D183">
            <v>7.2672799999999996E-2</v>
          </cell>
          <cell r="E183">
            <v>13.760300000000001</v>
          </cell>
          <cell r="K183">
            <v>7.2672799999999996E-2</v>
          </cell>
          <cell r="L183">
            <v>13.760300000000001</v>
          </cell>
          <cell r="R183">
            <v>7.2672799999999996E-2</v>
          </cell>
          <cell r="S183">
            <v>13.760300000000001</v>
          </cell>
          <cell r="Y183">
            <v>7.2672799999999996E-2</v>
          </cell>
          <cell r="Z183">
            <v>13.760300000000001</v>
          </cell>
          <cell r="AF183" t="str">
            <v xml:space="preserve"> </v>
          </cell>
          <cell r="AG183" t="str">
            <v xml:space="preserve"> </v>
          </cell>
          <cell r="AM183" t="str">
            <v xml:space="preserve"> </v>
          </cell>
          <cell r="AN183" t="str">
            <v xml:space="preserve"> </v>
          </cell>
          <cell r="AT183" t="str">
            <v xml:space="preserve"> </v>
          </cell>
          <cell r="AU183" t="str">
            <v xml:space="preserve"> </v>
          </cell>
          <cell r="BA183" t="str">
            <v xml:space="preserve"> </v>
          </cell>
          <cell r="BB183" t="str">
            <v xml:space="preserve"> </v>
          </cell>
          <cell r="BI183">
            <v>0.152449</v>
          </cell>
          <cell r="BJ183">
            <v>6.5595699999999999</v>
          </cell>
          <cell r="BQ183" t="str">
            <v xml:space="preserve"> </v>
          </cell>
          <cell r="BR183" t="str">
            <v xml:space="preserve"> </v>
          </cell>
          <cell r="BY183" t="str">
            <v xml:space="preserve"> </v>
          </cell>
          <cell r="BZ183" t="str">
            <v xml:space="preserve"> </v>
          </cell>
          <cell r="CG183" t="str">
            <v xml:space="preserve"> </v>
          </cell>
          <cell r="CH183" t="str">
            <v xml:space="preserve"> </v>
          </cell>
        </row>
        <row r="184">
          <cell r="D184">
            <v>2.47894E-2</v>
          </cell>
          <cell r="E184">
            <v>40.3399</v>
          </cell>
          <cell r="K184">
            <v>2.47894E-2</v>
          </cell>
          <cell r="L184">
            <v>40.3399</v>
          </cell>
          <cell r="R184">
            <v>2.47894E-2</v>
          </cell>
          <cell r="S184">
            <v>40.3399</v>
          </cell>
          <cell r="Y184">
            <v>2.47894E-2</v>
          </cell>
          <cell r="Z184">
            <v>40.3399</v>
          </cell>
          <cell r="AF184" t="str">
            <v xml:space="preserve"> </v>
          </cell>
          <cell r="AG184" t="str">
            <v xml:space="preserve"> </v>
          </cell>
          <cell r="AM184" t="str">
            <v xml:space="preserve"> </v>
          </cell>
          <cell r="AN184" t="str">
            <v xml:space="preserve"> </v>
          </cell>
          <cell r="AT184">
            <v>7.2672799999999996E-2</v>
          </cell>
          <cell r="AU184">
            <v>13.760300000000001</v>
          </cell>
          <cell r="BA184">
            <v>7.2672799999999996E-2</v>
          </cell>
          <cell r="BB184">
            <v>13.760300000000001</v>
          </cell>
          <cell r="BI184">
            <v>0.51129190000000002</v>
          </cell>
          <cell r="BJ184">
            <v>1.95583</v>
          </cell>
          <cell r="BQ184" t="str">
            <v xml:space="preserve"> </v>
          </cell>
          <cell r="BR184" t="str">
            <v xml:space="preserve"> </v>
          </cell>
          <cell r="BY184" t="str">
            <v xml:space="preserve"> </v>
          </cell>
          <cell r="BZ184" t="str">
            <v xml:space="preserve"> </v>
          </cell>
          <cell r="CG184" t="str">
            <v xml:space="preserve"> </v>
          </cell>
          <cell r="CH184" t="str">
            <v xml:space="preserve"> </v>
          </cell>
        </row>
        <row r="185">
          <cell r="D185">
            <v>0.1681879</v>
          </cell>
          <cell r="E185">
            <v>5.9457300000000002</v>
          </cell>
          <cell r="K185">
            <v>0.1681879</v>
          </cell>
          <cell r="L185">
            <v>5.9457300000000002</v>
          </cell>
          <cell r="R185">
            <v>0.1681879</v>
          </cell>
          <cell r="S185">
            <v>5.9457300000000002</v>
          </cell>
          <cell r="Y185">
            <v>0.1681879</v>
          </cell>
          <cell r="Z185">
            <v>5.9457300000000002</v>
          </cell>
          <cell r="AF185">
            <v>7.2672799999999996E-2</v>
          </cell>
          <cell r="AG185">
            <v>13.760300000000001</v>
          </cell>
          <cell r="AM185">
            <v>7.2672799999999996E-2</v>
          </cell>
          <cell r="AN185">
            <v>13.760300000000001</v>
          </cell>
          <cell r="AT185">
            <v>2.47894E-2</v>
          </cell>
          <cell r="AU185">
            <v>40.3399</v>
          </cell>
          <cell r="BA185">
            <v>2.47894E-2</v>
          </cell>
          <cell r="BB185">
            <v>40.3399</v>
          </cell>
          <cell r="BI185">
            <v>2.9347000000000002E-3</v>
          </cell>
          <cell r="BJ185">
            <v>340.75</v>
          </cell>
          <cell r="BQ185">
            <v>7.2672799999999996E-2</v>
          </cell>
          <cell r="BR185">
            <v>13.760300000000001</v>
          </cell>
          <cell r="BY185">
            <v>7.2672799999999996E-2</v>
          </cell>
          <cell r="BZ185">
            <v>13.760300000000001</v>
          </cell>
          <cell r="CG185">
            <v>7.2672799999999996E-2</v>
          </cell>
          <cell r="CH185">
            <v>13.760300000000001</v>
          </cell>
        </row>
        <row r="186">
          <cell r="D186">
            <v>0.152449</v>
          </cell>
          <cell r="E186">
            <v>6.5595699999999999</v>
          </cell>
          <cell r="K186">
            <v>0.152449</v>
          </cell>
          <cell r="L186">
            <v>6.5595699999999999</v>
          </cell>
          <cell r="R186">
            <v>0.152449</v>
          </cell>
          <cell r="S186">
            <v>6.5595699999999999</v>
          </cell>
          <cell r="Y186">
            <v>0.152449</v>
          </cell>
          <cell r="Z186">
            <v>6.5595699999999999</v>
          </cell>
          <cell r="AF186">
            <v>2.47894E-2</v>
          </cell>
          <cell r="AG186">
            <v>40.3399</v>
          </cell>
          <cell r="AM186">
            <v>2.47894E-2</v>
          </cell>
          <cell r="AN186">
            <v>40.3399</v>
          </cell>
          <cell r="AT186">
            <v>0.1681879</v>
          </cell>
          <cell r="AU186">
            <v>5.9457300000000002</v>
          </cell>
          <cell r="BA186">
            <v>0.1681879</v>
          </cell>
          <cell r="BB186">
            <v>5.9457300000000002</v>
          </cell>
          <cell r="BI186">
            <v>1.2697381000000001</v>
          </cell>
          <cell r="BJ186">
            <v>0.78756400000000004</v>
          </cell>
          <cell r="BQ186">
            <v>2.47894E-2</v>
          </cell>
          <cell r="BR186">
            <v>40.3399</v>
          </cell>
          <cell r="BY186">
            <v>2.47894E-2</v>
          </cell>
          <cell r="BZ186">
            <v>40.3399</v>
          </cell>
          <cell r="CG186">
            <v>2.47894E-2</v>
          </cell>
          <cell r="CH186">
            <v>40.3399</v>
          </cell>
        </row>
        <row r="187">
          <cell r="D187">
            <v>0.51129190000000002</v>
          </cell>
          <cell r="E187">
            <v>1.95583</v>
          </cell>
          <cell r="K187">
            <v>0.51129190000000002</v>
          </cell>
          <cell r="L187">
            <v>1.95583</v>
          </cell>
          <cell r="R187">
            <v>0.51129190000000002</v>
          </cell>
          <cell r="S187">
            <v>1.95583</v>
          </cell>
          <cell r="Y187">
            <v>0.51129190000000002</v>
          </cell>
          <cell r="Z187">
            <v>1.95583</v>
          </cell>
          <cell r="AF187">
            <v>0.1681879</v>
          </cell>
          <cell r="AG187">
            <v>5.9457300000000002</v>
          </cell>
          <cell r="AM187">
            <v>0.1681879</v>
          </cell>
          <cell r="AN187">
            <v>5.9457300000000002</v>
          </cell>
          <cell r="AT187">
            <v>0.152449</v>
          </cell>
          <cell r="AU187">
            <v>6.5595699999999999</v>
          </cell>
          <cell r="BA187">
            <v>0.152449</v>
          </cell>
          <cell r="BB187">
            <v>6.5595699999999999</v>
          </cell>
          <cell r="BI187">
            <v>5.1650000000000003E-4</v>
          </cell>
          <cell r="BJ187">
            <v>1936.27</v>
          </cell>
          <cell r="BQ187">
            <v>0.1681879</v>
          </cell>
          <cell r="BR187">
            <v>5.9457300000000002</v>
          </cell>
          <cell r="BY187">
            <v>0.1681879</v>
          </cell>
          <cell r="BZ187">
            <v>5.9457300000000002</v>
          </cell>
          <cell r="CG187">
            <v>0.1681879</v>
          </cell>
          <cell r="CH187">
            <v>5.9457300000000002</v>
          </cell>
        </row>
        <row r="188">
          <cell r="D188">
            <v>1.2697381000000001</v>
          </cell>
          <cell r="E188">
            <v>0.78756400000000004</v>
          </cell>
          <cell r="K188">
            <v>1.2697381000000001</v>
          </cell>
          <cell r="L188">
            <v>0.78756400000000004</v>
          </cell>
          <cell r="R188">
            <v>2.9347000000000002E-3</v>
          </cell>
          <cell r="S188">
            <v>340.75</v>
          </cell>
          <cell r="Y188">
            <v>2.9350000000000001E-3</v>
          </cell>
          <cell r="Z188">
            <v>340.75</v>
          </cell>
          <cell r="AF188">
            <v>0.152449</v>
          </cell>
          <cell r="AG188">
            <v>6.5595699999999999</v>
          </cell>
          <cell r="AM188">
            <v>0.152449</v>
          </cell>
          <cell r="AN188">
            <v>6.5595699999999999</v>
          </cell>
          <cell r="AT188">
            <v>0.51129190000000002</v>
          </cell>
          <cell r="AU188">
            <v>1.95583</v>
          </cell>
          <cell r="BA188">
            <v>0.51129190000000002</v>
          </cell>
          <cell r="BB188">
            <v>1.95583</v>
          </cell>
          <cell r="BI188">
            <v>2.47894E-2</v>
          </cell>
          <cell r="BJ188">
            <v>40.3399</v>
          </cell>
          <cell r="BQ188">
            <v>0.152449</v>
          </cell>
          <cell r="BR188">
            <v>6.5595699999999999</v>
          </cell>
          <cell r="BY188">
            <v>0.152449</v>
          </cell>
          <cell r="BZ188">
            <v>6.5595699999999999</v>
          </cell>
          <cell r="CG188">
            <v>0.152449</v>
          </cell>
          <cell r="CH188">
            <v>6.5595699999999999</v>
          </cell>
        </row>
        <row r="189">
          <cell r="D189">
            <v>5.1650000000000003E-4</v>
          </cell>
          <cell r="E189">
            <v>1936.27</v>
          </cell>
          <cell r="K189">
            <v>5.1650000000000003E-4</v>
          </cell>
          <cell r="L189">
            <v>1936.27</v>
          </cell>
          <cell r="R189">
            <v>1.2697381000000001</v>
          </cell>
          <cell r="S189">
            <v>0.78756400000000004</v>
          </cell>
          <cell r="Y189">
            <v>1.2697381000000001</v>
          </cell>
          <cell r="Z189">
            <v>0.78756400000000004</v>
          </cell>
          <cell r="AF189">
            <v>0.51129190000000002</v>
          </cell>
          <cell r="AG189">
            <v>1.95583</v>
          </cell>
          <cell r="AM189">
            <v>0.51129190000000002</v>
          </cell>
          <cell r="AN189">
            <v>1.95583</v>
          </cell>
          <cell r="AT189">
            <v>2.9347000000000002E-3</v>
          </cell>
          <cell r="AU189">
            <v>340.75</v>
          </cell>
          <cell r="BA189">
            <v>2.9350000000000001E-3</v>
          </cell>
          <cell r="BB189">
            <v>340.75</v>
          </cell>
          <cell r="BI189">
            <v>0.45378020000000002</v>
          </cell>
          <cell r="BJ189">
            <v>2.2037100000000001</v>
          </cell>
          <cell r="BQ189">
            <v>0.51129190000000002</v>
          </cell>
          <cell r="BR189">
            <v>1.95583</v>
          </cell>
          <cell r="BY189">
            <v>0.51129190000000002</v>
          </cell>
          <cell r="BZ189">
            <v>1.95583</v>
          </cell>
          <cell r="CG189">
            <v>0.51129190000000002</v>
          </cell>
          <cell r="CH189">
            <v>1.95583</v>
          </cell>
        </row>
        <row r="190">
          <cell r="D190">
            <v>2.47894E-2</v>
          </cell>
          <cell r="E190">
            <v>40.3399</v>
          </cell>
          <cell r="K190">
            <v>2.47894E-2</v>
          </cell>
          <cell r="L190">
            <v>40.3399</v>
          </cell>
          <cell r="R190">
            <v>5.1650000000000003E-4</v>
          </cell>
          <cell r="S190">
            <v>1936.27</v>
          </cell>
          <cell r="Y190">
            <v>5.1650000000000003E-4</v>
          </cell>
          <cell r="Z190">
            <v>1936.27</v>
          </cell>
          <cell r="AF190">
            <v>2.9350000000000001E-3</v>
          </cell>
          <cell r="AG190">
            <v>340.75</v>
          </cell>
          <cell r="AM190">
            <v>2.9347000000000002E-3</v>
          </cell>
          <cell r="AN190">
            <v>340.75</v>
          </cell>
          <cell r="AT190">
            <v>1.2697381000000001</v>
          </cell>
          <cell r="AU190">
            <v>0.78756400000000004</v>
          </cell>
          <cell r="BA190">
            <v>1.2697381000000001</v>
          </cell>
          <cell r="BB190">
            <v>0.78756400000000004</v>
          </cell>
          <cell r="BI190">
            <v>4.9880000000000002E-3</v>
          </cell>
          <cell r="BJ190">
            <v>200.482</v>
          </cell>
          <cell r="BQ190">
            <v>2.9347000000000002E-3</v>
          </cell>
          <cell r="BR190">
            <v>340.75</v>
          </cell>
          <cell r="BY190">
            <v>2.9347000000000002E-3</v>
          </cell>
          <cell r="BZ190">
            <v>340.75</v>
          </cell>
          <cell r="CG190">
            <v>2.9347000000000002E-3</v>
          </cell>
          <cell r="CH190">
            <v>340.75</v>
          </cell>
        </row>
        <row r="191">
          <cell r="D191">
            <v>0.45378020000000002</v>
          </cell>
          <cell r="E191">
            <v>2.2037100000000001</v>
          </cell>
          <cell r="K191">
            <v>0.45378020000000002</v>
          </cell>
          <cell r="L191">
            <v>2.2037100000000001</v>
          </cell>
          <cell r="R191">
            <v>2.47894E-2</v>
          </cell>
          <cell r="S191">
            <v>40.3399</v>
          </cell>
          <cell r="Y191">
            <v>2.47894E-2</v>
          </cell>
          <cell r="Z191">
            <v>40.3399</v>
          </cell>
          <cell r="AF191">
            <v>1.2697381000000001</v>
          </cell>
          <cell r="AG191">
            <v>0.78756400000000004</v>
          </cell>
          <cell r="AM191">
            <v>1.2697381000000001</v>
          </cell>
          <cell r="AN191">
            <v>0.78756400000000004</v>
          </cell>
          <cell r="AT191">
            <v>5.1650000000000003E-4</v>
          </cell>
          <cell r="AU191">
            <v>1936.27</v>
          </cell>
          <cell r="BA191">
            <v>5.1650000000000003E-4</v>
          </cell>
          <cell r="BB191">
            <v>1936.27</v>
          </cell>
          <cell r="BI191">
            <v>6.0101E-3</v>
          </cell>
          <cell r="BJ191">
            <v>166.386</v>
          </cell>
          <cell r="BQ191">
            <v>1.2697381000000001</v>
          </cell>
          <cell r="BR191">
            <v>0.78756400000000004</v>
          </cell>
          <cell r="BY191">
            <v>1.2697381000000001</v>
          </cell>
          <cell r="BZ191">
            <v>0.78756400000000004</v>
          </cell>
          <cell r="CG191">
            <v>1.2697381000000001</v>
          </cell>
          <cell r="CH191">
            <v>0.78756400000000004</v>
          </cell>
        </row>
        <row r="192">
          <cell r="D192">
            <v>4.9880000000000002E-3</v>
          </cell>
          <cell r="E192">
            <v>200.482</v>
          </cell>
          <cell r="K192">
            <v>4.9880000000000002E-3</v>
          </cell>
          <cell r="L192">
            <v>200.482</v>
          </cell>
          <cell r="R192">
            <v>0.45378020000000002</v>
          </cell>
          <cell r="S192">
            <v>2.2037100000000001</v>
          </cell>
          <cell r="Y192">
            <v>0.45378020000000002</v>
          </cell>
          <cell r="Z192">
            <v>2.2037100000000001</v>
          </cell>
          <cell r="AF192">
            <v>5.1650000000000003E-4</v>
          </cell>
          <cell r="AG192">
            <v>1936.27</v>
          </cell>
          <cell r="AM192">
            <v>5.1650000000000003E-4</v>
          </cell>
          <cell r="AN192">
            <v>1936.27</v>
          </cell>
          <cell r="AT192">
            <v>2.47894E-2</v>
          </cell>
          <cell r="AU192">
            <v>40.3399</v>
          </cell>
          <cell r="BA192">
            <v>2.47894E-2</v>
          </cell>
          <cell r="BB192">
            <v>40.3399</v>
          </cell>
          <cell r="BQ192">
            <v>5.1650000000000003E-4</v>
          </cell>
          <cell r="BR192">
            <v>1936.27</v>
          </cell>
          <cell r="BY192">
            <v>5.1650000000000003E-4</v>
          </cell>
          <cell r="BZ192">
            <v>1936.27</v>
          </cell>
          <cell r="CG192">
            <v>5.1650000000000003E-4</v>
          </cell>
          <cell r="CH192">
            <v>1936.27</v>
          </cell>
        </row>
        <row r="193">
          <cell r="D193">
            <v>6.0101E-3</v>
          </cell>
          <cell r="E193">
            <v>166.386</v>
          </cell>
          <cell r="K193">
            <v>6.0101E-3</v>
          </cell>
          <cell r="L193">
            <v>166.386</v>
          </cell>
          <cell r="R193">
            <v>4.9880000000000002E-3</v>
          </cell>
          <cell r="S193">
            <v>200.482</v>
          </cell>
          <cell r="Y193">
            <v>4.9880000000000002E-3</v>
          </cell>
          <cell r="Z193">
            <v>200.482</v>
          </cell>
          <cell r="AF193">
            <v>2.47894E-2</v>
          </cell>
          <cell r="AG193">
            <v>40.3399</v>
          </cell>
          <cell r="AM193">
            <v>2.47894E-2</v>
          </cell>
          <cell r="AN193">
            <v>40.3399</v>
          </cell>
          <cell r="AT193">
            <v>0.45378020000000002</v>
          </cell>
          <cell r="AU193">
            <v>2.2037100000000001</v>
          </cell>
          <cell r="BA193">
            <v>0.45378020000000002</v>
          </cell>
          <cell r="BB193">
            <v>2.2037100000000001</v>
          </cell>
          <cell r="BQ193">
            <v>2.47894E-2</v>
          </cell>
          <cell r="BR193">
            <v>40.3399</v>
          </cell>
          <cell r="BY193">
            <v>2.47894E-2</v>
          </cell>
          <cell r="BZ193">
            <v>40.3399</v>
          </cell>
          <cell r="CG193">
            <v>2.47894E-2</v>
          </cell>
          <cell r="CH193">
            <v>40.3399</v>
          </cell>
        </row>
        <row r="194">
          <cell r="R194">
            <v>6.0099999999999997E-3</v>
          </cell>
          <cell r="S194">
            <v>166.386</v>
          </cell>
          <cell r="Y194">
            <v>6.0099999999999997E-3</v>
          </cell>
          <cell r="Z194">
            <v>166.386</v>
          </cell>
          <cell r="AF194">
            <v>0.45378020000000002</v>
          </cell>
          <cell r="AG194">
            <v>2.2037100000000001</v>
          </cell>
          <cell r="AM194">
            <v>0.45378020000000002</v>
          </cell>
          <cell r="AN194">
            <v>2.2037100000000001</v>
          </cell>
          <cell r="AT194">
            <v>4.9880000000000002E-3</v>
          </cell>
          <cell r="AU194">
            <v>200.482</v>
          </cell>
          <cell r="BA194">
            <v>4.9880000000000002E-3</v>
          </cell>
          <cell r="BB194">
            <v>200.482</v>
          </cell>
          <cell r="BQ194">
            <v>0.45378020000000002</v>
          </cell>
          <cell r="BR194">
            <v>2.2037100000000001</v>
          </cell>
          <cell r="BY194">
            <v>0.45378020000000002</v>
          </cell>
          <cell r="BZ194">
            <v>2.2037100000000001</v>
          </cell>
          <cell r="CG194">
            <v>0.45378020000000002</v>
          </cell>
          <cell r="CH194">
            <v>2.2037100000000001</v>
          </cell>
        </row>
        <row r="195">
          <cell r="AF195">
            <v>4.9880000000000002E-3</v>
          </cell>
          <cell r="AG195">
            <v>200.482</v>
          </cell>
          <cell r="AM195">
            <v>4.9880000000000002E-3</v>
          </cell>
          <cell r="AN195">
            <v>200.482</v>
          </cell>
          <cell r="AT195">
            <v>6.0101E-3</v>
          </cell>
          <cell r="AU195">
            <v>166.386</v>
          </cell>
          <cell r="BA195">
            <v>6.0099999999999997E-3</v>
          </cell>
          <cell r="BB195">
            <v>166.386</v>
          </cell>
          <cell r="BQ195">
            <v>4.9880000000000002E-3</v>
          </cell>
          <cell r="BR195">
            <v>200.482</v>
          </cell>
          <cell r="BY195">
            <v>4.9880000000000002E-3</v>
          </cell>
          <cell r="BZ195">
            <v>200.482</v>
          </cell>
          <cell r="CG195">
            <v>4.9880000000000002E-3</v>
          </cell>
          <cell r="CH195">
            <v>200.482</v>
          </cell>
        </row>
        <row r="196">
          <cell r="AF196">
            <v>6.0099999999999997E-3</v>
          </cell>
          <cell r="AG196">
            <v>166.386</v>
          </cell>
          <cell r="AM196">
            <v>6.0101E-3</v>
          </cell>
          <cell r="AN196">
            <v>166.386</v>
          </cell>
          <cell r="BA196">
            <v>0.60539200000000004</v>
          </cell>
          <cell r="BB196">
            <v>1.6518223000000001</v>
          </cell>
          <cell r="BQ196">
            <v>6.0101E-3</v>
          </cell>
          <cell r="BR196">
            <v>166.386</v>
          </cell>
          <cell r="BY196">
            <v>6.0101E-3</v>
          </cell>
          <cell r="BZ196">
            <v>166.386</v>
          </cell>
          <cell r="CG196">
            <v>6.0101E-3</v>
          </cell>
          <cell r="CH196">
            <v>166.386</v>
          </cell>
        </row>
      </sheetData>
      <sheetData sheetId="4" refreshError="1"/>
      <sheetData sheetId="5" refreshError="1"/>
      <sheetData sheetId="6" refreshError="1">
        <row r="8">
          <cell r="D8" t="str">
            <v>ARS</v>
          </cell>
          <cell r="E8">
            <v>1.0382207352941175</v>
          </cell>
        </row>
        <row r="9">
          <cell r="D9" t="str">
            <v>AUD</v>
          </cell>
          <cell r="E9">
            <v>0.58823358823529415</v>
          </cell>
        </row>
        <row r="10">
          <cell r="D10" t="str">
            <v>ATS</v>
          </cell>
          <cell r="E10">
            <v>14.535</v>
          </cell>
        </row>
        <row r="11">
          <cell r="D11" t="str">
            <v>BEF</v>
          </cell>
          <cell r="E11">
            <v>42.6111</v>
          </cell>
        </row>
        <row r="12">
          <cell r="D12" t="str">
            <v>BRL</v>
          </cell>
          <cell r="E12">
            <v>1.9127543235294118</v>
          </cell>
        </row>
        <row r="13">
          <cell r="D13" t="str">
            <v>CAD</v>
          </cell>
          <cell r="E13">
            <v>1.4564172352941176</v>
          </cell>
        </row>
        <row r="14">
          <cell r="D14" t="str">
            <v>CLP</v>
          </cell>
          <cell r="E14">
            <v>558.55029411764701</v>
          </cell>
        </row>
        <row r="15">
          <cell r="D15" t="str">
            <v>CNY</v>
          </cell>
          <cell r="E15">
            <v>8.4147911764705885</v>
          </cell>
        </row>
        <row r="16">
          <cell r="D16" t="str">
            <v>COP</v>
          </cell>
          <cell r="E16">
            <v>2261.7499029411765</v>
          </cell>
        </row>
        <row r="17">
          <cell r="D17" t="str">
            <v>CZK</v>
          </cell>
          <cell r="E17">
            <v>37.88172985294117</v>
          </cell>
        </row>
        <row r="18">
          <cell r="D18" t="str">
            <v>DKK</v>
          </cell>
          <cell r="E18">
            <v>7.8913785294117647</v>
          </cell>
        </row>
        <row r="19">
          <cell r="D19" t="str">
            <v>EGP</v>
          </cell>
          <cell r="E19">
            <v>3.7124999999999999</v>
          </cell>
        </row>
        <row r="20">
          <cell r="D20" t="str">
            <v>EUR</v>
          </cell>
          <cell r="E20">
            <v>0.94667323529411762</v>
          </cell>
        </row>
        <row r="21">
          <cell r="D21" t="str">
            <v>FIM</v>
          </cell>
          <cell r="E21">
            <v>6.2805</v>
          </cell>
        </row>
        <row r="22">
          <cell r="D22" t="str">
            <v>FRF</v>
          </cell>
          <cell r="E22">
            <v>6.9288999999999996</v>
          </cell>
        </row>
        <row r="23">
          <cell r="D23" t="str">
            <v>DEM</v>
          </cell>
          <cell r="E23">
            <v>2.0659000000000001</v>
          </cell>
        </row>
        <row r="24">
          <cell r="D24" t="str">
            <v>GRD</v>
          </cell>
          <cell r="E24">
            <v>359.79900705882352</v>
          </cell>
        </row>
        <row r="25">
          <cell r="D25" t="str">
            <v>HKD</v>
          </cell>
          <cell r="E25">
            <v>7.7844629558823524</v>
          </cell>
        </row>
        <row r="26">
          <cell r="D26" t="str">
            <v>HUF</v>
          </cell>
          <cell r="E26">
            <v>289.79250000000002</v>
          </cell>
        </row>
        <row r="27">
          <cell r="D27" t="str">
            <v>INR</v>
          </cell>
          <cell r="E27">
            <v>46.877632058823529</v>
          </cell>
        </row>
        <row r="28">
          <cell r="D28" t="str">
            <v>IDR</v>
          </cell>
          <cell r="E28">
            <v>9298.2452205882346</v>
          </cell>
        </row>
        <row r="29">
          <cell r="D29" t="str">
            <v>IEP</v>
          </cell>
          <cell r="E29">
            <v>1.2020999999999999</v>
          </cell>
        </row>
        <row r="30">
          <cell r="D30" t="str">
            <v>ILS</v>
          </cell>
          <cell r="E30">
            <v>4.1518767647058823</v>
          </cell>
        </row>
        <row r="31">
          <cell r="D31" t="str">
            <v>ITL</v>
          </cell>
          <cell r="E31">
            <v>2045.28</v>
          </cell>
        </row>
        <row r="32">
          <cell r="D32" t="str">
            <v>JPY</v>
          </cell>
          <cell r="E32">
            <v>103.83637205882353</v>
          </cell>
        </row>
        <row r="33">
          <cell r="D33" t="str">
            <v>KRW</v>
          </cell>
          <cell r="E33">
            <v>1117.4438235294119</v>
          </cell>
        </row>
        <row r="34">
          <cell r="D34" t="str">
            <v>LUF</v>
          </cell>
          <cell r="E34">
            <v>42.6111</v>
          </cell>
        </row>
        <row r="35">
          <cell r="D35" t="str">
            <v>MYR</v>
          </cell>
          <cell r="E35">
            <v>3.71915</v>
          </cell>
        </row>
        <row r="36">
          <cell r="D36" t="str">
            <v>MXN</v>
          </cell>
          <cell r="E36">
            <v>10.018065882352943</v>
          </cell>
        </row>
        <row r="37">
          <cell r="D37" t="str">
            <v>NLG</v>
          </cell>
          <cell r="E37">
            <v>2.3277999999999999</v>
          </cell>
        </row>
        <row r="38">
          <cell r="D38" t="str">
            <v>NZD</v>
          </cell>
          <cell r="E38">
            <v>0.46121673529411766</v>
          </cell>
        </row>
        <row r="39">
          <cell r="D39" t="str">
            <v>NOK</v>
          </cell>
          <cell r="E39">
            <v>8.7873254411764705</v>
          </cell>
        </row>
        <row r="40">
          <cell r="D40" t="str">
            <v>PEN</v>
          </cell>
          <cell r="E40">
            <v>3.705510294117647</v>
          </cell>
        </row>
        <row r="41">
          <cell r="D41" t="str">
            <v>PHP</v>
          </cell>
          <cell r="E41">
            <v>46.868786764705881</v>
          </cell>
        </row>
        <row r="42">
          <cell r="D42" t="str">
            <v>PLN</v>
          </cell>
          <cell r="E42">
            <v>4.6415095588235289</v>
          </cell>
        </row>
        <row r="43">
          <cell r="D43" t="str">
            <v>PTE</v>
          </cell>
          <cell r="E43">
            <v>211.77</v>
          </cell>
        </row>
        <row r="44">
          <cell r="D44" t="str">
            <v>ROL</v>
          </cell>
          <cell r="E44">
            <v>31070</v>
          </cell>
        </row>
        <row r="45">
          <cell r="D45" t="str">
            <v>SAR</v>
          </cell>
          <cell r="E45">
            <v>3.798911029411765</v>
          </cell>
        </row>
        <row r="46">
          <cell r="D46" t="str">
            <v>SGD</v>
          </cell>
          <cell r="E46">
            <v>1.6951794117647059</v>
          </cell>
        </row>
        <row r="47">
          <cell r="D47" t="str">
            <v>ZAR</v>
          </cell>
          <cell r="E47">
            <v>7.2916749999999997</v>
          </cell>
        </row>
        <row r="48">
          <cell r="D48" t="str">
            <v>ESP</v>
          </cell>
          <cell r="E48">
            <v>175.75</v>
          </cell>
        </row>
        <row r="49">
          <cell r="D49" t="str">
            <v>SEK</v>
          </cell>
          <cell r="E49">
            <v>8.8684692647058831</v>
          </cell>
        </row>
        <row r="50">
          <cell r="D50" t="str">
            <v>CHF</v>
          </cell>
          <cell r="E50">
            <v>1.6277055764705881</v>
          </cell>
        </row>
        <row r="51">
          <cell r="D51" t="str">
            <v>TWD</v>
          </cell>
          <cell r="E51">
            <v>30.826822901470589</v>
          </cell>
        </row>
        <row r="52">
          <cell r="D52" t="str">
            <v>THB</v>
          </cell>
          <cell r="E52">
            <v>40.629524558823526</v>
          </cell>
        </row>
        <row r="53">
          <cell r="D53" t="str">
            <v>TRL</v>
          </cell>
          <cell r="E53">
            <v>727301.46568529413</v>
          </cell>
        </row>
        <row r="54">
          <cell r="D54" t="str">
            <v>GBP</v>
          </cell>
          <cell r="E54">
            <v>1.5223897647058822</v>
          </cell>
        </row>
        <row r="55">
          <cell r="D55" t="str">
            <v>VEB</v>
          </cell>
          <cell r="E55">
            <v>754.74210000000005</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Data base"/>
      <sheetName val="Index Sorting ===&gt;"/>
      <sheetName val="Medupi"/>
      <sheetName val="Kusile"/>
      <sheetName val="Ingula"/>
      <sheetName val="Econ(yearly)(Jul 10)"/>
      <sheetName val="Econ(yearly) (Jul 09)"/>
      <sheetName val="Definitions"/>
      <sheetName val="SUMREP"/>
      <sheetName val="Econ(monthly)"/>
      <sheetName val="Total Cost"/>
      <sheetName val="Definition1"/>
      <sheetName val="Calc"/>
      <sheetName val="Sensitivities"/>
      <sheetName val="MTO 10_Dec"/>
      <sheetName val="Sais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Name val="STANDARDIZED per Conveyor"/>
      <sheetName val="STANDARDIZED per Beld Width"/>
      <sheetName val="SPARES"/>
      <sheetName val="Sheet1"/>
      <sheetName val="workings"/>
    </sheetNames>
    <sheetDataSet>
      <sheetData sheetId="0">
        <row r="11">
          <cell r="B11">
            <v>1</v>
          </cell>
          <cell r="C11" t="str">
            <v>AC0303_CV01_StackingConv_2011_02_11_A1</v>
          </cell>
          <cell r="D11" t="str">
            <v>LC1</v>
          </cell>
          <cell r="E11" t="str">
            <v>Pulley 1</v>
          </cell>
          <cell r="F11">
            <v>1</v>
          </cell>
          <cell r="G11">
            <v>800</v>
          </cell>
          <cell r="H11">
            <v>1050</v>
          </cell>
          <cell r="I11">
            <v>16</v>
          </cell>
          <cell r="J11">
            <v>190</v>
          </cell>
          <cell r="K11">
            <v>1712</v>
          </cell>
          <cell r="L11">
            <v>160</v>
          </cell>
          <cell r="M11">
            <v>0</v>
          </cell>
          <cell r="N11">
            <v>10</v>
          </cell>
          <cell r="O11" t="str">
            <v>PL</v>
          </cell>
          <cell r="P11">
            <v>3006</v>
          </cell>
          <cell r="S11">
            <v>1294.6038495299299</v>
          </cell>
          <cell r="T11">
            <v>30660</v>
          </cell>
          <cell r="U11">
            <v>30660</v>
          </cell>
          <cell r="V11">
            <v>19950</v>
          </cell>
          <cell r="W11">
            <v>19950</v>
          </cell>
          <cell r="X11">
            <v>50610</v>
          </cell>
        </row>
        <row r="12">
          <cell r="B12">
            <v>2</v>
          </cell>
          <cell r="D12" t="str">
            <v>LC1</v>
          </cell>
          <cell r="E12" t="str">
            <v>Pulley 2</v>
          </cell>
          <cell r="F12">
            <v>1</v>
          </cell>
          <cell r="G12">
            <v>800</v>
          </cell>
          <cell r="H12">
            <v>1050</v>
          </cell>
          <cell r="I12">
            <v>16</v>
          </cell>
          <cell r="J12">
            <v>160</v>
          </cell>
          <cell r="K12">
            <v>1710</v>
          </cell>
          <cell r="L12">
            <v>135</v>
          </cell>
          <cell r="M12">
            <v>0</v>
          </cell>
          <cell r="N12">
            <v>10</v>
          </cell>
          <cell r="O12" t="str">
            <v>PL</v>
          </cell>
          <cell r="P12">
            <v>3006</v>
          </cell>
          <cell r="S12">
            <v>1029.55039136298</v>
          </cell>
          <cell r="T12">
            <v>26572</v>
          </cell>
          <cell r="U12">
            <v>26572</v>
          </cell>
          <cell r="V12">
            <v>12107</v>
          </cell>
          <cell r="W12">
            <v>12107</v>
          </cell>
          <cell r="X12">
            <v>38679</v>
          </cell>
        </row>
        <row r="13">
          <cell r="B13">
            <v>3</v>
          </cell>
          <cell r="D13" t="str">
            <v>LC1</v>
          </cell>
          <cell r="E13" t="str">
            <v>Pulley 3</v>
          </cell>
          <cell r="F13">
            <v>1</v>
          </cell>
          <cell r="G13">
            <v>800</v>
          </cell>
          <cell r="H13">
            <v>1050</v>
          </cell>
          <cell r="I13">
            <v>16</v>
          </cell>
          <cell r="J13">
            <v>170</v>
          </cell>
          <cell r="K13">
            <v>1720</v>
          </cell>
          <cell r="L13">
            <v>140</v>
          </cell>
          <cell r="M13">
            <v>0</v>
          </cell>
          <cell r="N13">
            <v>10</v>
          </cell>
          <cell r="O13" t="str">
            <v>PL</v>
          </cell>
          <cell r="P13">
            <v>3006</v>
          </cell>
          <cell r="S13">
            <v>1164.7917151625199</v>
          </cell>
          <cell r="T13">
            <v>28855</v>
          </cell>
          <cell r="U13">
            <v>28855</v>
          </cell>
          <cell r="V13">
            <v>12453</v>
          </cell>
          <cell r="W13">
            <v>12453</v>
          </cell>
          <cell r="X13">
            <v>41308</v>
          </cell>
        </row>
        <row r="14">
          <cell r="B14">
            <v>4</v>
          </cell>
          <cell r="D14" t="str">
            <v>LC1</v>
          </cell>
          <cell r="E14" t="str">
            <v>Motor 1 - Backstop 1</v>
          </cell>
          <cell r="F14">
            <v>1</v>
          </cell>
          <cell r="G14">
            <v>800</v>
          </cell>
          <cell r="H14">
            <v>1050</v>
          </cell>
          <cell r="I14">
            <v>20</v>
          </cell>
          <cell r="J14">
            <v>220</v>
          </cell>
          <cell r="K14">
            <v>2113</v>
          </cell>
          <cell r="L14">
            <v>180</v>
          </cell>
          <cell r="M14">
            <v>1</v>
          </cell>
          <cell r="N14">
            <v>12</v>
          </cell>
          <cell r="O14" t="str">
            <v>CER</v>
          </cell>
          <cell r="P14">
            <v>3015</v>
          </cell>
          <cell r="S14">
            <v>2168.4759430107802</v>
          </cell>
          <cell r="T14">
            <v>72157</v>
          </cell>
          <cell r="U14">
            <v>72157</v>
          </cell>
          <cell r="V14">
            <v>27836</v>
          </cell>
          <cell r="W14">
            <v>27836</v>
          </cell>
          <cell r="X14">
            <v>99993</v>
          </cell>
        </row>
        <row r="15">
          <cell r="B15">
            <v>5</v>
          </cell>
          <cell r="D15" t="str">
            <v>LC1</v>
          </cell>
          <cell r="E15" t="str">
            <v>Pulley 5</v>
          </cell>
          <cell r="F15">
            <v>1</v>
          </cell>
          <cell r="G15">
            <v>630</v>
          </cell>
          <cell r="H15">
            <v>1050</v>
          </cell>
          <cell r="I15">
            <v>16</v>
          </cell>
          <cell r="J15">
            <v>130</v>
          </cell>
          <cell r="K15">
            <v>1680</v>
          </cell>
          <cell r="L15">
            <v>110</v>
          </cell>
          <cell r="M15">
            <v>0</v>
          </cell>
          <cell r="N15">
            <v>10</v>
          </cell>
          <cell r="O15" t="str">
            <v>PL</v>
          </cell>
          <cell r="P15">
            <v>3006</v>
          </cell>
          <cell r="S15">
            <v>687.39135667565495</v>
          </cell>
          <cell r="T15">
            <v>18720</v>
          </cell>
          <cell r="U15">
            <v>18720</v>
          </cell>
          <cell r="V15">
            <v>7205</v>
          </cell>
          <cell r="W15">
            <v>7205</v>
          </cell>
          <cell r="X15">
            <v>25925</v>
          </cell>
        </row>
        <row r="16">
          <cell r="B16">
            <v>6</v>
          </cell>
          <cell r="D16" t="str">
            <v>LC1</v>
          </cell>
          <cell r="E16" t="str">
            <v>Take-up Pulley</v>
          </cell>
          <cell r="F16">
            <v>1</v>
          </cell>
          <cell r="G16">
            <v>630</v>
          </cell>
          <cell r="H16">
            <v>1050</v>
          </cell>
          <cell r="I16">
            <v>16</v>
          </cell>
          <cell r="J16">
            <v>130</v>
          </cell>
          <cell r="K16">
            <v>1680</v>
          </cell>
          <cell r="L16">
            <v>110</v>
          </cell>
          <cell r="M16">
            <v>0</v>
          </cell>
          <cell r="N16">
            <v>10</v>
          </cell>
          <cell r="O16" t="str">
            <v>PL</v>
          </cell>
          <cell r="P16">
            <v>3006</v>
          </cell>
          <cell r="S16">
            <v>687.39135667565495</v>
          </cell>
          <cell r="T16">
            <v>18720</v>
          </cell>
          <cell r="U16">
            <v>18720</v>
          </cell>
          <cell r="V16">
            <v>7205</v>
          </cell>
          <cell r="W16">
            <v>7205</v>
          </cell>
          <cell r="X16">
            <v>25925</v>
          </cell>
        </row>
        <row r="17">
          <cell r="B17">
            <v>7</v>
          </cell>
          <cell r="D17" t="str">
            <v>LC1</v>
          </cell>
          <cell r="E17" t="str">
            <v>Tail Pulley</v>
          </cell>
          <cell r="F17">
            <v>1</v>
          </cell>
          <cell r="G17">
            <v>630</v>
          </cell>
          <cell r="H17">
            <v>1050</v>
          </cell>
          <cell r="I17">
            <v>16</v>
          </cell>
          <cell r="J17">
            <v>130</v>
          </cell>
          <cell r="K17">
            <v>1680</v>
          </cell>
          <cell r="L17">
            <v>110</v>
          </cell>
          <cell r="M17">
            <v>0</v>
          </cell>
          <cell r="N17">
            <v>10</v>
          </cell>
          <cell r="O17" t="str">
            <v>PL</v>
          </cell>
          <cell r="P17">
            <v>3006</v>
          </cell>
          <cell r="S17">
            <v>687.39135667565495</v>
          </cell>
          <cell r="T17">
            <v>18720</v>
          </cell>
          <cell r="U17">
            <v>18720</v>
          </cell>
          <cell r="V17">
            <v>7205</v>
          </cell>
          <cell r="W17">
            <v>7205</v>
          </cell>
          <cell r="X17">
            <v>25925</v>
          </cell>
        </row>
        <row r="18">
          <cell r="B18">
            <v>8</v>
          </cell>
          <cell r="C18" t="str">
            <v>AC0303_CV02_ReclainConv_2011_02_11_A1</v>
          </cell>
          <cell r="D18" t="str">
            <v>LC2</v>
          </cell>
          <cell r="E18" t="str">
            <v>Motor 1 - Backstop 1</v>
          </cell>
          <cell r="F18">
            <v>1</v>
          </cell>
          <cell r="G18">
            <v>800</v>
          </cell>
          <cell r="H18">
            <v>1050</v>
          </cell>
          <cell r="I18">
            <v>20</v>
          </cell>
          <cell r="J18">
            <v>200</v>
          </cell>
          <cell r="K18">
            <v>2076</v>
          </cell>
          <cell r="L18">
            <v>160</v>
          </cell>
          <cell r="M18">
            <v>1</v>
          </cell>
          <cell r="N18">
            <v>12</v>
          </cell>
          <cell r="O18" t="str">
            <v>CER</v>
          </cell>
          <cell r="P18">
            <v>3015</v>
          </cell>
          <cell r="S18">
            <v>1918.74814842262</v>
          </cell>
          <cell r="T18">
            <v>68742</v>
          </cell>
          <cell r="U18">
            <v>68742</v>
          </cell>
          <cell r="V18">
            <v>19950</v>
          </cell>
          <cell r="W18">
            <v>19950</v>
          </cell>
          <cell r="X18">
            <v>88692</v>
          </cell>
        </row>
        <row r="19">
          <cell r="B19">
            <v>9</v>
          </cell>
          <cell r="D19" t="str">
            <v>LC2</v>
          </cell>
          <cell r="E19" t="str">
            <v>Pulley 2</v>
          </cell>
          <cell r="F19">
            <v>1</v>
          </cell>
          <cell r="G19">
            <v>630</v>
          </cell>
          <cell r="H19">
            <v>1050</v>
          </cell>
          <cell r="I19">
            <v>16</v>
          </cell>
          <cell r="J19">
            <v>130</v>
          </cell>
          <cell r="K19">
            <v>1680</v>
          </cell>
          <cell r="L19">
            <v>110</v>
          </cell>
          <cell r="M19">
            <v>0</v>
          </cell>
          <cell r="N19">
            <v>10</v>
          </cell>
          <cell r="O19" t="str">
            <v>PL</v>
          </cell>
          <cell r="P19">
            <v>3006</v>
          </cell>
          <cell r="S19">
            <v>687.39135667565495</v>
          </cell>
          <cell r="T19">
            <v>18720</v>
          </cell>
          <cell r="U19">
            <v>18720</v>
          </cell>
          <cell r="V19">
            <v>7205</v>
          </cell>
          <cell r="W19">
            <v>7205</v>
          </cell>
          <cell r="X19">
            <v>25925</v>
          </cell>
        </row>
        <row r="20">
          <cell r="B20">
            <v>10</v>
          </cell>
          <cell r="D20" t="str">
            <v>LC2</v>
          </cell>
          <cell r="E20" t="str">
            <v>Take-up Pulley</v>
          </cell>
          <cell r="F20">
            <v>1</v>
          </cell>
          <cell r="G20">
            <v>630</v>
          </cell>
          <cell r="H20">
            <v>1050</v>
          </cell>
          <cell r="I20">
            <v>16</v>
          </cell>
          <cell r="J20">
            <v>140</v>
          </cell>
          <cell r="K20">
            <v>1680</v>
          </cell>
          <cell r="L20">
            <v>115</v>
          </cell>
          <cell r="M20">
            <v>0</v>
          </cell>
          <cell r="N20">
            <v>10</v>
          </cell>
          <cell r="O20" t="str">
            <v>PL</v>
          </cell>
          <cell r="P20">
            <v>3006</v>
          </cell>
          <cell r="S20">
            <v>730.32471649264801</v>
          </cell>
          <cell r="T20">
            <v>19533</v>
          </cell>
          <cell r="U20">
            <v>19533</v>
          </cell>
          <cell r="V20">
            <v>7937</v>
          </cell>
          <cell r="W20">
            <v>7937</v>
          </cell>
          <cell r="X20">
            <v>27470</v>
          </cell>
        </row>
        <row r="21">
          <cell r="B21">
            <v>11</v>
          </cell>
          <cell r="D21" t="str">
            <v>LC2</v>
          </cell>
          <cell r="E21" t="str">
            <v>Pulley 4</v>
          </cell>
          <cell r="F21">
            <v>1</v>
          </cell>
          <cell r="G21">
            <v>630</v>
          </cell>
          <cell r="H21">
            <v>1050</v>
          </cell>
          <cell r="I21">
            <v>16</v>
          </cell>
          <cell r="J21">
            <v>130</v>
          </cell>
          <cell r="K21">
            <v>1680</v>
          </cell>
          <cell r="L21">
            <v>110</v>
          </cell>
          <cell r="M21">
            <v>0</v>
          </cell>
          <cell r="N21">
            <v>10</v>
          </cell>
          <cell r="O21" t="str">
            <v>PL</v>
          </cell>
          <cell r="P21">
            <v>3006</v>
          </cell>
          <cell r="S21">
            <v>687.39135667565495</v>
          </cell>
          <cell r="T21">
            <v>18720</v>
          </cell>
          <cell r="U21">
            <v>18720</v>
          </cell>
          <cell r="V21">
            <v>7205</v>
          </cell>
          <cell r="W21">
            <v>7205</v>
          </cell>
          <cell r="X21">
            <v>25925</v>
          </cell>
        </row>
        <row r="22">
          <cell r="B22">
            <v>12</v>
          </cell>
          <cell r="D22" t="str">
            <v>LC2</v>
          </cell>
          <cell r="E22" t="str">
            <v>Tail Pulley</v>
          </cell>
          <cell r="F22">
            <v>1</v>
          </cell>
          <cell r="G22">
            <v>630</v>
          </cell>
          <cell r="H22">
            <v>1050</v>
          </cell>
          <cell r="I22">
            <v>16</v>
          </cell>
          <cell r="J22">
            <v>140</v>
          </cell>
          <cell r="K22">
            <v>1680</v>
          </cell>
          <cell r="L22">
            <v>115</v>
          </cell>
          <cell r="M22">
            <v>0</v>
          </cell>
          <cell r="N22">
            <v>10</v>
          </cell>
          <cell r="O22" t="str">
            <v>PL</v>
          </cell>
          <cell r="P22">
            <v>3006</v>
          </cell>
          <cell r="S22">
            <v>730.32471649264801</v>
          </cell>
          <cell r="T22">
            <v>19533</v>
          </cell>
          <cell r="U22">
            <v>19533</v>
          </cell>
          <cell r="V22">
            <v>7937</v>
          </cell>
          <cell r="W22">
            <v>7937</v>
          </cell>
          <cell r="X22">
            <v>27470</v>
          </cell>
        </row>
        <row r="23">
          <cell r="B23">
            <v>13</v>
          </cell>
          <cell r="C23" t="str">
            <v>AC0303_CV03_ShuttleConv_2011_02_11_A1</v>
          </cell>
          <cell r="D23" t="str">
            <v>LC3</v>
          </cell>
          <cell r="E23" t="str">
            <v>Motor 1</v>
          </cell>
          <cell r="F23">
            <v>1</v>
          </cell>
          <cell r="G23">
            <v>500</v>
          </cell>
          <cell r="H23">
            <v>1350</v>
          </cell>
          <cell r="I23">
            <v>12</v>
          </cell>
          <cell r="J23">
            <v>120</v>
          </cell>
          <cell r="K23">
            <v>2331</v>
          </cell>
          <cell r="L23">
            <v>100</v>
          </cell>
          <cell r="M23">
            <v>1</v>
          </cell>
          <cell r="N23">
            <v>12</v>
          </cell>
          <cell r="O23" t="str">
            <v>CER</v>
          </cell>
          <cell r="P23">
            <v>3006</v>
          </cell>
          <cell r="S23">
            <v>551.80152639313906</v>
          </cell>
          <cell r="T23">
            <v>31296</v>
          </cell>
          <cell r="U23">
            <v>31296</v>
          </cell>
          <cell r="V23">
            <v>5118</v>
          </cell>
          <cell r="W23">
            <v>5118</v>
          </cell>
          <cell r="X23">
            <v>36414</v>
          </cell>
        </row>
        <row r="24">
          <cell r="B24">
            <v>14</v>
          </cell>
          <cell r="D24" t="str">
            <v>LC3</v>
          </cell>
          <cell r="E24" t="str">
            <v>Take-up Pulley</v>
          </cell>
          <cell r="F24">
            <v>1</v>
          </cell>
          <cell r="G24">
            <v>500</v>
          </cell>
          <cell r="H24">
            <v>1350</v>
          </cell>
          <cell r="I24">
            <v>12</v>
          </cell>
          <cell r="J24">
            <v>110</v>
          </cell>
          <cell r="K24">
            <v>1946</v>
          </cell>
          <cell r="L24">
            <v>90</v>
          </cell>
          <cell r="M24">
            <v>0</v>
          </cell>
          <cell r="N24">
            <v>10</v>
          </cell>
          <cell r="O24" t="str">
            <v>PL</v>
          </cell>
          <cell r="P24">
            <v>3006</v>
          </cell>
          <cell r="S24">
            <v>480.85798152006902</v>
          </cell>
          <cell r="T24">
            <v>13175</v>
          </cell>
          <cell r="U24">
            <v>13175</v>
          </cell>
          <cell r="V24">
            <v>4216</v>
          </cell>
          <cell r="W24">
            <v>4216</v>
          </cell>
          <cell r="X24">
            <v>17391</v>
          </cell>
        </row>
        <row r="25">
          <cell r="B25">
            <v>15</v>
          </cell>
          <cell r="C25" t="str">
            <v>AC0301_FDR_UnderHopperFeedConv_2011_02_25_A0</v>
          </cell>
          <cell r="D25" t="str">
            <v>LC4</v>
          </cell>
          <cell r="E25" t="str">
            <v>Motor 1</v>
          </cell>
          <cell r="F25">
            <v>1</v>
          </cell>
          <cell r="G25">
            <v>1000</v>
          </cell>
          <cell r="H25">
            <v>2000</v>
          </cell>
          <cell r="I25">
            <v>35</v>
          </cell>
          <cell r="J25">
            <v>380</v>
          </cell>
          <cell r="K25">
            <v>3285</v>
          </cell>
          <cell r="L25">
            <v>340</v>
          </cell>
          <cell r="M25">
            <v>1</v>
          </cell>
          <cell r="N25">
            <v>12</v>
          </cell>
          <cell r="O25" t="str">
            <v>CER</v>
          </cell>
          <cell r="P25">
            <v>1012</v>
          </cell>
          <cell r="S25">
            <v>7973.4269335420404</v>
          </cell>
          <cell r="T25">
            <v>234529</v>
          </cell>
          <cell r="U25">
            <v>234529</v>
          </cell>
          <cell r="V25">
            <v>252819</v>
          </cell>
          <cell r="W25">
            <v>252819</v>
          </cell>
          <cell r="X25">
            <v>487348</v>
          </cell>
        </row>
        <row r="26">
          <cell r="B26">
            <v>16</v>
          </cell>
          <cell r="D26" t="str">
            <v>LC4</v>
          </cell>
          <cell r="E26" t="str">
            <v>Take-up Pulley</v>
          </cell>
          <cell r="F26">
            <v>1</v>
          </cell>
          <cell r="G26">
            <v>1000</v>
          </cell>
          <cell r="H26">
            <v>2000</v>
          </cell>
          <cell r="I26">
            <v>25</v>
          </cell>
          <cell r="J26">
            <v>260</v>
          </cell>
          <cell r="K26">
            <v>2818</v>
          </cell>
          <cell r="L26">
            <v>220</v>
          </cell>
          <cell r="M26">
            <v>0</v>
          </cell>
          <cell r="N26">
            <v>10</v>
          </cell>
          <cell r="O26" t="str">
            <v>PL</v>
          </cell>
          <cell r="P26">
            <v>3015</v>
          </cell>
          <cell r="S26">
            <v>4154.8319428129398</v>
          </cell>
          <cell r="T26">
            <v>93567</v>
          </cell>
          <cell r="U26">
            <v>93567</v>
          </cell>
          <cell r="V26">
            <v>43607</v>
          </cell>
          <cell r="W26">
            <v>43607</v>
          </cell>
          <cell r="X26">
            <v>137174</v>
          </cell>
        </row>
        <row r="27">
          <cell r="D27">
            <v>0</v>
          </cell>
        </row>
        <row r="28">
          <cell r="B28">
            <v>18</v>
          </cell>
          <cell r="C28" t="str">
            <v>AC0302_SY1_StackingBypassLinkConv_2011_01_06_A2</v>
          </cell>
          <cell r="D28" t="str">
            <v>SC1</v>
          </cell>
          <cell r="E28" t="str">
            <v>Pulley 1</v>
          </cell>
          <cell r="F28">
            <v>1</v>
          </cell>
          <cell r="G28">
            <v>800</v>
          </cell>
          <cell r="H28">
            <v>2300</v>
          </cell>
          <cell r="I28">
            <v>20</v>
          </cell>
          <cell r="J28">
            <v>240</v>
          </cell>
          <cell r="K28">
            <v>3104</v>
          </cell>
          <cell r="L28">
            <v>200</v>
          </cell>
          <cell r="M28">
            <v>0</v>
          </cell>
          <cell r="N28">
            <v>10</v>
          </cell>
          <cell r="O28" t="str">
            <v>PL</v>
          </cell>
          <cell r="P28">
            <v>3015</v>
          </cell>
          <cell r="S28">
            <v>3165.0801766458399</v>
          </cell>
          <cell r="T28">
            <v>75103</v>
          </cell>
          <cell r="U28">
            <v>75103</v>
          </cell>
          <cell r="V28">
            <v>34689</v>
          </cell>
          <cell r="W28">
            <v>34689</v>
          </cell>
          <cell r="X28">
            <v>109792</v>
          </cell>
        </row>
        <row r="29">
          <cell r="B29">
            <v>19</v>
          </cell>
          <cell r="D29" t="str">
            <v>SC1</v>
          </cell>
          <cell r="E29" t="str">
            <v>Pulley 2</v>
          </cell>
          <cell r="F29">
            <v>1</v>
          </cell>
          <cell r="G29">
            <v>800</v>
          </cell>
          <cell r="H29">
            <v>2300</v>
          </cell>
          <cell r="I29">
            <v>20</v>
          </cell>
          <cell r="J29">
            <v>240</v>
          </cell>
          <cell r="K29">
            <v>3104</v>
          </cell>
          <cell r="L29">
            <v>200</v>
          </cell>
          <cell r="M29">
            <v>0</v>
          </cell>
          <cell r="N29">
            <v>10</v>
          </cell>
          <cell r="O29" t="str">
            <v>PL</v>
          </cell>
          <cell r="P29">
            <v>3015</v>
          </cell>
          <cell r="S29">
            <v>3165.0801766458399</v>
          </cell>
          <cell r="T29">
            <v>75103</v>
          </cell>
          <cell r="U29">
            <v>75103</v>
          </cell>
          <cell r="V29">
            <v>34689</v>
          </cell>
          <cell r="W29">
            <v>34689</v>
          </cell>
          <cell r="X29">
            <v>109792</v>
          </cell>
        </row>
        <row r="30">
          <cell r="B30">
            <v>20</v>
          </cell>
          <cell r="D30" t="str">
            <v>SC1</v>
          </cell>
          <cell r="E30" t="str">
            <v>Pulley 3</v>
          </cell>
          <cell r="F30">
            <v>1</v>
          </cell>
          <cell r="G30">
            <v>800</v>
          </cell>
          <cell r="H30">
            <v>2300</v>
          </cell>
          <cell r="I30">
            <v>20</v>
          </cell>
          <cell r="J30">
            <v>220</v>
          </cell>
          <cell r="K30">
            <v>3096</v>
          </cell>
          <cell r="L30">
            <v>180</v>
          </cell>
          <cell r="M30">
            <v>0</v>
          </cell>
          <cell r="N30">
            <v>10</v>
          </cell>
          <cell r="O30" t="str">
            <v>PL</v>
          </cell>
          <cell r="P30">
            <v>3015</v>
          </cell>
          <cell r="S30">
            <v>2954.3359045061902</v>
          </cell>
          <cell r="T30">
            <v>69508</v>
          </cell>
          <cell r="U30">
            <v>69508</v>
          </cell>
          <cell r="V30">
            <v>27836</v>
          </cell>
          <cell r="W30">
            <v>27836</v>
          </cell>
          <cell r="X30">
            <v>97344</v>
          </cell>
        </row>
        <row r="31">
          <cell r="B31">
            <v>21</v>
          </cell>
          <cell r="D31" t="str">
            <v>SC1</v>
          </cell>
          <cell r="E31" t="str">
            <v>Pulley 4</v>
          </cell>
          <cell r="F31">
            <v>1</v>
          </cell>
          <cell r="G31">
            <v>800</v>
          </cell>
          <cell r="H31">
            <v>2300</v>
          </cell>
          <cell r="I31">
            <v>20</v>
          </cell>
          <cell r="J31">
            <v>220</v>
          </cell>
          <cell r="K31">
            <v>3096</v>
          </cell>
          <cell r="L31">
            <v>180</v>
          </cell>
          <cell r="M31">
            <v>0</v>
          </cell>
          <cell r="N31">
            <v>10</v>
          </cell>
          <cell r="O31" t="str">
            <v>PL</v>
          </cell>
          <cell r="P31">
            <v>3015</v>
          </cell>
          <cell r="S31">
            <v>2954.3359045061902</v>
          </cell>
          <cell r="T31">
            <v>69508</v>
          </cell>
          <cell r="U31">
            <v>69508</v>
          </cell>
          <cell r="V31">
            <v>27836</v>
          </cell>
          <cell r="W31">
            <v>27836</v>
          </cell>
          <cell r="X31">
            <v>97344</v>
          </cell>
        </row>
        <row r="32">
          <cell r="B32">
            <v>22</v>
          </cell>
          <cell r="D32" t="str">
            <v>SC1</v>
          </cell>
          <cell r="E32" t="str">
            <v>Motor 1 - Backstop 1</v>
          </cell>
          <cell r="F32">
            <v>1</v>
          </cell>
          <cell r="G32">
            <v>800</v>
          </cell>
          <cell r="H32">
            <v>2300</v>
          </cell>
          <cell r="I32">
            <v>20</v>
          </cell>
          <cell r="J32">
            <v>240</v>
          </cell>
          <cell r="K32">
            <v>3472</v>
          </cell>
          <cell r="L32">
            <v>200</v>
          </cell>
          <cell r="M32">
            <v>1</v>
          </cell>
          <cell r="N32">
            <v>12</v>
          </cell>
          <cell r="O32" t="str">
            <v>CER</v>
          </cell>
          <cell r="P32">
            <v>3015</v>
          </cell>
          <cell r="S32">
            <v>3295.6498743020502</v>
          </cell>
          <cell r="T32">
            <v>124668</v>
          </cell>
          <cell r="U32">
            <v>124668</v>
          </cell>
          <cell r="V32">
            <v>34689</v>
          </cell>
          <cell r="W32">
            <v>34689</v>
          </cell>
          <cell r="X32">
            <v>159357</v>
          </cell>
        </row>
        <row r="33">
          <cell r="B33">
            <v>23</v>
          </cell>
          <cell r="D33" t="str">
            <v>SC1</v>
          </cell>
          <cell r="E33" t="str">
            <v>Pulley 6</v>
          </cell>
          <cell r="F33">
            <v>1</v>
          </cell>
          <cell r="G33">
            <v>630</v>
          </cell>
          <cell r="H33">
            <v>2300</v>
          </cell>
          <cell r="I33">
            <v>16</v>
          </cell>
          <cell r="J33">
            <v>170</v>
          </cell>
          <cell r="K33">
            <v>3070</v>
          </cell>
          <cell r="L33">
            <v>140</v>
          </cell>
          <cell r="M33">
            <v>0</v>
          </cell>
          <cell r="N33">
            <v>10</v>
          </cell>
          <cell r="O33" t="str">
            <v>PL</v>
          </cell>
          <cell r="P33">
            <v>3006</v>
          </cell>
          <cell r="S33">
            <v>1495.4216322654099</v>
          </cell>
          <cell r="T33">
            <v>37803</v>
          </cell>
          <cell r="U33">
            <v>37803</v>
          </cell>
          <cell r="V33">
            <v>12453</v>
          </cell>
          <cell r="W33">
            <v>12453</v>
          </cell>
          <cell r="X33">
            <v>50256</v>
          </cell>
        </row>
        <row r="34">
          <cell r="B34">
            <v>24</v>
          </cell>
          <cell r="D34" t="str">
            <v>SC1</v>
          </cell>
          <cell r="E34" t="str">
            <v>Take-up Pulley</v>
          </cell>
          <cell r="F34">
            <v>1</v>
          </cell>
          <cell r="G34">
            <v>630</v>
          </cell>
          <cell r="H34">
            <v>2300</v>
          </cell>
          <cell r="I34">
            <v>16</v>
          </cell>
          <cell r="J34">
            <v>190</v>
          </cell>
          <cell r="K34">
            <v>3062</v>
          </cell>
          <cell r="L34">
            <v>160</v>
          </cell>
          <cell r="M34">
            <v>0</v>
          </cell>
          <cell r="N34">
            <v>10</v>
          </cell>
          <cell r="O34" t="str">
            <v>PL</v>
          </cell>
          <cell r="P34">
            <v>3006</v>
          </cell>
          <cell r="S34">
            <v>1685.1077788053201</v>
          </cell>
          <cell r="T34">
            <v>40746</v>
          </cell>
          <cell r="U34">
            <v>40746</v>
          </cell>
          <cell r="V34">
            <v>19950</v>
          </cell>
          <cell r="W34">
            <v>19950</v>
          </cell>
          <cell r="X34">
            <v>60696</v>
          </cell>
        </row>
        <row r="35">
          <cell r="B35">
            <v>25</v>
          </cell>
          <cell r="D35" t="str">
            <v>SC1</v>
          </cell>
          <cell r="E35" t="str">
            <v>Pulley 8</v>
          </cell>
          <cell r="F35">
            <v>1</v>
          </cell>
          <cell r="G35">
            <v>630</v>
          </cell>
          <cell r="H35">
            <v>2300</v>
          </cell>
          <cell r="I35">
            <v>16</v>
          </cell>
          <cell r="J35">
            <v>180</v>
          </cell>
          <cell r="K35">
            <v>3052</v>
          </cell>
          <cell r="L35">
            <v>150</v>
          </cell>
          <cell r="M35">
            <v>0</v>
          </cell>
          <cell r="N35">
            <v>10</v>
          </cell>
          <cell r="O35" t="str">
            <v>PL</v>
          </cell>
          <cell r="P35">
            <v>3006</v>
          </cell>
          <cell r="S35">
            <v>1587.7914022802499</v>
          </cell>
          <cell r="T35">
            <v>38958</v>
          </cell>
          <cell r="U35">
            <v>38958</v>
          </cell>
          <cell r="V35">
            <v>16254</v>
          </cell>
          <cell r="W35">
            <v>16254</v>
          </cell>
          <cell r="X35">
            <v>55212</v>
          </cell>
        </row>
        <row r="36">
          <cell r="B36">
            <v>26</v>
          </cell>
          <cell r="D36" t="str">
            <v>SC1</v>
          </cell>
          <cell r="E36" t="str">
            <v>Pulley 9</v>
          </cell>
          <cell r="F36">
            <v>1</v>
          </cell>
          <cell r="G36">
            <v>630</v>
          </cell>
          <cell r="H36">
            <v>2300</v>
          </cell>
          <cell r="I36">
            <v>16</v>
          </cell>
          <cell r="J36">
            <v>150</v>
          </cell>
          <cell r="K36">
            <v>3040</v>
          </cell>
          <cell r="L36">
            <v>125</v>
          </cell>
          <cell r="M36">
            <v>0</v>
          </cell>
          <cell r="N36">
            <v>10</v>
          </cell>
          <cell r="O36" t="str">
            <v>PL</v>
          </cell>
          <cell r="P36">
            <v>3006</v>
          </cell>
          <cell r="S36">
            <v>1278.4847229188899</v>
          </cell>
          <cell r="T36">
            <v>32392</v>
          </cell>
          <cell r="U36">
            <v>32392</v>
          </cell>
          <cell r="V36">
            <v>9843</v>
          </cell>
          <cell r="W36">
            <v>9843</v>
          </cell>
          <cell r="X36">
            <v>42235</v>
          </cell>
        </row>
        <row r="37">
          <cell r="B37">
            <v>27</v>
          </cell>
          <cell r="D37" t="str">
            <v>SC1</v>
          </cell>
          <cell r="E37" t="str">
            <v>Pulley 10</v>
          </cell>
          <cell r="F37">
            <v>1</v>
          </cell>
          <cell r="G37">
            <v>630</v>
          </cell>
          <cell r="H37">
            <v>2300</v>
          </cell>
          <cell r="I37">
            <v>16</v>
          </cell>
          <cell r="J37">
            <v>140</v>
          </cell>
          <cell r="K37">
            <v>3030</v>
          </cell>
          <cell r="L37">
            <v>115</v>
          </cell>
          <cell r="M37">
            <v>0</v>
          </cell>
          <cell r="N37">
            <v>10</v>
          </cell>
          <cell r="O37" t="str">
            <v>PL</v>
          </cell>
          <cell r="P37">
            <v>3006</v>
          </cell>
          <cell r="S37">
            <v>1203.7729238567899</v>
          </cell>
          <cell r="T37">
            <v>31388</v>
          </cell>
          <cell r="U37">
            <v>31388</v>
          </cell>
          <cell r="V37">
            <v>7937</v>
          </cell>
          <cell r="W37">
            <v>7937</v>
          </cell>
          <cell r="X37">
            <v>39325</v>
          </cell>
        </row>
        <row r="38">
          <cell r="B38">
            <v>28</v>
          </cell>
          <cell r="D38" t="str">
            <v>SC1</v>
          </cell>
          <cell r="E38" t="str">
            <v>Tail Pulley</v>
          </cell>
          <cell r="F38">
            <v>1</v>
          </cell>
          <cell r="G38">
            <v>630</v>
          </cell>
          <cell r="H38">
            <v>2300</v>
          </cell>
          <cell r="I38">
            <v>16</v>
          </cell>
          <cell r="J38">
            <v>190</v>
          </cell>
          <cell r="K38">
            <v>3062</v>
          </cell>
          <cell r="L38">
            <v>160</v>
          </cell>
          <cell r="M38">
            <v>0</v>
          </cell>
          <cell r="N38">
            <v>10</v>
          </cell>
          <cell r="O38" t="str">
            <v>PL</v>
          </cell>
          <cell r="P38">
            <v>3006</v>
          </cell>
          <cell r="S38">
            <v>1685.1077788053201</v>
          </cell>
          <cell r="T38">
            <v>40746</v>
          </cell>
          <cell r="U38">
            <v>40746</v>
          </cell>
          <cell r="V38">
            <v>19950</v>
          </cell>
          <cell r="W38">
            <v>19950</v>
          </cell>
          <cell r="X38">
            <v>60696</v>
          </cell>
        </row>
        <row r="39">
          <cell r="B39">
            <v>29</v>
          </cell>
          <cell r="C39" t="str">
            <v>AC0302_SY2A_B_TerraceLinkConv_2011_01_10_A1</v>
          </cell>
          <cell r="D39" t="str">
            <v>SC2</v>
          </cell>
          <cell r="E39" t="str">
            <v>Head Pulley</v>
          </cell>
          <cell r="F39">
            <v>1</v>
          </cell>
          <cell r="G39">
            <v>800</v>
          </cell>
          <cell r="H39">
            <v>2000</v>
          </cell>
          <cell r="I39">
            <v>20</v>
          </cell>
          <cell r="J39">
            <v>220</v>
          </cell>
          <cell r="K39">
            <v>2796</v>
          </cell>
          <cell r="L39">
            <v>180</v>
          </cell>
          <cell r="M39">
            <v>0</v>
          </cell>
          <cell r="N39">
            <v>10</v>
          </cell>
          <cell r="O39" t="str">
            <v>PL</v>
          </cell>
          <cell r="P39">
            <v>3015</v>
          </cell>
          <cell r="S39">
            <v>2746.6248252410401</v>
          </cell>
          <cell r="T39">
            <v>64565</v>
          </cell>
          <cell r="U39">
            <v>64565</v>
          </cell>
          <cell r="V39">
            <v>27836</v>
          </cell>
          <cell r="W39">
            <v>27836</v>
          </cell>
          <cell r="X39">
            <v>92401</v>
          </cell>
        </row>
        <row r="40">
          <cell r="B40">
            <v>30</v>
          </cell>
          <cell r="D40" t="str">
            <v>SC2</v>
          </cell>
          <cell r="E40" t="str">
            <v>Pulley 2</v>
          </cell>
          <cell r="F40">
            <v>1</v>
          </cell>
          <cell r="G40">
            <v>800</v>
          </cell>
          <cell r="H40">
            <v>2000</v>
          </cell>
          <cell r="I40">
            <v>20</v>
          </cell>
          <cell r="J40">
            <v>220</v>
          </cell>
          <cell r="K40">
            <v>2796</v>
          </cell>
          <cell r="L40">
            <v>180</v>
          </cell>
          <cell r="M40">
            <v>0</v>
          </cell>
          <cell r="N40">
            <v>10</v>
          </cell>
          <cell r="O40" t="str">
            <v>PL</v>
          </cell>
          <cell r="P40">
            <v>3015</v>
          </cell>
          <cell r="S40">
            <v>2746.6248252410401</v>
          </cell>
          <cell r="T40">
            <v>64565</v>
          </cell>
          <cell r="U40">
            <v>64565</v>
          </cell>
          <cell r="V40">
            <v>27836</v>
          </cell>
          <cell r="W40">
            <v>27836</v>
          </cell>
          <cell r="X40">
            <v>92401</v>
          </cell>
        </row>
        <row r="41">
          <cell r="B41">
            <v>31</v>
          </cell>
          <cell r="D41" t="str">
            <v>SC2</v>
          </cell>
          <cell r="E41" t="str">
            <v>Motor 1 - Backstop 1</v>
          </cell>
          <cell r="F41">
            <v>1</v>
          </cell>
          <cell r="G41">
            <v>800</v>
          </cell>
          <cell r="H41">
            <v>2000</v>
          </cell>
          <cell r="I41">
            <v>20</v>
          </cell>
          <cell r="J41">
            <v>200</v>
          </cell>
          <cell r="K41">
            <v>3126</v>
          </cell>
          <cell r="L41">
            <v>160</v>
          </cell>
          <cell r="M41">
            <v>1</v>
          </cell>
          <cell r="N41">
            <v>12</v>
          </cell>
          <cell r="O41" t="str">
            <v>CER</v>
          </cell>
          <cell r="P41">
            <v>3015</v>
          </cell>
          <cell r="S41">
            <v>2551.98358580271</v>
          </cell>
          <cell r="T41">
            <v>99745</v>
          </cell>
          <cell r="U41">
            <v>99745</v>
          </cell>
          <cell r="V41">
            <v>19950</v>
          </cell>
          <cell r="W41">
            <v>19950</v>
          </cell>
          <cell r="X41">
            <v>119695</v>
          </cell>
        </row>
        <row r="42">
          <cell r="B42">
            <v>32</v>
          </cell>
          <cell r="D42" t="str">
            <v>SC2</v>
          </cell>
          <cell r="E42" t="str">
            <v>Pulley 4</v>
          </cell>
          <cell r="F42">
            <v>1</v>
          </cell>
          <cell r="G42">
            <v>800</v>
          </cell>
          <cell r="H42">
            <v>2000</v>
          </cell>
          <cell r="I42">
            <v>16</v>
          </cell>
          <cell r="J42">
            <v>150</v>
          </cell>
          <cell r="K42">
            <v>2740</v>
          </cell>
          <cell r="L42">
            <v>125</v>
          </cell>
          <cell r="M42">
            <v>0</v>
          </cell>
          <cell r="N42">
            <v>10</v>
          </cell>
          <cell r="O42" t="str">
            <v>PL</v>
          </cell>
          <cell r="P42">
            <v>3006</v>
          </cell>
          <cell r="S42">
            <v>1416.26269645345</v>
          </cell>
          <cell r="T42">
            <v>35667</v>
          </cell>
          <cell r="U42">
            <v>35667</v>
          </cell>
          <cell r="V42">
            <v>9843</v>
          </cell>
          <cell r="W42">
            <v>9843</v>
          </cell>
          <cell r="X42">
            <v>45510</v>
          </cell>
        </row>
        <row r="43">
          <cell r="B43">
            <v>33</v>
          </cell>
          <cell r="D43" t="str">
            <v>SC2</v>
          </cell>
          <cell r="E43" t="str">
            <v>Take-up Pulley</v>
          </cell>
          <cell r="F43">
            <v>1</v>
          </cell>
          <cell r="G43">
            <v>800</v>
          </cell>
          <cell r="H43">
            <v>2000</v>
          </cell>
          <cell r="I43">
            <v>16</v>
          </cell>
          <cell r="J43">
            <v>170</v>
          </cell>
          <cell r="K43">
            <v>2770</v>
          </cell>
          <cell r="L43">
            <v>140</v>
          </cell>
          <cell r="M43">
            <v>0</v>
          </cell>
          <cell r="N43">
            <v>10</v>
          </cell>
          <cell r="O43" t="str">
            <v>PL</v>
          </cell>
          <cell r="P43">
            <v>3006</v>
          </cell>
          <cell r="S43">
            <v>1651.3296628421599</v>
          </cell>
          <cell r="T43">
            <v>41153</v>
          </cell>
          <cell r="U43">
            <v>41153</v>
          </cell>
          <cell r="V43">
            <v>12453</v>
          </cell>
          <cell r="W43">
            <v>12453</v>
          </cell>
          <cell r="X43">
            <v>53606</v>
          </cell>
        </row>
        <row r="44">
          <cell r="B44">
            <v>34</v>
          </cell>
          <cell r="D44" t="str">
            <v>SC2</v>
          </cell>
          <cell r="E44" t="str">
            <v>Pulley 6</v>
          </cell>
          <cell r="F44">
            <v>1</v>
          </cell>
          <cell r="G44">
            <v>630</v>
          </cell>
          <cell r="H44">
            <v>2000</v>
          </cell>
          <cell r="I44">
            <v>16</v>
          </cell>
          <cell r="J44">
            <v>160</v>
          </cell>
          <cell r="K44">
            <v>2760</v>
          </cell>
          <cell r="L44">
            <v>135</v>
          </cell>
          <cell r="M44">
            <v>0</v>
          </cell>
          <cell r="N44">
            <v>10</v>
          </cell>
          <cell r="O44" t="str">
            <v>PL</v>
          </cell>
          <cell r="P44">
            <v>3006</v>
          </cell>
          <cell r="S44">
            <v>1240.8773320120599</v>
          </cell>
          <cell r="T44">
            <v>32357</v>
          </cell>
          <cell r="U44">
            <v>32357</v>
          </cell>
          <cell r="V44">
            <v>12107</v>
          </cell>
          <cell r="W44">
            <v>12107</v>
          </cell>
          <cell r="X44">
            <v>44464</v>
          </cell>
        </row>
        <row r="45">
          <cell r="B45">
            <v>35</v>
          </cell>
          <cell r="D45" t="str">
            <v>SC2</v>
          </cell>
          <cell r="E45" t="str">
            <v>Tail Pulley</v>
          </cell>
          <cell r="F45">
            <v>1</v>
          </cell>
          <cell r="G45">
            <v>630</v>
          </cell>
          <cell r="H45">
            <v>2000</v>
          </cell>
          <cell r="I45">
            <v>16</v>
          </cell>
          <cell r="J45">
            <v>170</v>
          </cell>
          <cell r="K45">
            <v>2770</v>
          </cell>
          <cell r="L45">
            <v>140</v>
          </cell>
          <cell r="M45">
            <v>0</v>
          </cell>
          <cell r="N45">
            <v>10</v>
          </cell>
          <cell r="O45" t="str">
            <v>PL</v>
          </cell>
          <cell r="P45">
            <v>3006</v>
          </cell>
          <cell r="S45">
            <v>1367.5056099635101</v>
          </cell>
          <cell r="T45">
            <v>34558</v>
          </cell>
          <cell r="U45">
            <v>34558</v>
          </cell>
          <cell r="V45">
            <v>12453</v>
          </cell>
          <cell r="W45">
            <v>12453</v>
          </cell>
          <cell r="X45">
            <v>47011</v>
          </cell>
        </row>
        <row r="46">
          <cell r="B46">
            <v>36</v>
          </cell>
          <cell r="C46" t="str">
            <v>AC0302_SY3_TerraceLinkConv_rev_2011_01_03_A3</v>
          </cell>
          <cell r="D46" t="str">
            <v>SC3</v>
          </cell>
          <cell r="E46" t="str">
            <v>Head Pulley</v>
          </cell>
          <cell r="F46">
            <v>1</v>
          </cell>
          <cell r="G46">
            <v>800</v>
          </cell>
          <cell r="H46">
            <v>2000</v>
          </cell>
          <cell r="I46">
            <v>25</v>
          </cell>
          <cell r="J46">
            <v>280</v>
          </cell>
          <cell r="K46">
            <v>2836</v>
          </cell>
          <cell r="L46">
            <v>240</v>
          </cell>
          <cell r="M46">
            <v>0</v>
          </cell>
          <cell r="N46">
            <v>10</v>
          </cell>
          <cell r="O46" t="str">
            <v>PL</v>
          </cell>
          <cell r="P46">
            <v>3015</v>
          </cell>
          <cell r="S46">
            <v>3696.4426536466899</v>
          </cell>
          <cell r="T46">
            <v>85966</v>
          </cell>
          <cell r="U46">
            <v>85966</v>
          </cell>
          <cell r="V46">
            <v>53329</v>
          </cell>
          <cell r="W46">
            <v>53329</v>
          </cell>
          <cell r="X46">
            <v>139295</v>
          </cell>
        </row>
        <row r="47">
          <cell r="B47">
            <v>37</v>
          </cell>
          <cell r="D47" t="str">
            <v>SC3</v>
          </cell>
          <cell r="E47" t="str">
            <v>Pulley 2</v>
          </cell>
          <cell r="F47">
            <v>1</v>
          </cell>
          <cell r="G47">
            <v>800</v>
          </cell>
          <cell r="H47">
            <v>2000</v>
          </cell>
          <cell r="I47">
            <v>25</v>
          </cell>
          <cell r="J47">
            <v>280</v>
          </cell>
          <cell r="K47">
            <v>2836</v>
          </cell>
          <cell r="L47">
            <v>240</v>
          </cell>
          <cell r="M47">
            <v>0</v>
          </cell>
          <cell r="N47">
            <v>10</v>
          </cell>
          <cell r="O47" t="str">
            <v>PL</v>
          </cell>
          <cell r="P47">
            <v>3015</v>
          </cell>
          <cell r="S47">
            <v>3696.4426536466899</v>
          </cell>
          <cell r="T47">
            <v>85966</v>
          </cell>
          <cell r="U47">
            <v>85966</v>
          </cell>
          <cell r="V47">
            <v>53329</v>
          </cell>
          <cell r="W47">
            <v>53329</v>
          </cell>
          <cell r="X47">
            <v>139295</v>
          </cell>
        </row>
        <row r="48">
          <cell r="B48">
            <v>38</v>
          </cell>
          <cell r="D48" t="str">
            <v>SC3</v>
          </cell>
          <cell r="E48" t="str">
            <v>Motor 1 - Backstop 1</v>
          </cell>
          <cell r="F48">
            <v>1</v>
          </cell>
          <cell r="G48">
            <v>800</v>
          </cell>
          <cell r="H48">
            <v>2000</v>
          </cell>
          <cell r="I48">
            <v>25</v>
          </cell>
          <cell r="J48">
            <v>280</v>
          </cell>
          <cell r="K48">
            <v>3203</v>
          </cell>
          <cell r="L48">
            <v>240</v>
          </cell>
          <cell r="M48">
            <v>1</v>
          </cell>
          <cell r="N48">
            <v>12</v>
          </cell>
          <cell r="O48" t="str">
            <v>CER</v>
          </cell>
          <cell r="P48">
            <v>3015</v>
          </cell>
          <cell r="S48">
            <v>3874</v>
          </cell>
          <cell r="T48">
            <v>128224</v>
          </cell>
          <cell r="U48">
            <v>128224</v>
          </cell>
          <cell r="V48">
            <v>53329</v>
          </cell>
          <cell r="W48">
            <v>53329</v>
          </cell>
          <cell r="X48">
            <v>181553</v>
          </cell>
        </row>
        <row r="49">
          <cell r="B49">
            <v>39</v>
          </cell>
          <cell r="D49" t="str">
            <v>SC3</v>
          </cell>
          <cell r="E49" t="str">
            <v>Pulley 4</v>
          </cell>
          <cell r="F49">
            <v>1</v>
          </cell>
          <cell r="G49">
            <v>630</v>
          </cell>
          <cell r="H49">
            <v>2000</v>
          </cell>
          <cell r="I49">
            <v>16</v>
          </cell>
          <cell r="J49">
            <v>180</v>
          </cell>
          <cell r="K49">
            <v>2752</v>
          </cell>
          <cell r="L49">
            <v>150</v>
          </cell>
          <cell r="M49">
            <v>0</v>
          </cell>
          <cell r="N49">
            <v>10</v>
          </cell>
          <cell r="O49" t="str">
            <v>PL</v>
          </cell>
          <cell r="P49">
            <v>3006</v>
          </cell>
          <cell r="S49">
            <v>1453</v>
          </cell>
          <cell r="T49">
            <v>35606</v>
          </cell>
          <cell r="U49">
            <v>35606</v>
          </cell>
          <cell r="V49">
            <v>16254</v>
          </cell>
          <cell r="W49">
            <v>16254</v>
          </cell>
          <cell r="X49">
            <v>51860</v>
          </cell>
        </row>
        <row r="50">
          <cell r="B50">
            <v>40</v>
          </cell>
          <cell r="D50" t="str">
            <v>SC3</v>
          </cell>
          <cell r="E50" t="str">
            <v>Take-up Pulley</v>
          </cell>
          <cell r="F50">
            <v>1</v>
          </cell>
          <cell r="G50">
            <v>630</v>
          </cell>
          <cell r="H50">
            <v>2000</v>
          </cell>
          <cell r="I50">
            <v>20</v>
          </cell>
          <cell r="J50">
            <v>200</v>
          </cell>
          <cell r="K50">
            <v>2762</v>
          </cell>
          <cell r="L50">
            <v>160</v>
          </cell>
          <cell r="M50">
            <v>0</v>
          </cell>
          <cell r="N50">
            <v>10</v>
          </cell>
          <cell r="O50" t="str">
            <v>PL</v>
          </cell>
          <cell r="P50">
            <v>3015</v>
          </cell>
          <cell r="S50">
            <v>1965</v>
          </cell>
          <cell r="T50">
            <v>50128</v>
          </cell>
          <cell r="U50">
            <v>50128</v>
          </cell>
          <cell r="V50">
            <v>19950</v>
          </cell>
          <cell r="W50">
            <v>19950</v>
          </cell>
          <cell r="X50">
            <v>70078</v>
          </cell>
        </row>
        <row r="51">
          <cell r="B51">
            <v>41</v>
          </cell>
          <cell r="D51" t="str">
            <v>SC3</v>
          </cell>
          <cell r="E51" t="str">
            <v>Pulley 6</v>
          </cell>
          <cell r="F51">
            <v>1</v>
          </cell>
          <cell r="G51">
            <v>630</v>
          </cell>
          <cell r="H51">
            <v>2000</v>
          </cell>
          <cell r="I51">
            <v>16</v>
          </cell>
          <cell r="J51">
            <v>180</v>
          </cell>
          <cell r="K51">
            <v>2752</v>
          </cell>
          <cell r="L51">
            <v>150</v>
          </cell>
          <cell r="M51">
            <v>0</v>
          </cell>
          <cell r="N51">
            <v>10</v>
          </cell>
          <cell r="O51" t="str">
            <v>PL</v>
          </cell>
          <cell r="P51">
            <v>3006</v>
          </cell>
          <cell r="S51">
            <v>1453</v>
          </cell>
          <cell r="T51">
            <v>35606</v>
          </cell>
          <cell r="U51">
            <v>35606</v>
          </cell>
          <cell r="V51">
            <v>16254</v>
          </cell>
          <cell r="W51">
            <v>16254</v>
          </cell>
          <cell r="X51">
            <v>51860</v>
          </cell>
        </row>
        <row r="52">
          <cell r="B52">
            <v>42</v>
          </cell>
          <cell r="D52" t="str">
            <v>sc3</v>
          </cell>
          <cell r="E52" t="str">
            <v>Tail Pulley</v>
          </cell>
          <cell r="F52">
            <v>1</v>
          </cell>
          <cell r="G52">
            <v>630</v>
          </cell>
          <cell r="H52">
            <v>2000</v>
          </cell>
          <cell r="I52">
            <v>16</v>
          </cell>
          <cell r="J52">
            <v>190</v>
          </cell>
          <cell r="K52">
            <v>2762</v>
          </cell>
          <cell r="L52">
            <v>160</v>
          </cell>
          <cell r="M52">
            <v>0</v>
          </cell>
          <cell r="N52">
            <v>10</v>
          </cell>
          <cell r="O52" t="str">
            <v>PL</v>
          </cell>
          <cell r="P52">
            <v>3006</v>
          </cell>
          <cell r="S52">
            <v>1544</v>
          </cell>
          <cell r="T52">
            <v>37248</v>
          </cell>
          <cell r="U52">
            <v>37248</v>
          </cell>
          <cell r="V52">
            <v>19950</v>
          </cell>
          <cell r="W52">
            <v>19950</v>
          </cell>
          <cell r="X52">
            <v>57198</v>
          </cell>
        </row>
        <row r="53">
          <cell r="B53">
            <v>43</v>
          </cell>
          <cell r="C53" t="str">
            <v>AC0302_SY4_StockpileRejectConv_2011_01_11_A1</v>
          </cell>
          <cell r="D53" t="str">
            <v>SC4</v>
          </cell>
          <cell r="E53" t="str">
            <v>Motor 1 - Backstop 1</v>
          </cell>
          <cell r="F53">
            <v>1</v>
          </cell>
          <cell r="G53">
            <v>800</v>
          </cell>
          <cell r="H53">
            <v>2000</v>
          </cell>
          <cell r="I53">
            <v>25</v>
          </cell>
          <cell r="J53">
            <v>260</v>
          </cell>
          <cell r="K53">
            <v>3187</v>
          </cell>
          <cell r="L53">
            <v>220</v>
          </cell>
          <cell r="M53">
            <v>1</v>
          </cell>
          <cell r="N53">
            <v>12</v>
          </cell>
          <cell r="O53" t="str">
            <v>CER</v>
          </cell>
          <cell r="P53">
            <v>3015</v>
          </cell>
          <cell r="S53">
            <v>3552</v>
          </cell>
          <cell r="T53">
            <v>120778</v>
          </cell>
          <cell r="U53">
            <v>120778</v>
          </cell>
          <cell r="V53">
            <v>43607</v>
          </cell>
          <cell r="W53">
            <v>43607</v>
          </cell>
          <cell r="X53">
            <v>164385</v>
          </cell>
        </row>
        <row r="54">
          <cell r="B54">
            <v>44</v>
          </cell>
          <cell r="D54" t="str">
            <v>SC4</v>
          </cell>
          <cell r="E54" t="str">
            <v>Pulley 2</v>
          </cell>
          <cell r="F54">
            <v>1</v>
          </cell>
          <cell r="G54">
            <v>630</v>
          </cell>
          <cell r="H54">
            <v>2000</v>
          </cell>
          <cell r="I54">
            <v>16</v>
          </cell>
          <cell r="J54">
            <v>170</v>
          </cell>
          <cell r="K54">
            <v>2770</v>
          </cell>
          <cell r="L54">
            <v>140</v>
          </cell>
          <cell r="M54">
            <v>0</v>
          </cell>
          <cell r="N54">
            <v>10</v>
          </cell>
          <cell r="O54" t="str">
            <v>PL</v>
          </cell>
          <cell r="P54">
            <v>3006</v>
          </cell>
          <cell r="S54">
            <v>1368</v>
          </cell>
          <cell r="T54">
            <v>34558</v>
          </cell>
          <cell r="U54">
            <v>34558</v>
          </cell>
          <cell r="V54">
            <v>12453</v>
          </cell>
          <cell r="W54">
            <v>12453</v>
          </cell>
          <cell r="X54">
            <v>47011</v>
          </cell>
        </row>
        <row r="55">
          <cell r="B55">
            <v>45</v>
          </cell>
          <cell r="D55" t="str">
            <v>SC4</v>
          </cell>
          <cell r="E55" t="str">
            <v>Take-up Pulley</v>
          </cell>
          <cell r="F55">
            <v>1</v>
          </cell>
          <cell r="G55">
            <v>630</v>
          </cell>
          <cell r="H55">
            <v>2000</v>
          </cell>
          <cell r="I55">
            <v>16</v>
          </cell>
          <cell r="J55">
            <v>180</v>
          </cell>
          <cell r="K55">
            <v>2752</v>
          </cell>
          <cell r="L55">
            <v>150</v>
          </cell>
          <cell r="M55">
            <v>0</v>
          </cell>
          <cell r="N55">
            <v>10</v>
          </cell>
          <cell r="O55" t="str">
            <v>PL</v>
          </cell>
          <cell r="P55">
            <v>3006</v>
          </cell>
          <cell r="S55">
            <v>1453</v>
          </cell>
          <cell r="T55">
            <v>35606</v>
          </cell>
          <cell r="U55">
            <v>35606</v>
          </cell>
          <cell r="V55">
            <v>16254</v>
          </cell>
          <cell r="W55">
            <v>16254</v>
          </cell>
          <cell r="X55">
            <v>51860</v>
          </cell>
        </row>
        <row r="56">
          <cell r="B56">
            <v>46</v>
          </cell>
          <cell r="D56" t="str">
            <v>SC4</v>
          </cell>
          <cell r="E56" t="str">
            <v>Pulley 4</v>
          </cell>
          <cell r="F56">
            <v>1</v>
          </cell>
          <cell r="G56">
            <v>630</v>
          </cell>
          <cell r="H56">
            <v>2000</v>
          </cell>
          <cell r="I56">
            <v>16</v>
          </cell>
          <cell r="J56">
            <v>170</v>
          </cell>
          <cell r="K56">
            <v>2770</v>
          </cell>
          <cell r="L56">
            <v>140</v>
          </cell>
          <cell r="M56">
            <v>0</v>
          </cell>
          <cell r="N56">
            <v>10</v>
          </cell>
          <cell r="O56" t="str">
            <v>PL</v>
          </cell>
          <cell r="P56">
            <v>3006</v>
          </cell>
          <cell r="S56">
            <v>1368</v>
          </cell>
          <cell r="T56">
            <v>34558</v>
          </cell>
          <cell r="U56">
            <v>34558</v>
          </cell>
          <cell r="V56">
            <v>12453</v>
          </cell>
          <cell r="W56">
            <v>12453</v>
          </cell>
          <cell r="X56">
            <v>47011</v>
          </cell>
        </row>
        <row r="57">
          <cell r="B57">
            <v>47</v>
          </cell>
          <cell r="D57" t="str">
            <v>SC4</v>
          </cell>
          <cell r="E57" t="str">
            <v>Tail Pulley</v>
          </cell>
          <cell r="F57">
            <v>1</v>
          </cell>
          <cell r="G57">
            <v>630</v>
          </cell>
          <cell r="H57">
            <v>2000</v>
          </cell>
          <cell r="I57">
            <v>16</v>
          </cell>
          <cell r="J57">
            <v>190</v>
          </cell>
          <cell r="K57">
            <v>2762</v>
          </cell>
          <cell r="L57">
            <v>160</v>
          </cell>
          <cell r="M57">
            <v>0</v>
          </cell>
          <cell r="N57">
            <v>10</v>
          </cell>
          <cell r="O57" t="str">
            <v>PL</v>
          </cell>
          <cell r="P57">
            <v>3006</v>
          </cell>
          <cell r="S57">
            <v>1544</v>
          </cell>
          <cell r="T57">
            <v>37248</v>
          </cell>
          <cell r="U57">
            <v>37248</v>
          </cell>
          <cell r="V57">
            <v>19950</v>
          </cell>
          <cell r="W57">
            <v>19950</v>
          </cell>
          <cell r="X57">
            <v>57198</v>
          </cell>
        </row>
        <row r="58">
          <cell r="B58">
            <v>48</v>
          </cell>
          <cell r="C58" t="str">
            <v>AC0302_SY5_StockpileRejectConv_2011_01_10_A1</v>
          </cell>
          <cell r="D58" t="str">
            <v>SC5</v>
          </cell>
          <cell r="E58" t="str">
            <v>Pulley 1</v>
          </cell>
          <cell r="F58">
            <v>1</v>
          </cell>
          <cell r="G58">
            <v>800</v>
          </cell>
          <cell r="H58">
            <v>2000</v>
          </cell>
          <cell r="I58">
            <v>20</v>
          </cell>
          <cell r="J58">
            <v>220</v>
          </cell>
          <cell r="K58">
            <v>2796</v>
          </cell>
          <cell r="L58">
            <v>180</v>
          </cell>
          <cell r="M58">
            <v>0</v>
          </cell>
          <cell r="N58">
            <v>10</v>
          </cell>
          <cell r="O58" t="str">
            <v>PL</v>
          </cell>
          <cell r="P58">
            <v>3015</v>
          </cell>
          <cell r="S58">
            <v>2747</v>
          </cell>
          <cell r="T58">
            <v>64565</v>
          </cell>
          <cell r="U58">
            <v>64565</v>
          </cell>
          <cell r="V58">
            <v>27836</v>
          </cell>
          <cell r="W58">
            <v>27836</v>
          </cell>
          <cell r="X58">
            <v>92401</v>
          </cell>
        </row>
        <row r="59">
          <cell r="B59">
            <v>49</v>
          </cell>
          <cell r="D59" t="str">
            <v>SC5</v>
          </cell>
          <cell r="E59" t="str">
            <v>Pulley 2</v>
          </cell>
          <cell r="F59">
            <v>1</v>
          </cell>
          <cell r="G59">
            <v>800</v>
          </cell>
          <cell r="H59">
            <v>2000</v>
          </cell>
          <cell r="I59">
            <v>20</v>
          </cell>
          <cell r="J59">
            <v>220</v>
          </cell>
          <cell r="K59">
            <v>2796</v>
          </cell>
          <cell r="L59">
            <v>180</v>
          </cell>
          <cell r="M59">
            <v>0</v>
          </cell>
          <cell r="N59">
            <v>10</v>
          </cell>
          <cell r="O59" t="str">
            <v>PL</v>
          </cell>
          <cell r="P59">
            <v>3015</v>
          </cell>
          <cell r="S59">
            <v>2747</v>
          </cell>
          <cell r="T59">
            <v>64565</v>
          </cell>
          <cell r="U59">
            <v>64565</v>
          </cell>
          <cell r="V59">
            <v>27836</v>
          </cell>
          <cell r="W59">
            <v>27836</v>
          </cell>
          <cell r="X59">
            <v>92401</v>
          </cell>
        </row>
        <row r="60">
          <cell r="B60">
            <v>50</v>
          </cell>
          <cell r="D60" t="str">
            <v>SC5</v>
          </cell>
          <cell r="E60" t="str">
            <v>Pulley 3</v>
          </cell>
          <cell r="F60">
            <v>1</v>
          </cell>
          <cell r="G60">
            <v>800</v>
          </cell>
          <cell r="H60">
            <v>2000</v>
          </cell>
          <cell r="I60">
            <v>16</v>
          </cell>
          <cell r="J60">
            <v>190</v>
          </cell>
          <cell r="K60">
            <v>2762</v>
          </cell>
          <cell r="L60">
            <v>160</v>
          </cell>
          <cell r="M60">
            <v>0</v>
          </cell>
          <cell r="N60">
            <v>10</v>
          </cell>
          <cell r="O60" t="str">
            <v>PL</v>
          </cell>
          <cell r="P60">
            <v>3006</v>
          </cell>
          <cell r="S60">
            <v>1828</v>
          </cell>
          <cell r="T60">
            <v>43843</v>
          </cell>
          <cell r="U60">
            <v>43843</v>
          </cell>
          <cell r="V60">
            <v>19950</v>
          </cell>
          <cell r="W60">
            <v>19950</v>
          </cell>
          <cell r="X60">
            <v>63793</v>
          </cell>
        </row>
        <row r="61">
          <cell r="B61">
            <v>51</v>
          </cell>
          <cell r="D61" t="str">
            <v>SC5</v>
          </cell>
          <cell r="E61" t="str">
            <v>Pulley 4</v>
          </cell>
          <cell r="F61">
            <v>1</v>
          </cell>
          <cell r="G61">
            <v>800</v>
          </cell>
          <cell r="H61">
            <v>2000</v>
          </cell>
          <cell r="I61">
            <v>16</v>
          </cell>
          <cell r="J61">
            <v>190</v>
          </cell>
          <cell r="K61">
            <v>2762</v>
          </cell>
          <cell r="L61">
            <v>160</v>
          </cell>
          <cell r="M61">
            <v>0</v>
          </cell>
          <cell r="N61">
            <v>10</v>
          </cell>
          <cell r="O61" t="str">
            <v>PL</v>
          </cell>
          <cell r="P61">
            <v>3006</v>
          </cell>
          <cell r="S61">
            <v>1828</v>
          </cell>
          <cell r="T61">
            <v>43843</v>
          </cell>
          <cell r="U61">
            <v>43843</v>
          </cell>
          <cell r="V61">
            <v>19950</v>
          </cell>
          <cell r="W61">
            <v>19950</v>
          </cell>
          <cell r="X61">
            <v>63793</v>
          </cell>
        </row>
        <row r="62">
          <cell r="B62">
            <v>52</v>
          </cell>
          <cell r="D62" t="str">
            <v>SC5</v>
          </cell>
          <cell r="E62" t="str">
            <v>Motor 1 - Backstop 1</v>
          </cell>
          <cell r="F62">
            <v>1</v>
          </cell>
          <cell r="G62">
            <v>800</v>
          </cell>
          <cell r="H62">
            <v>2000</v>
          </cell>
          <cell r="I62">
            <v>20</v>
          </cell>
          <cell r="J62">
            <v>240</v>
          </cell>
          <cell r="K62">
            <v>3172</v>
          </cell>
          <cell r="L62">
            <v>200</v>
          </cell>
          <cell r="M62">
            <v>1</v>
          </cell>
          <cell r="N62">
            <v>12</v>
          </cell>
          <cell r="O62" t="str">
            <v>CER</v>
          </cell>
          <cell r="P62">
            <v>3015</v>
          </cell>
          <cell r="S62">
            <v>3071</v>
          </cell>
          <cell r="T62">
            <v>110555</v>
          </cell>
          <cell r="U62">
            <v>110555</v>
          </cell>
          <cell r="V62">
            <v>34689</v>
          </cell>
          <cell r="W62">
            <v>34689</v>
          </cell>
          <cell r="X62">
            <v>145244</v>
          </cell>
        </row>
        <row r="63">
          <cell r="B63">
            <v>53</v>
          </cell>
          <cell r="D63" t="str">
            <v>SC5</v>
          </cell>
          <cell r="E63" t="str">
            <v>Pulley 6</v>
          </cell>
          <cell r="F63">
            <v>1</v>
          </cell>
          <cell r="G63">
            <v>630</v>
          </cell>
          <cell r="H63">
            <v>2000</v>
          </cell>
          <cell r="I63">
            <v>12</v>
          </cell>
          <cell r="J63">
            <v>80</v>
          </cell>
          <cell r="K63">
            <v>2668</v>
          </cell>
          <cell r="L63">
            <v>65</v>
          </cell>
          <cell r="M63">
            <v>0</v>
          </cell>
          <cell r="N63">
            <v>10</v>
          </cell>
          <cell r="O63" t="str">
            <v>PL</v>
          </cell>
          <cell r="P63">
            <v>3006</v>
          </cell>
          <cell r="S63">
            <v>639</v>
          </cell>
          <cell r="T63">
            <v>18585</v>
          </cell>
          <cell r="U63">
            <v>18585</v>
          </cell>
          <cell r="V63">
            <v>2135</v>
          </cell>
          <cell r="W63">
            <v>2135</v>
          </cell>
          <cell r="X63">
            <v>20720</v>
          </cell>
        </row>
        <row r="64">
          <cell r="B64">
            <v>54</v>
          </cell>
          <cell r="D64" t="str">
            <v>SC5</v>
          </cell>
          <cell r="E64" t="str">
            <v>Pulley 7</v>
          </cell>
          <cell r="F64">
            <v>1</v>
          </cell>
          <cell r="G64">
            <v>630</v>
          </cell>
          <cell r="H64">
            <v>2000</v>
          </cell>
          <cell r="I64">
            <v>16</v>
          </cell>
          <cell r="J64">
            <v>160</v>
          </cell>
          <cell r="K64">
            <v>2760</v>
          </cell>
          <cell r="L64">
            <v>135</v>
          </cell>
          <cell r="M64">
            <v>0</v>
          </cell>
          <cell r="N64">
            <v>10</v>
          </cell>
          <cell r="O64" t="str">
            <v>PL</v>
          </cell>
          <cell r="P64">
            <v>3006</v>
          </cell>
          <cell r="S64">
            <v>1241</v>
          </cell>
          <cell r="T64">
            <v>32357</v>
          </cell>
          <cell r="U64">
            <v>32357</v>
          </cell>
          <cell r="V64">
            <v>12107</v>
          </cell>
          <cell r="W64">
            <v>12107</v>
          </cell>
          <cell r="X64">
            <v>44464</v>
          </cell>
        </row>
        <row r="65">
          <cell r="B65">
            <v>55</v>
          </cell>
          <cell r="D65" t="str">
            <v>SC5</v>
          </cell>
          <cell r="E65" t="str">
            <v>Take-up Pulley</v>
          </cell>
          <cell r="F65">
            <v>1</v>
          </cell>
          <cell r="G65">
            <v>630</v>
          </cell>
          <cell r="H65">
            <v>2000</v>
          </cell>
          <cell r="I65">
            <v>16</v>
          </cell>
          <cell r="J65">
            <v>170</v>
          </cell>
          <cell r="K65">
            <v>2770</v>
          </cell>
          <cell r="L65">
            <v>140</v>
          </cell>
          <cell r="M65">
            <v>0</v>
          </cell>
          <cell r="N65">
            <v>10</v>
          </cell>
          <cell r="O65" t="str">
            <v>PL</v>
          </cell>
          <cell r="P65">
            <v>3006</v>
          </cell>
          <cell r="S65">
            <v>1368</v>
          </cell>
          <cell r="T65">
            <v>34558</v>
          </cell>
          <cell r="U65">
            <v>34558</v>
          </cell>
          <cell r="V65">
            <v>12453</v>
          </cell>
          <cell r="W65">
            <v>12453</v>
          </cell>
          <cell r="X65">
            <v>47011</v>
          </cell>
        </row>
        <row r="66">
          <cell r="B66">
            <v>56</v>
          </cell>
          <cell r="D66" t="str">
            <v>SC5</v>
          </cell>
          <cell r="E66" t="str">
            <v>Pulley 9</v>
          </cell>
          <cell r="F66">
            <v>1</v>
          </cell>
          <cell r="G66">
            <v>630</v>
          </cell>
          <cell r="H66">
            <v>2000</v>
          </cell>
          <cell r="I66">
            <v>16</v>
          </cell>
          <cell r="J66">
            <v>160</v>
          </cell>
          <cell r="K66">
            <v>2760</v>
          </cell>
          <cell r="L66">
            <v>135</v>
          </cell>
          <cell r="M66">
            <v>0</v>
          </cell>
          <cell r="N66">
            <v>10</v>
          </cell>
          <cell r="O66" t="str">
            <v>PL</v>
          </cell>
          <cell r="P66">
            <v>3006</v>
          </cell>
          <cell r="S66">
            <v>1241</v>
          </cell>
          <cell r="T66">
            <v>32357</v>
          </cell>
          <cell r="U66">
            <v>32357</v>
          </cell>
          <cell r="V66">
            <v>12107</v>
          </cell>
          <cell r="W66">
            <v>12107</v>
          </cell>
          <cell r="X66">
            <v>44464</v>
          </cell>
        </row>
        <row r="67">
          <cell r="B67">
            <v>57</v>
          </cell>
          <cell r="D67" t="str">
            <v>SC5</v>
          </cell>
          <cell r="E67" t="str">
            <v>Pulley 10</v>
          </cell>
          <cell r="F67">
            <v>1</v>
          </cell>
          <cell r="G67">
            <v>800</v>
          </cell>
          <cell r="H67">
            <v>2000</v>
          </cell>
          <cell r="I67">
            <v>16</v>
          </cell>
          <cell r="J67">
            <v>150</v>
          </cell>
          <cell r="K67">
            <v>2740</v>
          </cell>
          <cell r="L67">
            <v>125</v>
          </cell>
          <cell r="M67">
            <v>0</v>
          </cell>
          <cell r="N67">
            <v>10</v>
          </cell>
          <cell r="O67" t="str">
            <v>PL</v>
          </cell>
          <cell r="P67">
            <v>3006</v>
          </cell>
          <cell r="S67">
            <v>1416</v>
          </cell>
          <cell r="T67">
            <v>35667</v>
          </cell>
          <cell r="U67">
            <v>35667</v>
          </cell>
          <cell r="V67">
            <v>9843</v>
          </cell>
          <cell r="W67">
            <v>9843</v>
          </cell>
          <cell r="X67">
            <v>45510</v>
          </cell>
        </row>
        <row r="68">
          <cell r="B68">
            <v>58</v>
          </cell>
          <cell r="D68" t="str">
            <v>SC5</v>
          </cell>
          <cell r="E68" t="str">
            <v>Pulley 11</v>
          </cell>
          <cell r="F68">
            <v>1</v>
          </cell>
          <cell r="G68">
            <v>800</v>
          </cell>
          <cell r="H68">
            <v>2000</v>
          </cell>
          <cell r="I68">
            <v>16</v>
          </cell>
          <cell r="J68">
            <v>150</v>
          </cell>
          <cell r="K68">
            <v>2740</v>
          </cell>
          <cell r="L68">
            <v>125</v>
          </cell>
          <cell r="M68">
            <v>0</v>
          </cell>
          <cell r="N68">
            <v>10</v>
          </cell>
          <cell r="O68" t="str">
            <v>PL</v>
          </cell>
          <cell r="P68">
            <v>3006</v>
          </cell>
          <cell r="S68">
            <v>1416.26269645345</v>
          </cell>
          <cell r="T68">
            <v>35667</v>
          </cell>
          <cell r="U68">
            <v>35667</v>
          </cell>
          <cell r="V68">
            <v>9843</v>
          </cell>
          <cell r="W68">
            <v>9843</v>
          </cell>
          <cell r="X68">
            <v>45510</v>
          </cell>
        </row>
        <row r="69">
          <cell r="B69">
            <v>59</v>
          </cell>
          <cell r="D69" t="str">
            <v>SC5</v>
          </cell>
          <cell r="E69" t="str">
            <v>Tail Pulley</v>
          </cell>
          <cell r="F69">
            <v>1</v>
          </cell>
          <cell r="G69">
            <v>630</v>
          </cell>
          <cell r="H69">
            <v>2000</v>
          </cell>
          <cell r="I69">
            <v>16</v>
          </cell>
          <cell r="J69">
            <v>170</v>
          </cell>
          <cell r="K69">
            <v>2770</v>
          </cell>
          <cell r="L69">
            <v>140</v>
          </cell>
          <cell r="M69">
            <v>0</v>
          </cell>
          <cell r="N69">
            <v>10</v>
          </cell>
          <cell r="O69" t="str">
            <v>PL</v>
          </cell>
          <cell r="P69">
            <v>3006</v>
          </cell>
          <cell r="S69">
            <v>1367.5056099635101</v>
          </cell>
          <cell r="T69">
            <v>34558</v>
          </cell>
          <cell r="U69">
            <v>34558</v>
          </cell>
          <cell r="V69">
            <v>12453</v>
          </cell>
          <cell r="W69">
            <v>12453</v>
          </cell>
          <cell r="X69">
            <v>47011</v>
          </cell>
        </row>
        <row r="70">
          <cell r="B70">
            <v>60</v>
          </cell>
          <cell r="C70" t="str">
            <v>AC0302_SYR1_ReclaimConv_2011_01_14_A1</v>
          </cell>
          <cell r="D70" t="str">
            <v>SC6</v>
          </cell>
          <cell r="E70" t="str">
            <v>Head Pulley</v>
          </cell>
          <cell r="F70">
            <v>1</v>
          </cell>
          <cell r="G70">
            <v>800</v>
          </cell>
          <cell r="H70">
            <v>2000</v>
          </cell>
          <cell r="I70">
            <v>25</v>
          </cell>
          <cell r="J70">
            <v>260</v>
          </cell>
          <cell r="K70">
            <v>2818</v>
          </cell>
          <cell r="L70">
            <v>220</v>
          </cell>
          <cell r="M70">
            <v>0</v>
          </cell>
          <cell r="N70">
            <v>10</v>
          </cell>
          <cell r="O70" t="str">
            <v>PL</v>
          </cell>
          <cell r="P70">
            <v>3015</v>
          </cell>
          <cell r="S70">
            <v>3398.2678767518901</v>
          </cell>
          <cell r="T70">
            <v>79157</v>
          </cell>
          <cell r="U70">
            <v>79157</v>
          </cell>
          <cell r="V70">
            <v>43607</v>
          </cell>
          <cell r="W70">
            <v>43607</v>
          </cell>
          <cell r="X70">
            <v>122764</v>
          </cell>
        </row>
        <row r="71">
          <cell r="B71">
            <v>61</v>
          </cell>
          <cell r="D71" t="str">
            <v>SC6</v>
          </cell>
          <cell r="E71" t="str">
            <v>Pulley 2</v>
          </cell>
          <cell r="F71">
            <v>1</v>
          </cell>
          <cell r="G71">
            <v>800</v>
          </cell>
          <cell r="H71">
            <v>2000</v>
          </cell>
          <cell r="I71">
            <v>25</v>
          </cell>
          <cell r="J71">
            <v>260</v>
          </cell>
          <cell r="K71">
            <v>2818</v>
          </cell>
          <cell r="L71">
            <v>220</v>
          </cell>
          <cell r="M71">
            <v>0</v>
          </cell>
          <cell r="N71">
            <v>10</v>
          </cell>
          <cell r="O71" t="str">
            <v>PL</v>
          </cell>
          <cell r="P71">
            <v>3015</v>
          </cell>
          <cell r="S71">
            <v>3398.2678767518901</v>
          </cell>
          <cell r="T71">
            <v>79157</v>
          </cell>
          <cell r="U71">
            <v>79157</v>
          </cell>
          <cell r="V71">
            <v>43607</v>
          </cell>
          <cell r="W71">
            <v>43607</v>
          </cell>
          <cell r="X71">
            <v>122764</v>
          </cell>
        </row>
        <row r="72">
          <cell r="B72">
            <v>62</v>
          </cell>
          <cell r="D72" t="str">
            <v>SC6</v>
          </cell>
          <cell r="E72" t="str">
            <v>Pulley 3</v>
          </cell>
          <cell r="F72">
            <v>1</v>
          </cell>
          <cell r="G72">
            <v>800</v>
          </cell>
          <cell r="H72">
            <v>2000</v>
          </cell>
          <cell r="I72">
            <v>20</v>
          </cell>
          <cell r="J72">
            <v>240</v>
          </cell>
          <cell r="K72">
            <v>2804</v>
          </cell>
          <cell r="L72">
            <v>200</v>
          </cell>
          <cell r="M72">
            <v>0</v>
          </cell>
          <cell r="N72">
            <v>10</v>
          </cell>
          <cell r="O72" t="str">
            <v>PL</v>
          </cell>
          <cell r="P72">
            <v>3015</v>
          </cell>
          <cell r="S72">
            <v>2940.3678346650499</v>
          </cell>
          <cell r="T72">
            <v>69692</v>
          </cell>
          <cell r="U72">
            <v>69692</v>
          </cell>
          <cell r="V72">
            <v>34689</v>
          </cell>
          <cell r="W72">
            <v>34689</v>
          </cell>
          <cell r="X72">
            <v>104381</v>
          </cell>
        </row>
        <row r="73">
          <cell r="B73">
            <v>63</v>
          </cell>
          <cell r="D73" t="str">
            <v>SC6</v>
          </cell>
          <cell r="E73" t="str">
            <v>Pulley 4</v>
          </cell>
          <cell r="F73">
            <v>1</v>
          </cell>
          <cell r="G73">
            <v>800</v>
          </cell>
          <cell r="H73">
            <v>2000</v>
          </cell>
          <cell r="I73">
            <v>20</v>
          </cell>
          <cell r="J73">
            <v>240</v>
          </cell>
          <cell r="K73">
            <v>2804</v>
          </cell>
          <cell r="L73">
            <v>200</v>
          </cell>
          <cell r="M73">
            <v>0</v>
          </cell>
          <cell r="N73">
            <v>10</v>
          </cell>
          <cell r="O73" t="str">
            <v>PL</v>
          </cell>
          <cell r="P73">
            <v>3015</v>
          </cell>
          <cell r="S73">
            <v>2940.3678346650499</v>
          </cell>
          <cell r="T73">
            <v>69692</v>
          </cell>
          <cell r="U73">
            <v>69692</v>
          </cell>
          <cell r="V73">
            <v>34689</v>
          </cell>
          <cell r="W73">
            <v>34689</v>
          </cell>
          <cell r="X73">
            <v>104381</v>
          </cell>
        </row>
        <row r="74">
          <cell r="B74">
            <v>64</v>
          </cell>
          <cell r="D74" t="str">
            <v>SC6</v>
          </cell>
          <cell r="E74" t="str">
            <v>Motor 1 - Backstop 1</v>
          </cell>
          <cell r="F74">
            <v>1</v>
          </cell>
          <cell r="G74">
            <v>800</v>
          </cell>
          <cell r="H74">
            <v>2000</v>
          </cell>
          <cell r="I74">
            <v>25</v>
          </cell>
          <cell r="J74">
            <v>260</v>
          </cell>
          <cell r="K74">
            <v>3187</v>
          </cell>
          <cell r="L74">
            <v>220</v>
          </cell>
          <cell r="M74">
            <v>1</v>
          </cell>
          <cell r="N74">
            <v>12</v>
          </cell>
          <cell r="O74" t="str">
            <v>CER</v>
          </cell>
          <cell r="P74">
            <v>3015</v>
          </cell>
          <cell r="S74">
            <v>3551.9223324346199</v>
          </cell>
          <cell r="T74">
            <v>120778</v>
          </cell>
          <cell r="U74">
            <v>120778</v>
          </cell>
          <cell r="V74">
            <v>43607</v>
          </cell>
          <cell r="W74">
            <v>43607</v>
          </cell>
          <cell r="X74">
            <v>164385</v>
          </cell>
        </row>
        <row r="75">
          <cell r="B75">
            <v>65</v>
          </cell>
          <cell r="D75" t="str">
            <v>SC6</v>
          </cell>
          <cell r="E75" t="str">
            <v>Take-up Pulley</v>
          </cell>
          <cell r="F75">
            <v>1</v>
          </cell>
          <cell r="G75">
            <v>630</v>
          </cell>
          <cell r="H75">
            <v>2000</v>
          </cell>
          <cell r="I75">
            <v>16</v>
          </cell>
          <cell r="J75">
            <v>190</v>
          </cell>
          <cell r="K75">
            <v>2762</v>
          </cell>
          <cell r="L75">
            <v>160</v>
          </cell>
          <cell r="M75">
            <v>0</v>
          </cell>
          <cell r="N75">
            <v>10</v>
          </cell>
          <cell r="O75" t="str">
            <v>PL</v>
          </cell>
          <cell r="P75">
            <v>3006</v>
          </cell>
          <cell r="S75">
            <v>1543.8864204650899</v>
          </cell>
          <cell r="T75">
            <v>37248</v>
          </cell>
          <cell r="U75">
            <v>37248</v>
          </cell>
          <cell r="V75">
            <v>19950</v>
          </cell>
          <cell r="W75">
            <v>19950</v>
          </cell>
          <cell r="X75">
            <v>57198</v>
          </cell>
        </row>
        <row r="76">
          <cell r="B76">
            <v>66</v>
          </cell>
          <cell r="D76" t="str">
            <v>SC6</v>
          </cell>
          <cell r="E76" t="str">
            <v>Pulley 7</v>
          </cell>
          <cell r="F76">
            <v>1</v>
          </cell>
          <cell r="G76">
            <v>630</v>
          </cell>
          <cell r="H76">
            <v>2000</v>
          </cell>
          <cell r="I76">
            <v>16</v>
          </cell>
          <cell r="J76">
            <v>180</v>
          </cell>
          <cell r="K76">
            <v>2752</v>
          </cell>
          <cell r="L76">
            <v>150</v>
          </cell>
          <cell r="M76">
            <v>0</v>
          </cell>
          <cell r="N76">
            <v>10</v>
          </cell>
          <cell r="O76" t="str">
            <v>PL</v>
          </cell>
          <cell r="P76">
            <v>3006</v>
          </cell>
          <cell r="S76">
            <v>1453.4075082930599</v>
          </cell>
          <cell r="T76">
            <v>35606</v>
          </cell>
          <cell r="U76">
            <v>35606</v>
          </cell>
          <cell r="V76">
            <v>16254</v>
          </cell>
          <cell r="W76">
            <v>16254</v>
          </cell>
          <cell r="X76">
            <v>51860</v>
          </cell>
        </row>
        <row r="77">
          <cell r="B77">
            <v>67</v>
          </cell>
          <cell r="D77" t="str">
            <v>SC6</v>
          </cell>
          <cell r="E77" t="str">
            <v>Pulley 8</v>
          </cell>
          <cell r="F77">
            <v>1</v>
          </cell>
          <cell r="G77">
            <v>630</v>
          </cell>
          <cell r="H77">
            <v>2000</v>
          </cell>
          <cell r="I77">
            <v>16</v>
          </cell>
          <cell r="J77">
            <v>160</v>
          </cell>
          <cell r="K77">
            <v>2760</v>
          </cell>
          <cell r="L77">
            <v>135</v>
          </cell>
          <cell r="M77">
            <v>0</v>
          </cell>
          <cell r="N77">
            <v>10</v>
          </cell>
          <cell r="O77" t="str">
            <v>PL</v>
          </cell>
          <cell r="P77">
            <v>3006</v>
          </cell>
          <cell r="S77">
            <v>1240.8773320120599</v>
          </cell>
          <cell r="T77">
            <v>32357</v>
          </cell>
          <cell r="U77">
            <v>32357</v>
          </cell>
          <cell r="V77">
            <v>12107</v>
          </cell>
          <cell r="W77">
            <v>12107</v>
          </cell>
          <cell r="X77">
            <v>44464</v>
          </cell>
        </row>
        <row r="78">
          <cell r="B78">
            <v>68</v>
          </cell>
          <cell r="D78" t="str">
            <v>SC6</v>
          </cell>
          <cell r="E78" t="str">
            <v>Tail Pulley</v>
          </cell>
          <cell r="F78">
            <v>1</v>
          </cell>
          <cell r="G78">
            <v>630</v>
          </cell>
          <cell r="H78">
            <v>2000</v>
          </cell>
          <cell r="I78">
            <v>20</v>
          </cell>
          <cell r="J78">
            <v>200</v>
          </cell>
          <cell r="K78">
            <v>2762</v>
          </cell>
          <cell r="L78">
            <v>160</v>
          </cell>
          <cell r="M78">
            <v>0</v>
          </cell>
          <cell r="N78">
            <v>10</v>
          </cell>
          <cell r="O78" t="str">
            <v>PL</v>
          </cell>
          <cell r="P78">
            <v>3015</v>
          </cell>
          <cell r="S78">
            <v>1965.21984255594</v>
          </cell>
          <cell r="T78">
            <v>50128</v>
          </cell>
          <cell r="U78">
            <v>50128</v>
          </cell>
          <cell r="V78">
            <v>19950</v>
          </cell>
          <cell r="W78">
            <v>19950</v>
          </cell>
          <cell r="X78">
            <v>70078</v>
          </cell>
        </row>
        <row r="79">
          <cell r="B79">
            <v>69</v>
          </cell>
          <cell r="C79" t="str">
            <v>AC0302_SYS1_StockpileStackingConv_2011_01_14_A1</v>
          </cell>
          <cell r="D79" t="str">
            <v>SC7</v>
          </cell>
          <cell r="E79" t="str">
            <v>Pulley 1</v>
          </cell>
          <cell r="F79">
            <v>1</v>
          </cell>
          <cell r="G79">
            <v>800</v>
          </cell>
          <cell r="H79">
            <v>2300</v>
          </cell>
          <cell r="I79">
            <v>25</v>
          </cell>
          <cell r="J79">
            <v>300</v>
          </cell>
          <cell r="K79">
            <v>3136</v>
          </cell>
          <cell r="L79">
            <v>240</v>
          </cell>
          <cell r="M79">
            <v>0</v>
          </cell>
          <cell r="N79">
            <v>10</v>
          </cell>
          <cell r="O79" t="str">
            <v>PL</v>
          </cell>
          <cell r="P79">
            <v>3015.1</v>
          </cell>
          <cell r="S79">
            <v>4181.0298912260396</v>
          </cell>
          <cell r="T79">
            <v>100735</v>
          </cell>
          <cell r="U79">
            <v>100735</v>
          </cell>
          <cell r="V79">
            <v>53329</v>
          </cell>
          <cell r="W79">
            <v>53329</v>
          </cell>
          <cell r="X79">
            <v>154064</v>
          </cell>
        </row>
        <row r="80">
          <cell r="B80">
            <v>70</v>
          </cell>
          <cell r="D80" t="str">
            <v>SC7</v>
          </cell>
          <cell r="E80" t="str">
            <v>Pulley 2</v>
          </cell>
          <cell r="F80">
            <v>1</v>
          </cell>
          <cell r="G80">
            <v>800</v>
          </cell>
          <cell r="H80">
            <v>2300</v>
          </cell>
          <cell r="I80">
            <v>25</v>
          </cell>
          <cell r="J80">
            <v>260</v>
          </cell>
          <cell r="K80">
            <v>3118</v>
          </cell>
          <cell r="L80">
            <v>220</v>
          </cell>
          <cell r="M80">
            <v>0</v>
          </cell>
          <cell r="N80">
            <v>10</v>
          </cell>
          <cell r="O80" t="str">
            <v>PL</v>
          </cell>
          <cell r="P80">
            <v>3015</v>
          </cell>
          <cell r="S80">
            <v>3671.0272655377898</v>
          </cell>
          <cell r="T80">
            <v>85585</v>
          </cell>
          <cell r="U80">
            <v>85585</v>
          </cell>
          <cell r="V80">
            <v>43607</v>
          </cell>
          <cell r="W80">
            <v>43607</v>
          </cell>
          <cell r="X80">
            <v>129192</v>
          </cell>
        </row>
        <row r="81">
          <cell r="B81">
            <v>71</v>
          </cell>
          <cell r="D81" t="str">
            <v>SC7</v>
          </cell>
          <cell r="E81" t="str">
            <v>Pulley 3</v>
          </cell>
          <cell r="F81">
            <v>1</v>
          </cell>
          <cell r="G81">
            <v>800</v>
          </cell>
          <cell r="H81">
            <v>2300</v>
          </cell>
          <cell r="I81">
            <v>25</v>
          </cell>
          <cell r="J81">
            <v>260</v>
          </cell>
          <cell r="K81">
            <v>3118</v>
          </cell>
          <cell r="L81">
            <v>220</v>
          </cell>
          <cell r="M81">
            <v>0</v>
          </cell>
          <cell r="N81">
            <v>10</v>
          </cell>
          <cell r="O81" t="str">
            <v>PL</v>
          </cell>
          <cell r="P81">
            <v>3015</v>
          </cell>
          <cell r="S81">
            <v>3671.0272655377898</v>
          </cell>
          <cell r="T81">
            <v>85585</v>
          </cell>
          <cell r="U81">
            <v>85585</v>
          </cell>
          <cell r="V81">
            <v>43607</v>
          </cell>
          <cell r="W81">
            <v>43607</v>
          </cell>
          <cell r="X81">
            <v>129192</v>
          </cell>
        </row>
        <row r="82">
          <cell r="B82">
            <v>72</v>
          </cell>
          <cell r="D82" t="str">
            <v>SC7</v>
          </cell>
          <cell r="E82" t="str">
            <v>Pulley 4</v>
          </cell>
          <cell r="F82">
            <v>1</v>
          </cell>
          <cell r="G82">
            <v>630</v>
          </cell>
          <cell r="H82">
            <v>2300</v>
          </cell>
          <cell r="I82">
            <v>16</v>
          </cell>
          <cell r="J82">
            <v>170</v>
          </cell>
          <cell r="K82">
            <v>3070</v>
          </cell>
          <cell r="L82">
            <v>140</v>
          </cell>
          <cell r="M82">
            <v>0</v>
          </cell>
          <cell r="N82">
            <v>10</v>
          </cell>
          <cell r="O82" t="str">
            <v>PL</v>
          </cell>
          <cell r="P82">
            <v>3006</v>
          </cell>
          <cell r="S82">
            <v>1495.4216322654099</v>
          </cell>
          <cell r="T82">
            <v>37803</v>
          </cell>
          <cell r="U82">
            <v>37803</v>
          </cell>
          <cell r="V82">
            <v>12453</v>
          </cell>
          <cell r="W82">
            <v>12453</v>
          </cell>
          <cell r="X82">
            <v>50256</v>
          </cell>
        </row>
        <row r="83">
          <cell r="B83">
            <v>73</v>
          </cell>
          <cell r="D83" t="str">
            <v>SC7</v>
          </cell>
          <cell r="E83" t="str">
            <v>Motor 1 - Backstop 1</v>
          </cell>
          <cell r="F83">
            <v>1</v>
          </cell>
          <cell r="G83">
            <v>800</v>
          </cell>
          <cell r="H83">
            <v>2300</v>
          </cell>
          <cell r="I83">
            <v>25</v>
          </cell>
          <cell r="J83">
            <v>280</v>
          </cell>
          <cell r="K83">
            <v>3503</v>
          </cell>
          <cell r="L83">
            <v>240</v>
          </cell>
          <cell r="M83">
            <v>1</v>
          </cell>
          <cell r="N83">
            <v>12</v>
          </cell>
          <cell r="O83" t="str">
            <v>CER</v>
          </cell>
          <cell r="P83">
            <v>1012</v>
          </cell>
          <cell r="S83">
            <v>4836.7639133652101</v>
          </cell>
          <cell r="T83">
            <v>154003</v>
          </cell>
          <cell r="U83">
            <v>154003</v>
          </cell>
          <cell r="V83">
            <v>53329</v>
          </cell>
          <cell r="W83">
            <v>53329</v>
          </cell>
          <cell r="X83">
            <v>207332</v>
          </cell>
        </row>
        <row r="84">
          <cell r="B84">
            <v>74</v>
          </cell>
          <cell r="D84" t="str">
            <v>SC7</v>
          </cell>
          <cell r="E84" t="str">
            <v>Pulley 6</v>
          </cell>
          <cell r="F84">
            <v>1</v>
          </cell>
          <cell r="G84">
            <v>630</v>
          </cell>
          <cell r="H84">
            <v>2300</v>
          </cell>
          <cell r="I84">
            <v>20</v>
          </cell>
          <cell r="J84">
            <v>220</v>
          </cell>
          <cell r="K84">
            <v>3096</v>
          </cell>
          <cell r="L84">
            <v>180</v>
          </cell>
          <cell r="M84">
            <v>0</v>
          </cell>
          <cell r="N84">
            <v>10</v>
          </cell>
          <cell r="O84" t="str">
            <v>PL</v>
          </cell>
          <cell r="P84">
            <v>3015</v>
          </cell>
          <cell r="S84">
            <v>2417.1491693517301</v>
          </cell>
          <cell r="T84">
            <v>58736</v>
          </cell>
          <cell r="U84">
            <v>58736</v>
          </cell>
          <cell r="V84">
            <v>27836</v>
          </cell>
          <cell r="W84">
            <v>27836</v>
          </cell>
          <cell r="X84">
            <v>86572</v>
          </cell>
        </row>
        <row r="85">
          <cell r="B85">
            <v>75</v>
          </cell>
          <cell r="D85" t="str">
            <v>SC7</v>
          </cell>
          <cell r="E85" t="str">
            <v>Take-up Pulley</v>
          </cell>
          <cell r="F85">
            <v>1</v>
          </cell>
          <cell r="G85">
            <v>630</v>
          </cell>
          <cell r="H85">
            <v>2300</v>
          </cell>
          <cell r="I85">
            <v>20</v>
          </cell>
          <cell r="J85">
            <v>220</v>
          </cell>
          <cell r="K85">
            <v>3096</v>
          </cell>
          <cell r="L85">
            <v>180</v>
          </cell>
          <cell r="M85">
            <v>0</v>
          </cell>
          <cell r="N85">
            <v>10</v>
          </cell>
          <cell r="O85" t="str">
            <v>PL</v>
          </cell>
          <cell r="P85">
            <v>3015</v>
          </cell>
          <cell r="S85">
            <v>2417.1491693517301</v>
          </cell>
          <cell r="T85">
            <v>58736</v>
          </cell>
          <cell r="U85">
            <v>58736</v>
          </cell>
          <cell r="V85">
            <v>27836</v>
          </cell>
          <cell r="W85">
            <v>27836</v>
          </cell>
          <cell r="X85">
            <v>86572</v>
          </cell>
        </row>
        <row r="86">
          <cell r="B86">
            <v>76</v>
          </cell>
          <cell r="D86" t="str">
            <v>SC7</v>
          </cell>
          <cell r="E86" t="str">
            <v>Tail Pulley</v>
          </cell>
          <cell r="F86">
            <v>1</v>
          </cell>
          <cell r="G86">
            <v>630</v>
          </cell>
          <cell r="H86">
            <v>2300</v>
          </cell>
          <cell r="I86">
            <v>20</v>
          </cell>
          <cell r="J86">
            <v>220</v>
          </cell>
          <cell r="K86">
            <v>3096</v>
          </cell>
          <cell r="L86">
            <v>180</v>
          </cell>
          <cell r="M86">
            <v>0</v>
          </cell>
          <cell r="N86">
            <v>10</v>
          </cell>
          <cell r="O86" t="str">
            <v>PL</v>
          </cell>
          <cell r="P86">
            <v>3015</v>
          </cell>
          <cell r="S86">
            <v>2417.1491693517301</v>
          </cell>
          <cell r="T86">
            <v>58736</v>
          </cell>
          <cell r="U86">
            <v>58736</v>
          </cell>
          <cell r="V86">
            <v>27836</v>
          </cell>
          <cell r="W86">
            <v>27836</v>
          </cell>
          <cell r="X86">
            <v>86572</v>
          </cell>
        </row>
        <row r="87">
          <cell r="B87">
            <v>77</v>
          </cell>
          <cell r="C87" t="str">
            <v>AC0302_SYS2_StockpileStackingConv_version2_2011_01_14_A2</v>
          </cell>
          <cell r="D87" t="str">
            <v>SC8</v>
          </cell>
          <cell r="E87" t="str">
            <v>Pulley 1</v>
          </cell>
          <cell r="F87">
            <v>1</v>
          </cell>
          <cell r="G87">
            <v>800</v>
          </cell>
          <cell r="H87">
            <v>2300</v>
          </cell>
          <cell r="I87">
            <v>25</v>
          </cell>
          <cell r="J87">
            <v>280</v>
          </cell>
          <cell r="K87">
            <v>3136</v>
          </cell>
          <cell r="L87">
            <v>240</v>
          </cell>
          <cell r="M87">
            <v>0</v>
          </cell>
          <cell r="N87">
            <v>10</v>
          </cell>
          <cell r="O87" t="str">
            <v>PL</v>
          </cell>
          <cell r="P87">
            <v>3015.1</v>
          </cell>
          <cell r="S87">
            <v>3989.1600464900998</v>
          </cell>
          <cell r="T87">
            <v>92905</v>
          </cell>
          <cell r="U87">
            <v>92905</v>
          </cell>
          <cell r="V87">
            <v>53329</v>
          </cell>
          <cell r="W87">
            <v>53329</v>
          </cell>
          <cell r="X87">
            <v>146234</v>
          </cell>
        </row>
        <row r="88">
          <cell r="B88">
            <v>78</v>
          </cell>
          <cell r="D88" t="str">
            <v>SC8</v>
          </cell>
          <cell r="E88" t="str">
            <v>Pulley 2</v>
          </cell>
          <cell r="F88">
            <v>1</v>
          </cell>
          <cell r="G88">
            <v>800</v>
          </cell>
          <cell r="H88">
            <v>2300</v>
          </cell>
          <cell r="I88">
            <v>25</v>
          </cell>
          <cell r="J88">
            <v>260</v>
          </cell>
          <cell r="K88">
            <v>3118</v>
          </cell>
          <cell r="L88">
            <v>220</v>
          </cell>
          <cell r="M88">
            <v>0</v>
          </cell>
          <cell r="N88">
            <v>10</v>
          </cell>
          <cell r="O88" t="str">
            <v>PL</v>
          </cell>
          <cell r="P88">
            <v>3015</v>
          </cell>
          <cell r="S88">
            <v>3671.0272655377898</v>
          </cell>
          <cell r="T88">
            <v>85585</v>
          </cell>
          <cell r="U88">
            <v>85585</v>
          </cell>
          <cell r="V88">
            <v>43607</v>
          </cell>
          <cell r="W88">
            <v>43607</v>
          </cell>
          <cell r="X88">
            <v>129192</v>
          </cell>
        </row>
        <row r="89">
          <cell r="B89">
            <v>79</v>
          </cell>
          <cell r="D89" t="str">
            <v>SC8</v>
          </cell>
          <cell r="E89" t="str">
            <v>Pulley 3</v>
          </cell>
          <cell r="F89">
            <v>1</v>
          </cell>
          <cell r="G89">
            <v>800</v>
          </cell>
          <cell r="H89">
            <v>2300</v>
          </cell>
          <cell r="I89">
            <v>25</v>
          </cell>
          <cell r="J89">
            <v>260</v>
          </cell>
          <cell r="K89">
            <v>3118</v>
          </cell>
          <cell r="L89">
            <v>220</v>
          </cell>
          <cell r="M89">
            <v>0</v>
          </cell>
          <cell r="N89">
            <v>10</v>
          </cell>
          <cell r="O89" t="str">
            <v>PL</v>
          </cell>
          <cell r="P89">
            <v>3015</v>
          </cell>
          <cell r="S89">
            <v>3671.0272655377898</v>
          </cell>
          <cell r="T89">
            <v>85585</v>
          </cell>
          <cell r="U89">
            <v>85585</v>
          </cell>
          <cell r="V89">
            <v>43607</v>
          </cell>
          <cell r="W89">
            <v>43607</v>
          </cell>
          <cell r="X89">
            <v>129192</v>
          </cell>
        </row>
        <row r="90">
          <cell r="B90">
            <v>80</v>
          </cell>
          <cell r="D90" t="str">
            <v>SC8</v>
          </cell>
          <cell r="E90" t="str">
            <v>Head Pulley</v>
          </cell>
          <cell r="F90">
            <v>1</v>
          </cell>
          <cell r="G90">
            <v>800</v>
          </cell>
          <cell r="H90">
            <v>2300</v>
          </cell>
          <cell r="I90">
            <v>25</v>
          </cell>
          <cell r="J90">
            <v>300</v>
          </cell>
          <cell r="K90">
            <v>3136</v>
          </cell>
          <cell r="L90">
            <v>260</v>
          </cell>
          <cell r="M90">
            <v>0</v>
          </cell>
          <cell r="N90">
            <v>10</v>
          </cell>
          <cell r="O90" t="str">
            <v>PL</v>
          </cell>
          <cell r="P90">
            <v>3015.1</v>
          </cell>
          <cell r="S90">
            <v>4259.0298912260396</v>
          </cell>
          <cell r="T90">
            <v>100752</v>
          </cell>
          <cell r="U90">
            <v>100752</v>
          </cell>
          <cell r="V90">
            <v>68576</v>
          </cell>
          <cell r="W90">
            <v>68576</v>
          </cell>
          <cell r="X90">
            <v>169328</v>
          </cell>
        </row>
        <row r="91">
          <cell r="B91">
            <v>81</v>
          </cell>
          <cell r="D91" t="str">
            <v>SC8</v>
          </cell>
          <cell r="E91" t="str">
            <v>Pulley 5</v>
          </cell>
          <cell r="F91">
            <v>1</v>
          </cell>
          <cell r="G91">
            <v>800</v>
          </cell>
          <cell r="H91">
            <v>2300</v>
          </cell>
          <cell r="I91">
            <v>25</v>
          </cell>
          <cell r="J91">
            <v>300</v>
          </cell>
          <cell r="K91">
            <v>3136</v>
          </cell>
          <cell r="L91">
            <v>260</v>
          </cell>
          <cell r="M91">
            <v>0</v>
          </cell>
          <cell r="N91">
            <v>10</v>
          </cell>
          <cell r="O91" t="str">
            <v>PL</v>
          </cell>
          <cell r="P91">
            <v>3015.1</v>
          </cell>
          <cell r="S91">
            <v>4259.0298912260396</v>
          </cell>
          <cell r="T91">
            <v>100752</v>
          </cell>
          <cell r="U91">
            <v>100752</v>
          </cell>
          <cell r="V91">
            <v>68576</v>
          </cell>
          <cell r="W91">
            <v>68576</v>
          </cell>
          <cell r="X91">
            <v>169328</v>
          </cell>
        </row>
        <row r="92">
          <cell r="B92">
            <v>82</v>
          </cell>
          <cell r="D92" t="str">
            <v>SC8</v>
          </cell>
          <cell r="E92" t="str">
            <v>Pulley 6</v>
          </cell>
          <cell r="F92">
            <v>1</v>
          </cell>
          <cell r="G92">
            <v>800</v>
          </cell>
          <cell r="H92">
            <v>2300</v>
          </cell>
          <cell r="I92">
            <v>25</v>
          </cell>
          <cell r="J92">
            <v>280</v>
          </cell>
          <cell r="K92">
            <v>3136</v>
          </cell>
          <cell r="L92">
            <v>240</v>
          </cell>
          <cell r="M92">
            <v>0</v>
          </cell>
          <cell r="N92">
            <v>10</v>
          </cell>
          <cell r="O92" t="str">
            <v>PL</v>
          </cell>
          <cell r="P92">
            <v>3015.1</v>
          </cell>
          <cell r="S92">
            <v>3989.1600464900998</v>
          </cell>
          <cell r="T92">
            <v>92905</v>
          </cell>
          <cell r="U92">
            <v>92905</v>
          </cell>
          <cell r="V92">
            <v>53329</v>
          </cell>
          <cell r="W92">
            <v>53329</v>
          </cell>
          <cell r="X92">
            <v>146234</v>
          </cell>
        </row>
        <row r="93">
          <cell r="B93">
            <v>83</v>
          </cell>
          <cell r="D93" t="str">
            <v>SC8</v>
          </cell>
          <cell r="E93" t="str">
            <v>Pulley 7</v>
          </cell>
          <cell r="F93">
            <v>1</v>
          </cell>
          <cell r="G93">
            <v>800</v>
          </cell>
          <cell r="H93">
            <v>2300</v>
          </cell>
          <cell r="I93">
            <v>25</v>
          </cell>
          <cell r="J93">
            <v>280</v>
          </cell>
          <cell r="K93">
            <v>3136</v>
          </cell>
          <cell r="L93">
            <v>240</v>
          </cell>
          <cell r="M93">
            <v>0</v>
          </cell>
          <cell r="N93">
            <v>10</v>
          </cell>
          <cell r="O93" t="str">
            <v>PL</v>
          </cell>
          <cell r="P93">
            <v>3015.1</v>
          </cell>
          <cell r="S93">
            <v>3989.1600464900998</v>
          </cell>
          <cell r="T93">
            <v>92905</v>
          </cell>
          <cell r="U93">
            <v>92905</v>
          </cell>
          <cell r="V93">
            <v>53329</v>
          </cell>
          <cell r="W93">
            <v>53329</v>
          </cell>
          <cell r="X93">
            <v>146234</v>
          </cell>
        </row>
        <row r="94">
          <cell r="B94">
            <v>84</v>
          </cell>
          <cell r="D94" t="str">
            <v>SC8</v>
          </cell>
          <cell r="E94" t="str">
            <v>Motor 1 - Backstop 1</v>
          </cell>
          <cell r="F94">
            <v>1</v>
          </cell>
          <cell r="G94">
            <v>800</v>
          </cell>
          <cell r="H94">
            <v>2300</v>
          </cell>
          <cell r="I94">
            <v>25</v>
          </cell>
          <cell r="J94">
            <v>300</v>
          </cell>
          <cell r="K94">
            <v>3503</v>
          </cell>
          <cell r="L94">
            <v>260</v>
          </cell>
          <cell r="M94">
            <v>1</v>
          </cell>
          <cell r="N94">
            <v>12</v>
          </cell>
          <cell r="O94" t="str">
            <v>CER</v>
          </cell>
          <cell r="P94">
            <v>1012</v>
          </cell>
          <cell r="S94">
            <v>5132.8575898522704</v>
          </cell>
          <cell r="T94">
            <v>163570</v>
          </cell>
          <cell r="U94">
            <v>163570</v>
          </cell>
          <cell r="V94">
            <v>68576</v>
          </cell>
          <cell r="W94">
            <v>68576</v>
          </cell>
          <cell r="X94">
            <v>232146</v>
          </cell>
        </row>
        <row r="95">
          <cell r="B95">
            <v>85</v>
          </cell>
          <cell r="D95" t="str">
            <v>SC8</v>
          </cell>
          <cell r="E95" t="str">
            <v>Take-up Pulley</v>
          </cell>
          <cell r="F95">
            <v>1</v>
          </cell>
          <cell r="G95">
            <v>630</v>
          </cell>
          <cell r="H95">
            <v>2300</v>
          </cell>
          <cell r="I95">
            <v>20</v>
          </cell>
          <cell r="J95">
            <v>220</v>
          </cell>
          <cell r="K95">
            <v>3096</v>
          </cell>
          <cell r="L95">
            <v>180</v>
          </cell>
          <cell r="M95">
            <v>0</v>
          </cell>
          <cell r="N95">
            <v>10</v>
          </cell>
          <cell r="O95" t="str">
            <v>PL</v>
          </cell>
          <cell r="P95">
            <v>3015</v>
          </cell>
          <cell r="S95">
            <v>2417.1491693517301</v>
          </cell>
          <cell r="T95">
            <v>58736</v>
          </cell>
          <cell r="U95">
            <v>58736</v>
          </cell>
          <cell r="V95">
            <v>27836</v>
          </cell>
          <cell r="W95">
            <v>27836</v>
          </cell>
          <cell r="X95">
            <v>86572</v>
          </cell>
        </row>
        <row r="96">
          <cell r="B96">
            <v>86</v>
          </cell>
          <cell r="D96" t="str">
            <v>SC8</v>
          </cell>
          <cell r="E96" t="str">
            <v>Pulley 10</v>
          </cell>
          <cell r="F96">
            <v>1</v>
          </cell>
          <cell r="G96">
            <v>630</v>
          </cell>
          <cell r="H96">
            <v>2300</v>
          </cell>
          <cell r="I96">
            <v>20</v>
          </cell>
          <cell r="J96">
            <v>220</v>
          </cell>
          <cell r="K96">
            <v>3096</v>
          </cell>
          <cell r="L96">
            <v>180</v>
          </cell>
          <cell r="M96">
            <v>0</v>
          </cell>
          <cell r="N96">
            <v>10</v>
          </cell>
          <cell r="O96" t="str">
            <v>PL</v>
          </cell>
          <cell r="P96">
            <v>3015</v>
          </cell>
          <cell r="S96">
            <v>2417.1491693517301</v>
          </cell>
          <cell r="T96">
            <v>58736</v>
          </cell>
          <cell r="U96">
            <v>58736</v>
          </cell>
          <cell r="V96">
            <v>27836</v>
          </cell>
          <cell r="W96">
            <v>27836</v>
          </cell>
          <cell r="X96">
            <v>86572</v>
          </cell>
        </row>
        <row r="97">
          <cell r="B97">
            <v>87</v>
          </cell>
          <cell r="D97" t="str">
            <v>SC8</v>
          </cell>
          <cell r="E97" t="str">
            <v>Pulley 11</v>
          </cell>
          <cell r="F97">
            <v>1</v>
          </cell>
          <cell r="G97">
            <v>630</v>
          </cell>
          <cell r="H97">
            <v>2300</v>
          </cell>
          <cell r="I97">
            <v>16</v>
          </cell>
          <cell r="J97">
            <v>170</v>
          </cell>
          <cell r="K97">
            <v>3070</v>
          </cell>
          <cell r="L97">
            <v>140</v>
          </cell>
          <cell r="M97">
            <v>0</v>
          </cell>
          <cell r="N97">
            <v>10</v>
          </cell>
          <cell r="O97" t="str">
            <v>PL</v>
          </cell>
          <cell r="P97">
            <v>3006</v>
          </cell>
          <cell r="S97">
            <v>1495.4216322654099</v>
          </cell>
          <cell r="T97">
            <v>37803</v>
          </cell>
          <cell r="U97">
            <v>37803</v>
          </cell>
          <cell r="V97">
            <v>12453</v>
          </cell>
          <cell r="W97">
            <v>12453</v>
          </cell>
          <cell r="X97">
            <v>50256</v>
          </cell>
        </row>
        <row r="98">
          <cell r="B98">
            <v>88</v>
          </cell>
          <cell r="D98" t="str">
            <v>SC8</v>
          </cell>
          <cell r="E98" t="str">
            <v>Tail Pulley</v>
          </cell>
          <cell r="F98">
            <v>1</v>
          </cell>
          <cell r="G98">
            <v>630</v>
          </cell>
          <cell r="H98">
            <v>2300</v>
          </cell>
          <cell r="I98">
            <v>20</v>
          </cell>
          <cell r="J98">
            <v>240</v>
          </cell>
          <cell r="K98">
            <v>3104</v>
          </cell>
          <cell r="L98">
            <v>200</v>
          </cell>
          <cell r="M98">
            <v>0</v>
          </cell>
          <cell r="N98">
            <v>10</v>
          </cell>
          <cell r="O98" t="str">
            <v>PL</v>
          </cell>
          <cell r="P98">
            <v>3015.1</v>
          </cell>
          <cell r="S98">
            <v>2627.8934414913801</v>
          </cell>
          <cell r="T98">
            <v>64331</v>
          </cell>
          <cell r="U98">
            <v>64331</v>
          </cell>
          <cell r="V98">
            <v>34689</v>
          </cell>
          <cell r="W98">
            <v>34689</v>
          </cell>
          <cell r="X98">
            <v>99020</v>
          </cell>
        </row>
        <row r="99">
          <cell r="B99">
            <v>89</v>
          </cell>
          <cell r="C99" t="str">
            <v>AC0302_T1A_B_OverSiloConv_2011_01_04_A2</v>
          </cell>
          <cell r="D99" t="str">
            <v>SC9</v>
          </cell>
          <cell r="E99" t="str">
            <v>Motor 1</v>
          </cell>
          <cell r="F99">
            <v>1</v>
          </cell>
          <cell r="G99">
            <v>800</v>
          </cell>
          <cell r="H99">
            <v>2000</v>
          </cell>
          <cell r="I99">
            <v>20</v>
          </cell>
          <cell r="J99">
            <v>200</v>
          </cell>
          <cell r="K99">
            <v>3126</v>
          </cell>
          <cell r="L99">
            <v>160</v>
          </cell>
          <cell r="M99">
            <v>1</v>
          </cell>
          <cell r="N99">
            <v>12</v>
          </cell>
          <cell r="O99" t="str">
            <v>CER</v>
          </cell>
          <cell r="P99">
            <v>3015</v>
          </cell>
          <cell r="S99">
            <v>2551.98358580271</v>
          </cell>
          <cell r="T99">
            <v>99745</v>
          </cell>
          <cell r="U99">
            <v>99745</v>
          </cell>
          <cell r="V99">
            <v>19950</v>
          </cell>
          <cell r="W99">
            <v>19950</v>
          </cell>
          <cell r="X99">
            <v>119695</v>
          </cell>
        </row>
        <row r="100">
          <cell r="B100">
            <v>90</v>
          </cell>
          <cell r="D100" t="str">
            <v>SC9</v>
          </cell>
          <cell r="E100" t="str">
            <v>Pulley 2</v>
          </cell>
          <cell r="F100">
            <v>1</v>
          </cell>
          <cell r="G100">
            <v>630</v>
          </cell>
          <cell r="H100">
            <v>2000</v>
          </cell>
          <cell r="I100">
            <v>16</v>
          </cell>
          <cell r="J100">
            <v>140</v>
          </cell>
          <cell r="K100">
            <v>2730</v>
          </cell>
          <cell r="L100">
            <v>115</v>
          </cell>
          <cell r="M100">
            <v>0</v>
          </cell>
          <cell r="N100">
            <v>10</v>
          </cell>
          <cell r="O100" t="str">
            <v>PL</v>
          </cell>
          <cell r="P100">
            <v>3006</v>
          </cell>
          <cell r="S100">
            <v>1093.0429606044099</v>
          </cell>
          <cell r="T100">
            <v>28586</v>
          </cell>
          <cell r="U100">
            <v>28586</v>
          </cell>
          <cell r="V100">
            <v>7937</v>
          </cell>
          <cell r="W100">
            <v>7937</v>
          </cell>
          <cell r="X100">
            <v>36523</v>
          </cell>
        </row>
        <row r="101">
          <cell r="B101">
            <v>91</v>
          </cell>
          <cell r="D101" t="str">
            <v>SC9</v>
          </cell>
          <cell r="E101" t="str">
            <v>Take-up Pulley</v>
          </cell>
          <cell r="F101">
            <v>1</v>
          </cell>
          <cell r="G101">
            <v>630</v>
          </cell>
          <cell r="H101">
            <v>2000</v>
          </cell>
          <cell r="I101">
            <v>16</v>
          </cell>
          <cell r="J101">
            <v>150</v>
          </cell>
          <cell r="K101">
            <v>2740</v>
          </cell>
          <cell r="L101">
            <v>125</v>
          </cell>
          <cell r="M101">
            <v>0</v>
          </cell>
          <cell r="N101">
            <v>10</v>
          </cell>
          <cell r="O101" t="str">
            <v>PL</v>
          </cell>
          <cell r="P101">
            <v>3006</v>
          </cell>
          <cell r="S101">
            <v>1162.3956659844</v>
          </cell>
          <cell r="T101">
            <v>29510</v>
          </cell>
          <cell r="U101">
            <v>29510</v>
          </cell>
          <cell r="V101">
            <v>9843</v>
          </cell>
          <cell r="W101">
            <v>9843</v>
          </cell>
          <cell r="X101">
            <v>39353</v>
          </cell>
        </row>
        <row r="102">
          <cell r="B102">
            <v>92</v>
          </cell>
          <cell r="D102" t="str">
            <v>SC9</v>
          </cell>
          <cell r="E102" t="str">
            <v>Pulley 4</v>
          </cell>
          <cell r="F102">
            <v>1</v>
          </cell>
          <cell r="G102">
            <v>630</v>
          </cell>
          <cell r="H102">
            <v>2000</v>
          </cell>
          <cell r="I102">
            <v>16</v>
          </cell>
          <cell r="J102">
            <v>140</v>
          </cell>
          <cell r="K102">
            <v>2730</v>
          </cell>
          <cell r="L102">
            <v>115</v>
          </cell>
          <cell r="M102">
            <v>0</v>
          </cell>
          <cell r="N102">
            <v>10</v>
          </cell>
          <cell r="O102" t="str">
            <v>PL</v>
          </cell>
          <cell r="P102">
            <v>3006</v>
          </cell>
          <cell r="S102">
            <v>1093.0429606044099</v>
          </cell>
          <cell r="T102">
            <v>28586</v>
          </cell>
          <cell r="U102">
            <v>28586</v>
          </cell>
          <cell r="V102">
            <v>7937</v>
          </cell>
          <cell r="W102">
            <v>7937</v>
          </cell>
          <cell r="X102">
            <v>36523</v>
          </cell>
        </row>
        <row r="103">
          <cell r="B103">
            <v>93</v>
          </cell>
          <cell r="D103" t="str">
            <v>SC9</v>
          </cell>
          <cell r="E103" t="str">
            <v>Tail Pulley</v>
          </cell>
          <cell r="F103">
            <v>1</v>
          </cell>
          <cell r="G103">
            <v>630</v>
          </cell>
          <cell r="H103">
            <v>2000</v>
          </cell>
          <cell r="I103">
            <v>16</v>
          </cell>
          <cell r="J103">
            <v>160</v>
          </cell>
          <cell r="K103">
            <v>2760</v>
          </cell>
          <cell r="L103">
            <v>135</v>
          </cell>
          <cell r="M103">
            <v>0</v>
          </cell>
          <cell r="N103">
            <v>10</v>
          </cell>
          <cell r="O103" t="str">
            <v>PL</v>
          </cell>
          <cell r="P103">
            <v>3006</v>
          </cell>
          <cell r="S103">
            <v>1240.8773320120599</v>
          </cell>
          <cell r="T103">
            <v>32357</v>
          </cell>
          <cell r="U103">
            <v>32357</v>
          </cell>
          <cell r="V103">
            <v>12107</v>
          </cell>
          <cell r="W103">
            <v>12107</v>
          </cell>
          <cell r="X103">
            <v>44464</v>
          </cell>
        </row>
        <row r="104">
          <cell r="B104">
            <v>94</v>
          </cell>
          <cell r="C104" t="str">
            <v>SY2B</v>
          </cell>
          <cell r="D104" t="str">
            <v>SC10</v>
          </cell>
          <cell r="E104" t="str">
            <v>Head Pulley</v>
          </cell>
          <cell r="F104">
            <v>1</v>
          </cell>
          <cell r="G104">
            <v>800</v>
          </cell>
          <cell r="H104">
            <v>2000</v>
          </cell>
          <cell r="I104">
            <v>20</v>
          </cell>
          <cell r="J104">
            <v>220</v>
          </cell>
          <cell r="K104">
            <v>2796</v>
          </cell>
          <cell r="L104">
            <v>180</v>
          </cell>
          <cell r="M104">
            <v>0</v>
          </cell>
          <cell r="N104">
            <v>10</v>
          </cell>
          <cell r="O104" t="str">
            <v>PL</v>
          </cell>
          <cell r="P104">
            <v>3015</v>
          </cell>
          <cell r="S104">
            <v>2746.6248252410401</v>
          </cell>
          <cell r="T104">
            <v>64565</v>
          </cell>
          <cell r="U104">
            <v>64565</v>
          </cell>
          <cell r="V104">
            <v>27836</v>
          </cell>
          <cell r="W104">
            <v>27836</v>
          </cell>
          <cell r="X104">
            <v>92401</v>
          </cell>
        </row>
        <row r="105">
          <cell r="B105">
            <v>95</v>
          </cell>
          <cell r="D105" t="str">
            <v>SC10</v>
          </cell>
          <cell r="E105" t="str">
            <v>Pulley 2</v>
          </cell>
          <cell r="F105">
            <v>1</v>
          </cell>
          <cell r="G105">
            <v>800</v>
          </cell>
          <cell r="H105">
            <v>2000</v>
          </cell>
          <cell r="I105">
            <v>20</v>
          </cell>
          <cell r="J105">
            <v>220</v>
          </cell>
          <cell r="K105">
            <v>2796</v>
          </cell>
          <cell r="L105">
            <v>180</v>
          </cell>
          <cell r="M105">
            <v>0</v>
          </cell>
          <cell r="N105">
            <v>10</v>
          </cell>
          <cell r="O105" t="str">
            <v>PL</v>
          </cell>
          <cell r="P105">
            <v>3015</v>
          </cell>
          <cell r="S105">
            <v>2746.6248252410401</v>
          </cell>
          <cell r="T105">
            <v>64565</v>
          </cell>
          <cell r="U105">
            <v>64565</v>
          </cell>
          <cell r="V105">
            <v>27836</v>
          </cell>
          <cell r="W105">
            <v>27836</v>
          </cell>
          <cell r="X105">
            <v>92401</v>
          </cell>
        </row>
        <row r="106">
          <cell r="B106">
            <v>96</v>
          </cell>
          <cell r="D106" t="str">
            <v>SC10</v>
          </cell>
          <cell r="E106" t="str">
            <v>Motor 1 - Backstop 1</v>
          </cell>
          <cell r="F106">
            <v>1</v>
          </cell>
          <cell r="G106">
            <v>800</v>
          </cell>
          <cell r="H106">
            <v>2000</v>
          </cell>
          <cell r="I106">
            <v>20</v>
          </cell>
          <cell r="J106">
            <v>200</v>
          </cell>
          <cell r="K106">
            <v>3126</v>
          </cell>
          <cell r="L106">
            <v>160</v>
          </cell>
          <cell r="M106">
            <v>1</v>
          </cell>
          <cell r="N106">
            <v>12</v>
          </cell>
          <cell r="O106" t="str">
            <v>CER</v>
          </cell>
          <cell r="P106">
            <v>3015</v>
          </cell>
          <cell r="S106">
            <v>2551.98358580271</v>
          </cell>
          <cell r="T106">
            <v>99745</v>
          </cell>
          <cell r="U106">
            <v>99745</v>
          </cell>
          <cell r="V106">
            <v>19950</v>
          </cell>
          <cell r="W106">
            <v>19950</v>
          </cell>
          <cell r="X106">
            <v>119695</v>
          </cell>
        </row>
        <row r="107">
          <cell r="B107">
            <v>97</v>
          </cell>
          <cell r="D107" t="str">
            <v>SC10</v>
          </cell>
          <cell r="E107" t="str">
            <v>Pulley 4</v>
          </cell>
          <cell r="F107">
            <v>1</v>
          </cell>
          <cell r="G107">
            <v>800</v>
          </cell>
          <cell r="H107">
            <v>2000</v>
          </cell>
          <cell r="I107">
            <v>16</v>
          </cell>
          <cell r="J107">
            <v>150</v>
          </cell>
          <cell r="K107">
            <v>2740</v>
          </cell>
          <cell r="L107">
            <v>125</v>
          </cell>
          <cell r="M107">
            <v>0</v>
          </cell>
          <cell r="N107">
            <v>10</v>
          </cell>
          <cell r="O107" t="str">
            <v>PL</v>
          </cell>
          <cell r="P107">
            <v>3006</v>
          </cell>
          <cell r="S107">
            <v>1416.26269645345</v>
          </cell>
          <cell r="T107">
            <v>35667</v>
          </cell>
          <cell r="U107">
            <v>35667</v>
          </cell>
          <cell r="V107">
            <v>9843</v>
          </cell>
          <cell r="W107">
            <v>9843</v>
          </cell>
          <cell r="X107">
            <v>45510</v>
          </cell>
        </row>
        <row r="108">
          <cell r="B108">
            <v>98</v>
          </cell>
          <cell r="D108" t="str">
            <v>SC10</v>
          </cell>
          <cell r="E108" t="str">
            <v>Take-up Pulley</v>
          </cell>
          <cell r="F108">
            <v>1</v>
          </cell>
          <cell r="G108">
            <v>800</v>
          </cell>
          <cell r="H108">
            <v>2000</v>
          </cell>
          <cell r="I108">
            <v>16</v>
          </cell>
          <cell r="J108">
            <v>170</v>
          </cell>
          <cell r="K108">
            <v>2770</v>
          </cell>
          <cell r="L108">
            <v>140</v>
          </cell>
          <cell r="M108">
            <v>0</v>
          </cell>
          <cell r="N108">
            <v>10</v>
          </cell>
          <cell r="O108" t="str">
            <v>PL</v>
          </cell>
          <cell r="P108">
            <v>3006</v>
          </cell>
          <cell r="S108">
            <v>1651.3296628421599</v>
          </cell>
          <cell r="T108">
            <v>41153</v>
          </cell>
          <cell r="U108">
            <v>41153</v>
          </cell>
          <cell r="V108">
            <v>12453</v>
          </cell>
          <cell r="W108">
            <v>12453</v>
          </cell>
          <cell r="X108">
            <v>53606</v>
          </cell>
        </row>
        <row r="109">
          <cell r="B109">
            <v>99</v>
          </cell>
          <cell r="D109" t="str">
            <v>SC10</v>
          </cell>
          <cell r="E109" t="str">
            <v>Pulley 6</v>
          </cell>
          <cell r="F109">
            <v>1</v>
          </cell>
          <cell r="G109">
            <v>630</v>
          </cell>
          <cell r="H109">
            <v>2000</v>
          </cell>
          <cell r="I109">
            <v>16</v>
          </cell>
          <cell r="J109">
            <v>160</v>
          </cell>
          <cell r="K109">
            <v>2760</v>
          </cell>
          <cell r="L109">
            <v>135</v>
          </cell>
          <cell r="M109">
            <v>0</v>
          </cell>
          <cell r="N109">
            <v>10</v>
          </cell>
          <cell r="O109" t="str">
            <v>PL</v>
          </cell>
          <cell r="P109">
            <v>3006</v>
          </cell>
          <cell r="S109">
            <v>1240.8773320120599</v>
          </cell>
          <cell r="T109">
            <v>32357</v>
          </cell>
          <cell r="U109">
            <v>32357</v>
          </cell>
          <cell r="V109">
            <v>12107</v>
          </cell>
          <cell r="W109">
            <v>12107</v>
          </cell>
          <cell r="X109">
            <v>44464</v>
          </cell>
        </row>
        <row r="110">
          <cell r="B110">
            <v>100</v>
          </cell>
          <cell r="D110" t="str">
            <v>SC10</v>
          </cell>
          <cell r="E110" t="str">
            <v>Tail Pulley</v>
          </cell>
          <cell r="F110">
            <v>1</v>
          </cell>
          <cell r="G110">
            <v>630</v>
          </cell>
          <cell r="H110">
            <v>2000</v>
          </cell>
          <cell r="I110">
            <v>16</v>
          </cell>
          <cell r="J110">
            <v>170</v>
          </cell>
          <cell r="K110">
            <v>2770</v>
          </cell>
          <cell r="L110">
            <v>140</v>
          </cell>
          <cell r="M110">
            <v>0</v>
          </cell>
          <cell r="N110">
            <v>10</v>
          </cell>
          <cell r="O110" t="str">
            <v>PL</v>
          </cell>
          <cell r="P110">
            <v>3006</v>
          </cell>
          <cell r="S110">
            <v>1367.5056099635101</v>
          </cell>
          <cell r="T110">
            <v>34558</v>
          </cell>
          <cell r="U110">
            <v>34558</v>
          </cell>
          <cell r="V110">
            <v>12453</v>
          </cell>
          <cell r="W110">
            <v>12453</v>
          </cell>
          <cell r="X110">
            <v>47011</v>
          </cell>
        </row>
        <row r="111">
          <cell r="B111">
            <v>101</v>
          </cell>
          <cell r="C111" t="str">
            <v>SY3B</v>
          </cell>
          <cell r="D111" t="str">
            <v>SC11</v>
          </cell>
          <cell r="E111" t="str">
            <v>Head Pulley</v>
          </cell>
          <cell r="F111">
            <v>1</v>
          </cell>
          <cell r="G111">
            <v>800</v>
          </cell>
          <cell r="H111">
            <v>2000</v>
          </cell>
          <cell r="I111">
            <v>25</v>
          </cell>
          <cell r="J111">
            <v>280</v>
          </cell>
          <cell r="K111">
            <v>2836</v>
          </cell>
          <cell r="L111">
            <v>240</v>
          </cell>
          <cell r="M111">
            <v>0</v>
          </cell>
          <cell r="N111">
            <v>10</v>
          </cell>
          <cell r="O111" t="str">
            <v>PL</v>
          </cell>
          <cell r="P111">
            <v>3015</v>
          </cell>
          <cell r="S111">
            <v>3696.4426536466899</v>
          </cell>
          <cell r="T111">
            <v>85966</v>
          </cell>
          <cell r="U111">
            <v>85966</v>
          </cell>
          <cell r="V111">
            <v>53329</v>
          </cell>
          <cell r="W111">
            <v>53329</v>
          </cell>
          <cell r="X111">
            <v>139295</v>
          </cell>
        </row>
        <row r="112">
          <cell r="B112">
            <v>102</v>
          </cell>
          <cell r="D112" t="str">
            <v>SC11</v>
          </cell>
          <cell r="E112" t="str">
            <v>Pulley 2</v>
          </cell>
          <cell r="F112">
            <v>1</v>
          </cell>
          <cell r="G112">
            <v>800</v>
          </cell>
          <cell r="H112">
            <v>2000</v>
          </cell>
          <cell r="I112">
            <v>25</v>
          </cell>
          <cell r="J112">
            <v>280</v>
          </cell>
          <cell r="K112">
            <v>2836</v>
          </cell>
          <cell r="L112">
            <v>240</v>
          </cell>
          <cell r="M112">
            <v>0</v>
          </cell>
          <cell r="N112">
            <v>10</v>
          </cell>
          <cell r="O112" t="str">
            <v>PL</v>
          </cell>
          <cell r="P112">
            <v>3015</v>
          </cell>
          <cell r="S112">
            <v>3696.4426536466899</v>
          </cell>
          <cell r="T112">
            <v>85966</v>
          </cell>
          <cell r="U112">
            <v>85966</v>
          </cell>
          <cell r="V112">
            <v>53329</v>
          </cell>
          <cell r="W112">
            <v>53329</v>
          </cell>
          <cell r="X112">
            <v>139295</v>
          </cell>
        </row>
        <row r="113">
          <cell r="B113">
            <v>103</v>
          </cell>
          <cell r="D113" t="str">
            <v>SC11</v>
          </cell>
          <cell r="E113" t="str">
            <v>Motor 1 - Backstop 1</v>
          </cell>
          <cell r="F113">
            <v>1</v>
          </cell>
          <cell r="G113">
            <v>800</v>
          </cell>
          <cell r="H113">
            <v>2000</v>
          </cell>
          <cell r="I113">
            <v>25</v>
          </cell>
          <cell r="J113">
            <v>280</v>
          </cell>
          <cell r="K113">
            <v>3203</v>
          </cell>
          <cell r="L113">
            <v>240</v>
          </cell>
          <cell r="M113">
            <v>1</v>
          </cell>
          <cell r="N113">
            <v>12</v>
          </cell>
          <cell r="O113" t="str">
            <v>CER</v>
          </cell>
          <cell r="P113">
            <v>3015</v>
          </cell>
          <cell r="S113">
            <v>3873.6795854818101</v>
          </cell>
          <cell r="T113">
            <v>128224</v>
          </cell>
          <cell r="U113">
            <v>128224</v>
          </cell>
          <cell r="V113">
            <v>53329</v>
          </cell>
          <cell r="W113">
            <v>53329</v>
          </cell>
          <cell r="X113">
            <v>181553</v>
          </cell>
        </row>
        <row r="114">
          <cell r="B114">
            <v>104</v>
          </cell>
          <cell r="D114" t="str">
            <v>SC11</v>
          </cell>
          <cell r="E114" t="str">
            <v>Pulley 4</v>
          </cell>
          <cell r="F114">
            <v>1</v>
          </cell>
          <cell r="G114">
            <v>630</v>
          </cell>
          <cell r="H114">
            <v>2000</v>
          </cell>
          <cell r="I114">
            <v>16</v>
          </cell>
          <cell r="J114">
            <v>180</v>
          </cell>
          <cell r="K114">
            <v>2752</v>
          </cell>
          <cell r="L114">
            <v>150</v>
          </cell>
          <cell r="M114">
            <v>0</v>
          </cell>
          <cell r="N114">
            <v>10</v>
          </cell>
          <cell r="O114" t="str">
            <v>PL</v>
          </cell>
          <cell r="P114">
            <v>3006</v>
          </cell>
          <cell r="S114">
            <v>1453.4075082930599</v>
          </cell>
          <cell r="T114">
            <v>35606</v>
          </cell>
          <cell r="U114">
            <v>35606</v>
          </cell>
          <cell r="V114">
            <v>16254</v>
          </cell>
          <cell r="W114">
            <v>16254</v>
          </cell>
          <cell r="X114">
            <v>51860</v>
          </cell>
        </row>
        <row r="115">
          <cell r="B115">
            <v>105</v>
          </cell>
          <cell r="D115" t="str">
            <v>SC11</v>
          </cell>
          <cell r="E115" t="str">
            <v>Take-up Pulley</v>
          </cell>
          <cell r="F115">
            <v>1</v>
          </cell>
          <cell r="G115">
            <v>630</v>
          </cell>
          <cell r="H115">
            <v>2000</v>
          </cell>
          <cell r="I115">
            <v>20</v>
          </cell>
          <cell r="J115">
            <v>200</v>
          </cell>
          <cell r="K115">
            <v>2762</v>
          </cell>
          <cell r="L115">
            <v>160</v>
          </cell>
          <cell r="M115">
            <v>0</v>
          </cell>
          <cell r="N115">
            <v>10</v>
          </cell>
          <cell r="O115" t="str">
            <v>PL</v>
          </cell>
          <cell r="P115">
            <v>3015</v>
          </cell>
          <cell r="S115">
            <v>1965.21984255594</v>
          </cell>
          <cell r="T115">
            <v>50128</v>
          </cell>
          <cell r="U115">
            <v>50128</v>
          </cell>
          <cell r="V115">
            <v>19950</v>
          </cell>
          <cell r="W115">
            <v>19950</v>
          </cell>
          <cell r="X115">
            <v>70078</v>
          </cell>
        </row>
        <row r="116">
          <cell r="B116">
            <v>106</v>
          </cell>
          <cell r="D116" t="str">
            <v>SC11</v>
          </cell>
          <cell r="E116" t="str">
            <v>Pulley 6</v>
          </cell>
          <cell r="F116">
            <v>1</v>
          </cell>
          <cell r="G116">
            <v>630</v>
          </cell>
          <cell r="H116">
            <v>2000</v>
          </cell>
          <cell r="I116">
            <v>16</v>
          </cell>
          <cell r="J116">
            <v>180</v>
          </cell>
          <cell r="K116">
            <v>2752</v>
          </cell>
          <cell r="L116">
            <v>150</v>
          </cell>
          <cell r="M116">
            <v>0</v>
          </cell>
          <cell r="N116">
            <v>10</v>
          </cell>
          <cell r="O116" t="str">
            <v>PL</v>
          </cell>
          <cell r="P116">
            <v>3006</v>
          </cell>
          <cell r="S116">
            <v>1453.4075082930599</v>
          </cell>
          <cell r="T116">
            <v>35606</v>
          </cell>
          <cell r="U116">
            <v>35606</v>
          </cell>
          <cell r="V116">
            <v>16254</v>
          </cell>
          <cell r="W116">
            <v>16254</v>
          </cell>
          <cell r="X116">
            <v>51860</v>
          </cell>
        </row>
        <row r="117">
          <cell r="B117">
            <v>107</v>
          </cell>
          <cell r="D117" t="str">
            <v>SC11</v>
          </cell>
          <cell r="E117" t="str">
            <v>Tail Pulley</v>
          </cell>
          <cell r="F117">
            <v>1</v>
          </cell>
          <cell r="G117">
            <v>630</v>
          </cell>
          <cell r="H117">
            <v>2000</v>
          </cell>
          <cell r="I117">
            <v>16</v>
          </cell>
          <cell r="J117">
            <v>190</v>
          </cell>
          <cell r="K117">
            <v>2762</v>
          </cell>
          <cell r="L117">
            <v>160</v>
          </cell>
          <cell r="M117">
            <v>0</v>
          </cell>
          <cell r="N117">
            <v>10</v>
          </cell>
          <cell r="O117" t="str">
            <v>PL</v>
          </cell>
          <cell r="P117">
            <v>3006</v>
          </cell>
          <cell r="S117">
            <v>1543.8864204650899</v>
          </cell>
          <cell r="T117">
            <v>37248</v>
          </cell>
          <cell r="U117">
            <v>37248</v>
          </cell>
          <cell r="V117">
            <v>19950</v>
          </cell>
          <cell r="W117">
            <v>19950</v>
          </cell>
          <cell r="X117">
            <v>57198</v>
          </cell>
        </row>
        <row r="118">
          <cell r="B118">
            <v>108</v>
          </cell>
          <cell r="C118" t="str">
            <v>SYR2</v>
          </cell>
          <cell r="D118" t="str">
            <v>SC12</v>
          </cell>
          <cell r="E118" t="str">
            <v>Head Pulley</v>
          </cell>
          <cell r="F118">
            <v>1</v>
          </cell>
          <cell r="G118">
            <v>800</v>
          </cell>
          <cell r="H118">
            <v>2000</v>
          </cell>
          <cell r="I118">
            <v>25</v>
          </cell>
          <cell r="J118">
            <v>260</v>
          </cell>
          <cell r="K118">
            <v>2818</v>
          </cell>
          <cell r="L118">
            <v>220</v>
          </cell>
          <cell r="M118">
            <v>0</v>
          </cell>
          <cell r="N118">
            <v>10</v>
          </cell>
          <cell r="O118" t="str">
            <v>PL</v>
          </cell>
          <cell r="P118">
            <v>3015</v>
          </cell>
          <cell r="S118">
            <v>3398.2678767518901</v>
          </cell>
          <cell r="T118">
            <v>79157</v>
          </cell>
          <cell r="U118">
            <v>79157</v>
          </cell>
          <cell r="V118">
            <v>43607</v>
          </cell>
          <cell r="W118">
            <v>43607</v>
          </cell>
          <cell r="X118">
            <v>122764</v>
          </cell>
        </row>
        <row r="119">
          <cell r="B119">
            <v>109</v>
          </cell>
          <cell r="D119" t="str">
            <v>SC12</v>
          </cell>
          <cell r="E119" t="str">
            <v>Pulley 2</v>
          </cell>
          <cell r="F119">
            <v>1</v>
          </cell>
          <cell r="G119">
            <v>800</v>
          </cell>
          <cell r="H119">
            <v>2000</v>
          </cell>
          <cell r="I119">
            <v>25</v>
          </cell>
          <cell r="J119">
            <v>260</v>
          </cell>
          <cell r="K119">
            <v>2818</v>
          </cell>
          <cell r="L119">
            <v>220</v>
          </cell>
          <cell r="M119">
            <v>0</v>
          </cell>
          <cell r="N119">
            <v>10</v>
          </cell>
          <cell r="O119" t="str">
            <v>PL</v>
          </cell>
          <cell r="P119">
            <v>3015</v>
          </cell>
          <cell r="S119">
            <v>3398.2678767518901</v>
          </cell>
          <cell r="T119">
            <v>79157</v>
          </cell>
          <cell r="U119">
            <v>79157</v>
          </cell>
          <cell r="V119">
            <v>43607</v>
          </cell>
          <cell r="W119">
            <v>43607</v>
          </cell>
          <cell r="X119">
            <v>122764</v>
          </cell>
        </row>
        <row r="120">
          <cell r="B120">
            <v>110</v>
          </cell>
          <cell r="D120" t="str">
            <v>SC12</v>
          </cell>
          <cell r="E120" t="str">
            <v>Pulley 3</v>
          </cell>
          <cell r="F120">
            <v>1</v>
          </cell>
          <cell r="G120">
            <v>800</v>
          </cell>
          <cell r="H120">
            <v>2000</v>
          </cell>
          <cell r="I120">
            <v>20</v>
          </cell>
          <cell r="J120">
            <v>240</v>
          </cell>
          <cell r="K120">
            <v>2804</v>
          </cell>
          <cell r="L120">
            <v>200</v>
          </cell>
          <cell r="M120">
            <v>0</v>
          </cell>
          <cell r="N120">
            <v>10</v>
          </cell>
          <cell r="O120" t="str">
            <v>PL</v>
          </cell>
          <cell r="P120">
            <v>3015</v>
          </cell>
          <cell r="S120">
            <v>2940.3678346650499</v>
          </cell>
          <cell r="T120">
            <v>69692</v>
          </cell>
          <cell r="U120">
            <v>69692</v>
          </cell>
          <cell r="V120">
            <v>34689</v>
          </cell>
          <cell r="W120">
            <v>34689</v>
          </cell>
          <cell r="X120">
            <v>104381</v>
          </cell>
        </row>
        <row r="121">
          <cell r="B121">
            <v>111</v>
          </cell>
          <cell r="D121" t="str">
            <v>SC12</v>
          </cell>
          <cell r="E121" t="str">
            <v>Pulley 4</v>
          </cell>
          <cell r="F121">
            <v>1</v>
          </cell>
          <cell r="G121">
            <v>800</v>
          </cell>
          <cell r="H121">
            <v>2000</v>
          </cell>
          <cell r="I121">
            <v>20</v>
          </cell>
          <cell r="J121">
            <v>240</v>
          </cell>
          <cell r="K121">
            <v>2804</v>
          </cell>
          <cell r="L121">
            <v>200</v>
          </cell>
          <cell r="M121">
            <v>0</v>
          </cell>
          <cell r="N121">
            <v>10</v>
          </cell>
          <cell r="O121" t="str">
            <v>PL</v>
          </cell>
          <cell r="P121">
            <v>3015</v>
          </cell>
          <cell r="S121">
            <v>2940.3678346650499</v>
          </cell>
          <cell r="T121">
            <v>69692</v>
          </cell>
          <cell r="U121">
            <v>69692</v>
          </cell>
          <cell r="V121">
            <v>34689</v>
          </cell>
          <cell r="W121">
            <v>34689</v>
          </cell>
          <cell r="X121">
            <v>104381</v>
          </cell>
        </row>
        <row r="122">
          <cell r="B122">
            <v>112</v>
          </cell>
          <cell r="D122" t="str">
            <v>SC12</v>
          </cell>
          <cell r="E122" t="str">
            <v>Motor 1 - Backstop 1</v>
          </cell>
          <cell r="F122">
            <v>1</v>
          </cell>
          <cell r="G122">
            <v>800</v>
          </cell>
          <cell r="H122">
            <v>2000</v>
          </cell>
          <cell r="I122">
            <v>25</v>
          </cell>
          <cell r="J122">
            <v>260</v>
          </cell>
          <cell r="K122">
            <v>3187</v>
          </cell>
          <cell r="L122">
            <v>220</v>
          </cell>
          <cell r="M122">
            <v>1</v>
          </cell>
          <cell r="N122">
            <v>12</v>
          </cell>
          <cell r="O122" t="str">
            <v>CER</v>
          </cell>
          <cell r="P122">
            <v>3015</v>
          </cell>
          <cell r="S122">
            <v>3551.9223324346199</v>
          </cell>
          <cell r="T122">
            <v>120778</v>
          </cell>
          <cell r="U122">
            <v>120778</v>
          </cell>
          <cell r="V122">
            <v>43607</v>
          </cell>
          <cell r="W122">
            <v>43607</v>
          </cell>
          <cell r="X122">
            <v>164385</v>
          </cell>
        </row>
        <row r="123">
          <cell r="B123">
            <v>113</v>
          </cell>
          <cell r="D123" t="str">
            <v>SC12</v>
          </cell>
          <cell r="E123" t="str">
            <v>Take-up Pulley</v>
          </cell>
          <cell r="F123">
            <v>1</v>
          </cell>
          <cell r="G123">
            <v>630</v>
          </cell>
          <cell r="H123">
            <v>2000</v>
          </cell>
          <cell r="I123">
            <v>16</v>
          </cell>
          <cell r="J123">
            <v>190</v>
          </cell>
          <cell r="K123">
            <v>2762</v>
          </cell>
          <cell r="L123">
            <v>160</v>
          </cell>
          <cell r="M123">
            <v>0</v>
          </cell>
          <cell r="N123">
            <v>10</v>
          </cell>
          <cell r="O123" t="str">
            <v>PL</v>
          </cell>
          <cell r="P123">
            <v>3006</v>
          </cell>
          <cell r="S123">
            <v>1543.8864204650899</v>
          </cell>
          <cell r="T123">
            <v>37248</v>
          </cell>
          <cell r="U123">
            <v>37248</v>
          </cell>
          <cell r="V123">
            <v>19950</v>
          </cell>
          <cell r="W123">
            <v>19950</v>
          </cell>
          <cell r="X123">
            <v>57198</v>
          </cell>
        </row>
        <row r="124">
          <cell r="B124">
            <v>114</v>
          </cell>
          <cell r="D124" t="str">
            <v>SC12</v>
          </cell>
          <cell r="E124" t="str">
            <v>Pulley 7</v>
          </cell>
          <cell r="F124">
            <v>1</v>
          </cell>
          <cell r="G124">
            <v>630</v>
          </cell>
          <cell r="H124">
            <v>2000</v>
          </cell>
          <cell r="I124">
            <v>16</v>
          </cell>
          <cell r="J124">
            <v>180</v>
          </cell>
          <cell r="K124">
            <v>2752</v>
          </cell>
          <cell r="L124">
            <v>150</v>
          </cell>
          <cell r="M124">
            <v>0</v>
          </cell>
          <cell r="N124">
            <v>10</v>
          </cell>
          <cell r="O124" t="str">
            <v>PL</v>
          </cell>
          <cell r="P124">
            <v>3006</v>
          </cell>
          <cell r="S124">
            <v>1453.4075082930599</v>
          </cell>
          <cell r="T124">
            <v>35606</v>
          </cell>
          <cell r="U124">
            <v>35606</v>
          </cell>
          <cell r="V124">
            <v>16254</v>
          </cell>
          <cell r="W124">
            <v>16254</v>
          </cell>
          <cell r="X124">
            <v>51860</v>
          </cell>
        </row>
        <row r="125">
          <cell r="B125">
            <v>115</v>
          </cell>
          <cell r="D125" t="str">
            <v>SC12</v>
          </cell>
          <cell r="E125" t="str">
            <v>Pulley 8</v>
          </cell>
          <cell r="F125">
            <v>1</v>
          </cell>
          <cell r="G125">
            <v>630</v>
          </cell>
          <cell r="H125">
            <v>2000</v>
          </cell>
          <cell r="I125">
            <v>16</v>
          </cell>
          <cell r="J125">
            <v>160</v>
          </cell>
          <cell r="K125">
            <v>2760</v>
          </cell>
          <cell r="L125">
            <v>135</v>
          </cell>
          <cell r="M125">
            <v>0</v>
          </cell>
          <cell r="N125">
            <v>10</v>
          </cell>
          <cell r="O125" t="str">
            <v>PL</v>
          </cell>
          <cell r="P125">
            <v>3006</v>
          </cell>
          <cell r="S125">
            <v>1240.8773320120599</v>
          </cell>
          <cell r="T125">
            <v>32357</v>
          </cell>
          <cell r="U125">
            <v>32357</v>
          </cell>
          <cell r="V125">
            <v>12107</v>
          </cell>
          <cell r="W125">
            <v>12107</v>
          </cell>
          <cell r="X125">
            <v>44464</v>
          </cell>
        </row>
        <row r="126">
          <cell r="B126">
            <v>116</v>
          </cell>
          <cell r="D126" t="str">
            <v>SC12</v>
          </cell>
          <cell r="E126" t="str">
            <v>Tail Pulley</v>
          </cell>
          <cell r="F126">
            <v>1</v>
          </cell>
          <cell r="G126">
            <v>630</v>
          </cell>
          <cell r="H126">
            <v>2000</v>
          </cell>
          <cell r="I126">
            <v>20</v>
          </cell>
          <cell r="J126">
            <v>200</v>
          </cell>
          <cell r="K126">
            <v>2762</v>
          </cell>
          <cell r="L126">
            <v>160</v>
          </cell>
          <cell r="M126">
            <v>0</v>
          </cell>
          <cell r="N126">
            <v>10</v>
          </cell>
          <cell r="O126" t="str">
            <v>PL</v>
          </cell>
          <cell r="P126">
            <v>3015</v>
          </cell>
          <cell r="S126">
            <v>1965.21984255594</v>
          </cell>
          <cell r="T126">
            <v>50128</v>
          </cell>
          <cell r="U126">
            <v>50128</v>
          </cell>
          <cell r="V126">
            <v>19950</v>
          </cell>
          <cell r="W126">
            <v>19950</v>
          </cell>
          <cell r="X126">
            <v>70078</v>
          </cell>
        </row>
        <row r="127">
          <cell r="B127">
            <v>117</v>
          </cell>
          <cell r="C127" t="str">
            <v>T1B</v>
          </cell>
          <cell r="D127" t="str">
            <v>SC13</v>
          </cell>
          <cell r="E127" t="str">
            <v>Motor 1</v>
          </cell>
          <cell r="F127">
            <v>1</v>
          </cell>
          <cell r="G127">
            <v>800</v>
          </cell>
          <cell r="H127">
            <v>2000</v>
          </cell>
          <cell r="I127">
            <v>20</v>
          </cell>
          <cell r="J127">
            <v>200</v>
          </cell>
          <cell r="K127">
            <v>3126</v>
          </cell>
          <cell r="L127">
            <v>160</v>
          </cell>
          <cell r="M127">
            <v>1</v>
          </cell>
          <cell r="N127">
            <v>12</v>
          </cell>
          <cell r="O127" t="str">
            <v>CER</v>
          </cell>
          <cell r="P127">
            <v>3015</v>
          </cell>
          <cell r="S127">
            <v>2551.98358580271</v>
          </cell>
          <cell r="T127">
            <v>99745</v>
          </cell>
          <cell r="U127">
            <v>99745</v>
          </cell>
          <cell r="V127">
            <v>19950</v>
          </cell>
          <cell r="W127">
            <v>19950</v>
          </cell>
          <cell r="X127">
            <v>119695</v>
          </cell>
        </row>
        <row r="128">
          <cell r="B128">
            <v>118</v>
          </cell>
          <cell r="D128" t="str">
            <v>SC13</v>
          </cell>
          <cell r="E128" t="str">
            <v>Pulley 2</v>
          </cell>
          <cell r="F128">
            <v>1</v>
          </cell>
          <cell r="G128">
            <v>630</v>
          </cell>
          <cell r="H128">
            <v>2000</v>
          </cell>
          <cell r="I128">
            <v>16</v>
          </cell>
          <cell r="J128">
            <v>140</v>
          </cell>
          <cell r="K128">
            <v>2730</v>
          </cell>
          <cell r="L128">
            <v>115</v>
          </cell>
          <cell r="M128">
            <v>0</v>
          </cell>
          <cell r="N128">
            <v>10</v>
          </cell>
          <cell r="O128" t="str">
            <v>PL</v>
          </cell>
          <cell r="P128">
            <v>3006</v>
          </cell>
          <cell r="S128">
            <v>1093</v>
          </cell>
          <cell r="T128">
            <v>28586</v>
          </cell>
          <cell r="U128">
            <v>28586</v>
          </cell>
          <cell r="V128">
            <v>7937</v>
          </cell>
          <cell r="W128">
            <v>7937</v>
          </cell>
          <cell r="X128">
            <v>36523</v>
          </cell>
        </row>
        <row r="129">
          <cell r="B129">
            <v>119</v>
          </cell>
          <cell r="D129" t="str">
            <v>SC13</v>
          </cell>
          <cell r="E129" t="str">
            <v>Take-up Pulley</v>
          </cell>
          <cell r="F129">
            <v>1</v>
          </cell>
          <cell r="G129">
            <v>630</v>
          </cell>
          <cell r="H129">
            <v>2000</v>
          </cell>
          <cell r="I129">
            <v>16</v>
          </cell>
          <cell r="J129">
            <v>150</v>
          </cell>
          <cell r="K129">
            <v>2740</v>
          </cell>
          <cell r="L129">
            <v>125</v>
          </cell>
          <cell r="M129">
            <v>0</v>
          </cell>
          <cell r="N129">
            <v>10</v>
          </cell>
          <cell r="O129" t="str">
            <v>PL</v>
          </cell>
          <cell r="P129">
            <v>3006</v>
          </cell>
          <cell r="S129">
            <v>1162</v>
          </cell>
          <cell r="T129">
            <v>29510</v>
          </cell>
          <cell r="U129">
            <v>29510</v>
          </cell>
          <cell r="V129">
            <v>9843</v>
          </cell>
          <cell r="W129">
            <v>9843</v>
          </cell>
          <cell r="X129">
            <v>39353</v>
          </cell>
        </row>
        <row r="130">
          <cell r="B130">
            <v>120</v>
          </cell>
          <cell r="D130" t="str">
            <v>SC13</v>
          </cell>
          <cell r="E130" t="str">
            <v>Pulley 4</v>
          </cell>
          <cell r="F130">
            <v>1</v>
          </cell>
          <cell r="G130">
            <v>630</v>
          </cell>
          <cell r="H130">
            <v>2000</v>
          </cell>
          <cell r="I130">
            <v>16</v>
          </cell>
          <cell r="J130">
            <v>140</v>
          </cell>
          <cell r="K130">
            <v>2730</v>
          </cell>
          <cell r="L130">
            <v>115</v>
          </cell>
          <cell r="M130">
            <v>0</v>
          </cell>
          <cell r="N130">
            <v>10</v>
          </cell>
          <cell r="O130" t="str">
            <v>PL</v>
          </cell>
          <cell r="P130">
            <v>3006</v>
          </cell>
          <cell r="S130">
            <v>1093</v>
          </cell>
          <cell r="T130">
            <v>28586</v>
          </cell>
          <cell r="U130">
            <v>28586</v>
          </cell>
          <cell r="V130">
            <v>7937</v>
          </cell>
          <cell r="W130">
            <v>7937</v>
          </cell>
          <cell r="X130">
            <v>36523</v>
          </cell>
        </row>
        <row r="131">
          <cell r="B131">
            <v>121</v>
          </cell>
          <cell r="D131" t="str">
            <v>SC13</v>
          </cell>
          <cell r="E131" t="str">
            <v>Tail Pulley</v>
          </cell>
          <cell r="F131">
            <v>1</v>
          </cell>
          <cell r="G131">
            <v>630</v>
          </cell>
          <cell r="H131">
            <v>2000</v>
          </cell>
          <cell r="I131">
            <v>16</v>
          </cell>
          <cell r="J131">
            <v>160</v>
          </cell>
          <cell r="K131">
            <v>2760</v>
          </cell>
          <cell r="L131">
            <v>135</v>
          </cell>
          <cell r="M131">
            <v>0</v>
          </cell>
          <cell r="N131">
            <v>10</v>
          </cell>
          <cell r="O131" t="str">
            <v>PL</v>
          </cell>
          <cell r="P131">
            <v>3006</v>
          </cell>
          <cell r="S131">
            <v>1241</v>
          </cell>
          <cell r="T131">
            <v>32357</v>
          </cell>
          <cell r="U131">
            <v>32357</v>
          </cell>
          <cell r="V131">
            <v>12107</v>
          </cell>
          <cell r="W131">
            <v>12107</v>
          </cell>
          <cell r="X131">
            <v>44464</v>
          </cell>
        </row>
        <row r="132">
          <cell r="D132">
            <v>0</v>
          </cell>
        </row>
        <row r="133">
          <cell r="B133">
            <v>123</v>
          </cell>
          <cell r="C133" t="str">
            <v>AC0301_CAC_CourseAshConv_2011_02_07_A1</v>
          </cell>
          <cell r="D133" t="str">
            <v>TAC1</v>
          </cell>
          <cell r="E133" t="str">
            <v>Motor 1 - Backstop 1</v>
          </cell>
          <cell r="F133">
            <v>1</v>
          </cell>
          <cell r="G133">
            <v>500</v>
          </cell>
          <cell r="H133">
            <v>1350</v>
          </cell>
          <cell r="I133">
            <v>12</v>
          </cell>
          <cell r="J133">
            <v>120</v>
          </cell>
          <cell r="K133">
            <v>2331</v>
          </cell>
          <cell r="L133">
            <v>100</v>
          </cell>
          <cell r="M133">
            <v>1</v>
          </cell>
          <cell r="N133">
            <v>12</v>
          </cell>
          <cell r="O133" t="str">
            <v>CER</v>
          </cell>
          <cell r="P133">
            <v>3006</v>
          </cell>
          <cell r="S133">
            <v>552</v>
          </cell>
          <cell r="T133">
            <v>31296</v>
          </cell>
          <cell r="U133">
            <v>31296</v>
          </cell>
          <cell r="V133">
            <v>5118</v>
          </cell>
          <cell r="W133">
            <v>5118</v>
          </cell>
          <cell r="X133">
            <v>36414</v>
          </cell>
        </row>
        <row r="134">
          <cell r="B134">
            <v>124</v>
          </cell>
          <cell r="D134" t="str">
            <v>TAC1</v>
          </cell>
          <cell r="E134" t="str">
            <v>Pulley 2</v>
          </cell>
          <cell r="F134">
            <v>1</v>
          </cell>
          <cell r="G134">
            <v>500</v>
          </cell>
          <cell r="H134">
            <v>1350</v>
          </cell>
          <cell r="I134">
            <v>12</v>
          </cell>
          <cell r="J134">
            <v>100</v>
          </cell>
          <cell r="K134">
            <v>1930</v>
          </cell>
          <cell r="L134">
            <v>80</v>
          </cell>
          <cell r="M134">
            <v>0</v>
          </cell>
          <cell r="N134">
            <v>10</v>
          </cell>
          <cell r="O134" t="str">
            <v>PL</v>
          </cell>
          <cell r="P134">
            <v>3006</v>
          </cell>
          <cell r="S134">
            <v>444</v>
          </cell>
          <cell r="T134">
            <v>12585</v>
          </cell>
          <cell r="U134">
            <v>12585</v>
          </cell>
          <cell r="V134">
            <v>3261</v>
          </cell>
          <cell r="W134">
            <v>3261</v>
          </cell>
          <cell r="X134">
            <v>15846</v>
          </cell>
        </row>
        <row r="135">
          <cell r="B135">
            <v>125</v>
          </cell>
          <cell r="D135" t="str">
            <v>TAC1</v>
          </cell>
          <cell r="E135" t="str">
            <v>Pulley 3</v>
          </cell>
          <cell r="F135">
            <v>1</v>
          </cell>
          <cell r="G135">
            <v>500</v>
          </cell>
          <cell r="H135">
            <v>1350</v>
          </cell>
          <cell r="I135">
            <v>12</v>
          </cell>
          <cell r="J135">
            <v>90</v>
          </cell>
          <cell r="K135">
            <v>1926</v>
          </cell>
          <cell r="L135">
            <v>75</v>
          </cell>
          <cell r="M135">
            <v>0</v>
          </cell>
          <cell r="N135">
            <v>10</v>
          </cell>
          <cell r="O135" t="str">
            <v>PL</v>
          </cell>
          <cell r="P135">
            <v>3006</v>
          </cell>
          <cell r="S135">
            <v>410</v>
          </cell>
          <cell r="T135">
            <v>11914</v>
          </cell>
          <cell r="U135">
            <v>11914</v>
          </cell>
          <cell r="V135">
            <v>2779</v>
          </cell>
          <cell r="W135">
            <v>2779</v>
          </cell>
          <cell r="X135">
            <v>14693</v>
          </cell>
        </row>
        <row r="136">
          <cell r="B136">
            <v>126</v>
          </cell>
          <cell r="D136" t="str">
            <v>TAC1</v>
          </cell>
          <cell r="E136" t="str">
            <v>Take-up Pulley</v>
          </cell>
          <cell r="F136">
            <v>1</v>
          </cell>
          <cell r="G136">
            <v>500</v>
          </cell>
          <cell r="H136">
            <v>1350</v>
          </cell>
          <cell r="I136">
            <v>12</v>
          </cell>
          <cell r="J136">
            <v>100</v>
          </cell>
          <cell r="K136">
            <v>1930</v>
          </cell>
          <cell r="L136">
            <v>80</v>
          </cell>
          <cell r="M136">
            <v>0</v>
          </cell>
          <cell r="N136">
            <v>10</v>
          </cell>
          <cell r="O136" t="str">
            <v>PL</v>
          </cell>
          <cell r="P136">
            <v>3006</v>
          </cell>
          <cell r="S136">
            <v>444</v>
          </cell>
          <cell r="T136">
            <v>12585</v>
          </cell>
          <cell r="U136">
            <v>12585</v>
          </cell>
          <cell r="V136">
            <v>3261</v>
          </cell>
          <cell r="W136">
            <v>3261</v>
          </cell>
          <cell r="X136">
            <v>15846</v>
          </cell>
        </row>
        <row r="137">
          <cell r="B137">
            <v>127</v>
          </cell>
          <cell r="D137" t="str">
            <v>TAC1</v>
          </cell>
          <cell r="E137" t="str">
            <v>Pulley 5</v>
          </cell>
          <cell r="F137">
            <v>1</v>
          </cell>
          <cell r="G137">
            <v>500</v>
          </cell>
          <cell r="H137">
            <v>1350</v>
          </cell>
          <cell r="I137">
            <v>12</v>
          </cell>
          <cell r="J137">
            <v>100</v>
          </cell>
          <cell r="K137">
            <v>1930</v>
          </cell>
          <cell r="L137">
            <v>80</v>
          </cell>
          <cell r="M137">
            <v>0</v>
          </cell>
          <cell r="N137">
            <v>10</v>
          </cell>
          <cell r="O137" t="str">
            <v>PL</v>
          </cell>
          <cell r="P137">
            <v>3006</v>
          </cell>
          <cell r="S137">
            <v>444</v>
          </cell>
          <cell r="T137">
            <v>12585</v>
          </cell>
          <cell r="U137">
            <v>12585</v>
          </cell>
          <cell r="V137">
            <v>3261</v>
          </cell>
          <cell r="W137">
            <v>3261</v>
          </cell>
          <cell r="X137">
            <v>15846</v>
          </cell>
        </row>
        <row r="138">
          <cell r="B138">
            <v>128</v>
          </cell>
          <cell r="D138" t="str">
            <v>TAC1</v>
          </cell>
          <cell r="E138" t="str">
            <v>Tail Pulley</v>
          </cell>
          <cell r="F138">
            <v>1</v>
          </cell>
          <cell r="G138">
            <v>500</v>
          </cell>
          <cell r="H138">
            <v>1350</v>
          </cell>
          <cell r="I138">
            <v>12</v>
          </cell>
          <cell r="J138">
            <v>100</v>
          </cell>
          <cell r="K138">
            <v>1930</v>
          </cell>
          <cell r="L138">
            <v>80</v>
          </cell>
          <cell r="M138">
            <v>0</v>
          </cell>
          <cell r="N138">
            <v>10</v>
          </cell>
          <cell r="O138" t="str">
            <v>PL</v>
          </cell>
          <cell r="P138">
            <v>3006</v>
          </cell>
          <cell r="S138">
            <v>444</v>
          </cell>
          <cell r="T138">
            <v>12585</v>
          </cell>
          <cell r="U138">
            <v>12585</v>
          </cell>
          <cell r="V138">
            <v>3261</v>
          </cell>
          <cell r="W138">
            <v>3261</v>
          </cell>
          <cell r="X138">
            <v>15846</v>
          </cell>
        </row>
        <row r="139">
          <cell r="B139">
            <v>129</v>
          </cell>
          <cell r="C139" t="str">
            <v>AC0301_TAC1_2_TransverseAshConv_2011_01_31_A0</v>
          </cell>
          <cell r="D139" t="str">
            <v>TAC2</v>
          </cell>
          <cell r="E139" t="str">
            <v>Head Pulley</v>
          </cell>
          <cell r="F139">
            <v>1</v>
          </cell>
          <cell r="G139">
            <v>800</v>
          </cell>
          <cell r="H139">
            <v>1500</v>
          </cell>
          <cell r="I139">
            <v>16</v>
          </cell>
          <cell r="J139">
            <v>190</v>
          </cell>
          <cell r="K139">
            <v>2212</v>
          </cell>
          <cell r="L139">
            <v>160</v>
          </cell>
          <cell r="M139">
            <v>0</v>
          </cell>
          <cell r="N139">
            <v>10</v>
          </cell>
          <cell r="O139" t="str">
            <v>PL</v>
          </cell>
          <cell r="P139">
            <v>3006</v>
          </cell>
          <cell r="S139">
            <v>1548</v>
          </cell>
          <cell r="T139">
            <v>36915</v>
          </cell>
          <cell r="U139">
            <v>36915</v>
          </cell>
          <cell r="V139">
            <v>19950</v>
          </cell>
          <cell r="W139">
            <v>19950</v>
          </cell>
          <cell r="X139">
            <v>56865</v>
          </cell>
        </row>
        <row r="140">
          <cell r="B140">
            <v>130</v>
          </cell>
          <cell r="D140" t="str">
            <v>TAC2</v>
          </cell>
          <cell r="E140" t="str">
            <v>Pulley 2</v>
          </cell>
          <cell r="F140">
            <v>1</v>
          </cell>
          <cell r="G140">
            <v>800</v>
          </cell>
          <cell r="H140">
            <v>1500</v>
          </cell>
          <cell r="I140">
            <v>16</v>
          </cell>
          <cell r="J140">
            <v>190</v>
          </cell>
          <cell r="K140">
            <v>2212</v>
          </cell>
          <cell r="L140">
            <v>160</v>
          </cell>
          <cell r="M140">
            <v>0</v>
          </cell>
          <cell r="N140">
            <v>10</v>
          </cell>
          <cell r="O140" t="str">
            <v>PL</v>
          </cell>
          <cell r="P140">
            <v>3006</v>
          </cell>
          <cell r="S140">
            <v>1548</v>
          </cell>
          <cell r="T140">
            <v>36915</v>
          </cell>
          <cell r="U140">
            <v>36915</v>
          </cell>
          <cell r="V140">
            <v>19950</v>
          </cell>
          <cell r="W140">
            <v>19950</v>
          </cell>
          <cell r="X140">
            <v>56865</v>
          </cell>
        </row>
        <row r="141">
          <cell r="B141">
            <v>131</v>
          </cell>
          <cell r="D141" t="str">
            <v>TAC2</v>
          </cell>
          <cell r="E141" t="str">
            <v>Motor 1</v>
          </cell>
          <cell r="F141">
            <v>1</v>
          </cell>
          <cell r="G141">
            <v>800</v>
          </cell>
          <cell r="H141">
            <v>1500</v>
          </cell>
          <cell r="I141">
            <v>20</v>
          </cell>
          <cell r="J141">
            <v>200</v>
          </cell>
          <cell r="K141">
            <v>2576</v>
          </cell>
          <cell r="L141">
            <v>160</v>
          </cell>
          <cell r="M141">
            <v>1</v>
          </cell>
          <cell r="N141">
            <v>12</v>
          </cell>
          <cell r="O141" t="str">
            <v>CER</v>
          </cell>
          <cell r="P141">
            <v>3015</v>
          </cell>
          <cell r="S141">
            <v>2219</v>
          </cell>
          <cell r="T141">
            <v>83987</v>
          </cell>
          <cell r="U141">
            <v>83987</v>
          </cell>
          <cell r="V141">
            <v>19950</v>
          </cell>
          <cell r="W141">
            <v>19950</v>
          </cell>
          <cell r="X141">
            <v>103937</v>
          </cell>
        </row>
        <row r="142">
          <cell r="B142">
            <v>132</v>
          </cell>
          <cell r="D142" t="str">
            <v>TAC2</v>
          </cell>
          <cell r="E142" t="str">
            <v>Take-up Pulley</v>
          </cell>
          <cell r="F142">
            <v>1</v>
          </cell>
          <cell r="G142">
            <v>1000</v>
          </cell>
          <cell r="H142">
            <v>1500</v>
          </cell>
          <cell r="I142">
            <v>16</v>
          </cell>
          <cell r="J142">
            <v>150</v>
          </cell>
          <cell r="K142">
            <v>2190</v>
          </cell>
          <cell r="L142">
            <v>125</v>
          </cell>
          <cell r="M142">
            <v>0</v>
          </cell>
          <cell r="N142">
            <v>10</v>
          </cell>
          <cell r="O142" t="str">
            <v>PL</v>
          </cell>
          <cell r="P142">
            <v>3006</v>
          </cell>
          <cell r="S142">
            <v>1478</v>
          </cell>
          <cell r="T142">
            <v>36698</v>
          </cell>
          <cell r="U142">
            <v>36698</v>
          </cell>
          <cell r="V142">
            <v>9843</v>
          </cell>
          <cell r="W142">
            <v>9843</v>
          </cell>
          <cell r="X142">
            <v>46541</v>
          </cell>
        </row>
        <row r="143">
          <cell r="B143">
            <v>133</v>
          </cell>
          <cell r="D143" t="str">
            <v>TAC2</v>
          </cell>
          <cell r="E143" t="str">
            <v>Pulley 5</v>
          </cell>
          <cell r="F143">
            <v>1</v>
          </cell>
          <cell r="G143">
            <v>630</v>
          </cell>
          <cell r="H143">
            <v>1500</v>
          </cell>
          <cell r="I143">
            <v>16</v>
          </cell>
          <cell r="J143">
            <v>150</v>
          </cell>
          <cell r="K143">
            <v>2190</v>
          </cell>
          <cell r="L143">
            <v>125</v>
          </cell>
          <cell r="M143">
            <v>0</v>
          </cell>
          <cell r="N143">
            <v>10</v>
          </cell>
          <cell r="O143" t="str">
            <v>PL</v>
          </cell>
          <cell r="P143">
            <v>3006</v>
          </cell>
          <cell r="S143">
            <v>962</v>
          </cell>
          <cell r="T143">
            <v>24604</v>
          </cell>
          <cell r="U143">
            <v>24604</v>
          </cell>
          <cell r="V143">
            <v>9843</v>
          </cell>
          <cell r="W143">
            <v>9843</v>
          </cell>
          <cell r="X143">
            <v>34447</v>
          </cell>
        </row>
        <row r="144">
          <cell r="B144">
            <v>134</v>
          </cell>
          <cell r="D144" t="str">
            <v>TAC2</v>
          </cell>
          <cell r="E144" t="str">
            <v>Pulley 6</v>
          </cell>
          <cell r="F144">
            <v>1</v>
          </cell>
          <cell r="G144">
            <v>630</v>
          </cell>
          <cell r="H144">
            <v>1500</v>
          </cell>
          <cell r="I144">
            <v>16</v>
          </cell>
          <cell r="J144">
            <v>150</v>
          </cell>
          <cell r="K144">
            <v>2190</v>
          </cell>
          <cell r="L144">
            <v>125</v>
          </cell>
          <cell r="M144">
            <v>0</v>
          </cell>
          <cell r="N144">
            <v>10</v>
          </cell>
          <cell r="O144" t="str">
            <v>PL</v>
          </cell>
          <cell r="P144">
            <v>3006</v>
          </cell>
          <cell r="S144">
            <v>962</v>
          </cell>
          <cell r="T144">
            <v>24604</v>
          </cell>
          <cell r="U144">
            <v>24604</v>
          </cell>
          <cell r="V144">
            <v>9843</v>
          </cell>
          <cell r="W144">
            <v>9843</v>
          </cell>
          <cell r="X144">
            <v>34447</v>
          </cell>
        </row>
        <row r="145">
          <cell r="B145">
            <v>135</v>
          </cell>
          <cell r="D145" t="str">
            <v>TAC2</v>
          </cell>
          <cell r="E145" t="str">
            <v>Pulley 7</v>
          </cell>
          <cell r="F145">
            <v>1</v>
          </cell>
          <cell r="G145">
            <v>1000</v>
          </cell>
          <cell r="H145">
            <v>1500</v>
          </cell>
          <cell r="I145">
            <v>16</v>
          </cell>
          <cell r="J145">
            <v>150</v>
          </cell>
          <cell r="K145">
            <v>2190</v>
          </cell>
          <cell r="L145">
            <v>125</v>
          </cell>
          <cell r="M145">
            <v>0</v>
          </cell>
          <cell r="N145">
            <v>10</v>
          </cell>
          <cell r="O145" t="str">
            <v>PL</v>
          </cell>
          <cell r="P145">
            <v>3006</v>
          </cell>
          <cell r="S145">
            <v>1478</v>
          </cell>
          <cell r="T145">
            <v>36698</v>
          </cell>
          <cell r="U145">
            <v>36698</v>
          </cell>
          <cell r="V145">
            <v>9843</v>
          </cell>
          <cell r="W145">
            <v>9843</v>
          </cell>
          <cell r="X145">
            <v>46541</v>
          </cell>
        </row>
        <row r="146">
          <cell r="B146">
            <v>136</v>
          </cell>
          <cell r="D146" t="str">
            <v>TAC2</v>
          </cell>
          <cell r="E146" t="str">
            <v>Pulley 8</v>
          </cell>
          <cell r="F146">
            <v>1</v>
          </cell>
          <cell r="G146">
            <v>630</v>
          </cell>
          <cell r="H146">
            <v>1500</v>
          </cell>
          <cell r="I146">
            <v>16</v>
          </cell>
          <cell r="J146">
            <v>140</v>
          </cell>
          <cell r="K146">
            <v>2180</v>
          </cell>
          <cell r="L146">
            <v>115</v>
          </cell>
          <cell r="M146">
            <v>0</v>
          </cell>
          <cell r="N146">
            <v>10</v>
          </cell>
          <cell r="O146" t="str">
            <v>PL</v>
          </cell>
          <cell r="P146">
            <v>3006</v>
          </cell>
          <cell r="S146">
            <v>902</v>
          </cell>
          <cell r="T146">
            <v>23826</v>
          </cell>
          <cell r="U146">
            <v>23826</v>
          </cell>
          <cell r="V146">
            <v>7937</v>
          </cell>
          <cell r="W146">
            <v>7937</v>
          </cell>
          <cell r="X146">
            <v>31763</v>
          </cell>
        </row>
        <row r="147">
          <cell r="B147">
            <v>137</v>
          </cell>
          <cell r="D147" t="str">
            <v>TAC2</v>
          </cell>
          <cell r="E147" t="str">
            <v>Pulley 9</v>
          </cell>
          <cell r="F147">
            <v>1</v>
          </cell>
          <cell r="G147">
            <v>630</v>
          </cell>
          <cell r="H147">
            <v>1500</v>
          </cell>
          <cell r="I147">
            <v>16</v>
          </cell>
          <cell r="J147">
            <v>140</v>
          </cell>
          <cell r="K147">
            <v>2180</v>
          </cell>
          <cell r="L147">
            <v>115</v>
          </cell>
          <cell r="M147">
            <v>0</v>
          </cell>
          <cell r="N147">
            <v>10</v>
          </cell>
          <cell r="O147" t="str">
            <v>PL</v>
          </cell>
          <cell r="P147">
            <v>3006</v>
          </cell>
          <cell r="S147">
            <v>902</v>
          </cell>
          <cell r="T147">
            <v>23826</v>
          </cell>
          <cell r="U147">
            <v>23826</v>
          </cell>
          <cell r="V147">
            <v>7937</v>
          </cell>
          <cell r="W147">
            <v>7937</v>
          </cell>
          <cell r="X147">
            <v>31763</v>
          </cell>
        </row>
        <row r="148">
          <cell r="B148">
            <v>138</v>
          </cell>
          <cell r="D148" t="str">
            <v>TAC2</v>
          </cell>
          <cell r="E148" t="str">
            <v>Brake 1</v>
          </cell>
          <cell r="F148">
            <v>1</v>
          </cell>
          <cell r="G148">
            <v>630</v>
          </cell>
          <cell r="H148">
            <v>1500</v>
          </cell>
          <cell r="I148">
            <v>16</v>
          </cell>
          <cell r="J148">
            <v>160</v>
          </cell>
          <cell r="K148">
            <v>2578</v>
          </cell>
          <cell r="L148">
            <v>135</v>
          </cell>
          <cell r="M148">
            <v>1</v>
          </cell>
          <cell r="N148">
            <v>10</v>
          </cell>
          <cell r="O148" t="str">
            <v>PL</v>
          </cell>
          <cell r="P148">
            <v>3006</v>
          </cell>
          <cell r="S148">
            <v>1087.9940930293401</v>
          </cell>
          <cell r="T148">
            <v>28305</v>
          </cell>
          <cell r="U148">
            <v>28305</v>
          </cell>
          <cell r="V148">
            <v>12107</v>
          </cell>
          <cell r="W148">
            <v>12107</v>
          </cell>
          <cell r="X148">
            <v>40412</v>
          </cell>
        </row>
        <row r="149">
          <cell r="B149">
            <v>139</v>
          </cell>
          <cell r="C149" t="str">
            <v>AC0301_ESC_Stacking conv_2011_02_02_A1</v>
          </cell>
          <cell r="D149" t="str">
            <v>TAC3</v>
          </cell>
          <cell r="E149" t="str">
            <v>Pulley 1</v>
          </cell>
          <cell r="F149">
            <v>1</v>
          </cell>
          <cell r="G149">
            <v>630</v>
          </cell>
          <cell r="H149">
            <v>1500</v>
          </cell>
          <cell r="I149">
            <v>16</v>
          </cell>
          <cell r="J149">
            <v>170</v>
          </cell>
          <cell r="K149">
            <v>2220</v>
          </cell>
          <cell r="L149">
            <v>140</v>
          </cell>
          <cell r="M149">
            <v>0</v>
          </cell>
          <cell r="N149">
            <v>10</v>
          </cell>
          <cell r="O149" t="str">
            <v>PL</v>
          </cell>
          <cell r="P149">
            <v>3006</v>
          </cell>
          <cell r="S149">
            <v>1145.4112160458101</v>
          </cell>
          <cell r="T149">
            <v>28986</v>
          </cell>
          <cell r="U149">
            <v>28986</v>
          </cell>
          <cell r="V149">
            <v>12453</v>
          </cell>
          <cell r="W149">
            <v>12453</v>
          </cell>
          <cell r="X149">
            <v>41439</v>
          </cell>
        </row>
        <row r="150">
          <cell r="B150">
            <v>140</v>
          </cell>
          <cell r="D150" t="str">
            <v>TAC3</v>
          </cell>
          <cell r="E150" t="str">
            <v>Pulley 2</v>
          </cell>
          <cell r="F150">
            <v>1</v>
          </cell>
          <cell r="G150">
            <v>630</v>
          </cell>
          <cell r="H150">
            <v>1500</v>
          </cell>
          <cell r="I150">
            <v>16</v>
          </cell>
          <cell r="J150">
            <v>170</v>
          </cell>
          <cell r="K150">
            <v>2220</v>
          </cell>
          <cell r="L150">
            <v>140</v>
          </cell>
          <cell r="M150">
            <v>0</v>
          </cell>
          <cell r="N150">
            <v>10</v>
          </cell>
          <cell r="O150" t="str">
            <v>PL</v>
          </cell>
          <cell r="P150">
            <v>3006</v>
          </cell>
          <cell r="S150">
            <v>1145.4112160458101</v>
          </cell>
          <cell r="T150">
            <v>28986</v>
          </cell>
          <cell r="U150">
            <v>28986</v>
          </cell>
          <cell r="V150">
            <v>12453</v>
          </cell>
          <cell r="W150">
            <v>12453</v>
          </cell>
          <cell r="X150">
            <v>41439</v>
          </cell>
        </row>
        <row r="151">
          <cell r="B151">
            <v>141</v>
          </cell>
          <cell r="D151" t="str">
            <v>TAC3</v>
          </cell>
          <cell r="E151" t="str">
            <v>Head Pulley</v>
          </cell>
          <cell r="F151">
            <v>1</v>
          </cell>
          <cell r="G151">
            <v>630</v>
          </cell>
          <cell r="H151">
            <v>1500</v>
          </cell>
          <cell r="I151">
            <v>16</v>
          </cell>
          <cell r="J151">
            <v>190</v>
          </cell>
          <cell r="K151">
            <v>2212</v>
          </cell>
          <cell r="L151">
            <v>160</v>
          </cell>
          <cell r="M151">
            <v>0</v>
          </cell>
          <cell r="N151">
            <v>10</v>
          </cell>
          <cell r="O151" t="str">
            <v>PL</v>
          </cell>
          <cell r="P151">
            <v>3006</v>
          </cell>
          <cell r="S151">
            <v>1297.3989104771099</v>
          </cell>
          <cell r="T151">
            <v>31212</v>
          </cell>
          <cell r="U151">
            <v>31212</v>
          </cell>
          <cell r="V151">
            <v>19950</v>
          </cell>
          <cell r="W151">
            <v>19950</v>
          </cell>
          <cell r="X151">
            <v>51162</v>
          </cell>
        </row>
        <row r="152">
          <cell r="B152">
            <v>142</v>
          </cell>
          <cell r="D152" t="str">
            <v>TAC3</v>
          </cell>
          <cell r="E152" t="str">
            <v>Pulley 4</v>
          </cell>
          <cell r="F152">
            <v>1</v>
          </cell>
          <cell r="G152">
            <v>630</v>
          </cell>
          <cell r="H152">
            <v>1500</v>
          </cell>
          <cell r="I152">
            <v>16</v>
          </cell>
          <cell r="J152">
            <v>170</v>
          </cell>
          <cell r="K152">
            <v>2220</v>
          </cell>
          <cell r="L152">
            <v>140</v>
          </cell>
          <cell r="M152">
            <v>0</v>
          </cell>
          <cell r="N152">
            <v>10</v>
          </cell>
          <cell r="O152" t="str">
            <v>PL</v>
          </cell>
          <cell r="P152">
            <v>3006</v>
          </cell>
          <cell r="S152">
            <v>1145.4112160458101</v>
          </cell>
          <cell r="T152">
            <v>28986</v>
          </cell>
          <cell r="U152">
            <v>28986</v>
          </cell>
          <cell r="V152">
            <v>12453</v>
          </cell>
          <cell r="W152">
            <v>12453</v>
          </cell>
          <cell r="X152">
            <v>41439</v>
          </cell>
        </row>
        <row r="153">
          <cell r="B153">
            <v>143</v>
          </cell>
          <cell r="D153" t="str">
            <v>TAC3</v>
          </cell>
          <cell r="E153" t="str">
            <v>Pulley 5</v>
          </cell>
          <cell r="F153">
            <v>1</v>
          </cell>
          <cell r="G153">
            <v>630</v>
          </cell>
          <cell r="H153">
            <v>1500</v>
          </cell>
          <cell r="I153">
            <v>16</v>
          </cell>
          <cell r="J153">
            <v>180</v>
          </cell>
          <cell r="K153">
            <v>2202</v>
          </cell>
          <cell r="L153">
            <v>150</v>
          </cell>
          <cell r="M153">
            <v>0</v>
          </cell>
          <cell r="N153">
            <v>10</v>
          </cell>
          <cell r="O153" t="str">
            <v>PL</v>
          </cell>
          <cell r="P153">
            <v>3006</v>
          </cell>
          <cell r="S153">
            <v>1219.4553496189701</v>
          </cell>
          <cell r="T153">
            <v>29837</v>
          </cell>
          <cell r="U153">
            <v>29837</v>
          </cell>
          <cell r="V153">
            <v>16254</v>
          </cell>
          <cell r="W153">
            <v>16254</v>
          </cell>
          <cell r="X153">
            <v>46091</v>
          </cell>
        </row>
        <row r="154">
          <cell r="B154">
            <v>144</v>
          </cell>
          <cell r="D154" t="str">
            <v>TAC3</v>
          </cell>
          <cell r="E154" t="str">
            <v>Motor 1 - Backstop 1</v>
          </cell>
          <cell r="F154">
            <v>1</v>
          </cell>
          <cell r="G154">
            <v>630</v>
          </cell>
          <cell r="H154">
            <v>1500</v>
          </cell>
          <cell r="I154">
            <v>20</v>
          </cell>
          <cell r="J154">
            <v>200</v>
          </cell>
          <cell r="K154">
            <v>2576</v>
          </cell>
          <cell r="L154">
            <v>160</v>
          </cell>
          <cell r="M154">
            <v>1</v>
          </cell>
          <cell r="N154">
            <v>12</v>
          </cell>
          <cell r="O154" t="str">
            <v>CER</v>
          </cell>
          <cell r="P154">
            <v>3015</v>
          </cell>
          <cell r="S154">
            <v>1764.1614313099601</v>
          </cell>
          <cell r="T154">
            <v>71741</v>
          </cell>
          <cell r="U154">
            <v>71741</v>
          </cell>
          <cell r="V154">
            <v>19950</v>
          </cell>
          <cell r="W154">
            <v>19950</v>
          </cell>
          <cell r="X154">
            <v>91691</v>
          </cell>
        </row>
        <row r="155">
          <cell r="B155">
            <v>145</v>
          </cell>
          <cell r="D155" t="str">
            <v>TAC3</v>
          </cell>
          <cell r="E155" t="str">
            <v>Take-up Pulley</v>
          </cell>
          <cell r="F155">
            <v>1</v>
          </cell>
          <cell r="G155">
            <v>500</v>
          </cell>
          <cell r="H155">
            <v>1500</v>
          </cell>
          <cell r="I155">
            <v>16</v>
          </cell>
          <cell r="J155">
            <v>140</v>
          </cell>
          <cell r="K155">
            <v>2180</v>
          </cell>
          <cell r="L155">
            <v>115</v>
          </cell>
          <cell r="M155">
            <v>0</v>
          </cell>
          <cell r="N155">
            <v>10</v>
          </cell>
          <cell r="O155" t="str">
            <v>PL</v>
          </cell>
          <cell r="P155">
            <v>3006</v>
          </cell>
          <cell r="S155">
            <v>753.17157940106495</v>
          </cell>
          <cell r="T155">
            <v>20134</v>
          </cell>
          <cell r="U155">
            <v>20134</v>
          </cell>
          <cell r="V155">
            <v>7937</v>
          </cell>
          <cell r="W155">
            <v>7937</v>
          </cell>
          <cell r="X155">
            <v>28071</v>
          </cell>
        </row>
        <row r="156">
          <cell r="B156">
            <v>146</v>
          </cell>
          <cell r="D156" t="str">
            <v>TAC3</v>
          </cell>
          <cell r="E156" t="str">
            <v>Pulley 8</v>
          </cell>
          <cell r="F156">
            <v>1</v>
          </cell>
          <cell r="G156">
            <v>500</v>
          </cell>
          <cell r="H156">
            <v>1500</v>
          </cell>
          <cell r="I156">
            <v>16</v>
          </cell>
          <cell r="J156">
            <v>130</v>
          </cell>
          <cell r="K156">
            <v>2180</v>
          </cell>
          <cell r="L156">
            <v>110</v>
          </cell>
          <cell r="M156">
            <v>0</v>
          </cell>
          <cell r="N156">
            <v>10</v>
          </cell>
          <cell r="O156" t="str">
            <v>PL</v>
          </cell>
          <cell r="P156">
            <v>3006</v>
          </cell>
          <cell r="S156">
            <v>701.92238456011205</v>
          </cell>
          <cell r="T156">
            <v>19196</v>
          </cell>
          <cell r="U156">
            <v>19196</v>
          </cell>
          <cell r="V156">
            <v>7205</v>
          </cell>
          <cell r="W156">
            <v>7205</v>
          </cell>
          <cell r="X156">
            <v>26401</v>
          </cell>
        </row>
        <row r="157">
          <cell r="B157">
            <v>147</v>
          </cell>
          <cell r="D157" t="str">
            <v>TAC3</v>
          </cell>
          <cell r="E157" t="str">
            <v>Pulley 9</v>
          </cell>
          <cell r="F157">
            <v>1</v>
          </cell>
          <cell r="G157">
            <v>500</v>
          </cell>
          <cell r="H157">
            <v>1500</v>
          </cell>
          <cell r="I157">
            <v>16</v>
          </cell>
          <cell r="J157">
            <v>140</v>
          </cell>
          <cell r="K157">
            <v>2180</v>
          </cell>
          <cell r="L157">
            <v>115</v>
          </cell>
          <cell r="M157">
            <v>0</v>
          </cell>
          <cell r="N157">
            <v>10</v>
          </cell>
          <cell r="O157" t="str">
            <v>PL</v>
          </cell>
          <cell r="P157">
            <v>3006</v>
          </cell>
          <cell r="S157">
            <v>753.17157940106495</v>
          </cell>
          <cell r="T157">
            <v>20134</v>
          </cell>
          <cell r="U157">
            <v>20134</v>
          </cell>
          <cell r="V157">
            <v>7937</v>
          </cell>
          <cell r="W157">
            <v>7937</v>
          </cell>
          <cell r="X157">
            <v>28071</v>
          </cell>
        </row>
        <row r="158">
          <cell r="B158">
            <v>148</v>
          </cell>
          <cell r="D158" t="str">
            <v>TAC3</v>
          </cell>
          <cell r="E158" t="str">
            <v>Tail Pulley</v>
          </cell>
          <cell r="F158">
            <v>1</v>
          </cell>
          <cell r="G158">
            <v>500</v>
          </cell>
          <cell r="H158">
            <v>1500</v>
          </cell>
          <cell r="I158">
            <v>16</v>
          </cell>
          <cell r="J158">
            <v>150</v>
          </cell>
          <cell r="K158">
            <v>2190</v>
          </cell>
          <cell r="L158">
            <v>125</v>
          </cell>
          <cell r="M158">
            <v>0</v>
          </cell>
          <cell r="N158">
            <v>10</v>
          </cell>
          <cell r="O158" t="str">
            <v>PL</v>
          </cell>
          <cell r="P158">
            <v>3006</v>
          </cell>
          <cell r="S158">
            <v>812.69927969719402</v>
          </cell>
          <cell r="T158">
            <v>20911</v>
          </cell>
          <cell r="U158">
            <v>20911</v>
          </cell>
          <cell r="V158">
            <v>9843</v>
          </cell>
          <cell r="W158">
            <v>9843</v>
          </cell>
          <cell r="X158">
            <v>30754</v>
          </cell>
        </row>
        <row r="159">
          <cell r="B159">
            <v>149</v>
          </cell>
          <cell r="C159" t="str">
            <v>AC0301_ERC_EmergencyReclaimConv_2011_02_03_A0</v>
          </cell>
          <cell r="D159" t="str">
            <v>TAC4</v>
          </cell>
          <cell r="E159" t="str">
            <v>Head Pulley</v>
          </cell>
          <cell r="F159">
            <v>1</v>
          </cell>
          <cell r="G159">
            <v>500</v>
          </cell>
          <cell r="H159">
            <v>1350</v>
          </cell>
          <cell r="I159">
            <v>12</v>
          </cell>
          <cell r="J159">
            <v>120</v>
          </cell>
          <cell r="K159">
            <v>1972</v>
          </cell>
          <cell r="L159">
            <v>100</v>
          </cell>
          <cell r="M159">
            <v>0</v>
          </cell>
          <cell r="N159">
            <v>10</v>
          </cell>
          <cell r="O159" t="str">
            <v>PL</v>
          </cell>
          <cell r="P159">
            <v>3006</v>
          </cell>
          <cell r="S159">
            <v>519.95742214138704</v>
          </cell>
          <cell r="T159">
            <v>13807</v>
          </cell>
          <cell r="U159">
            <v>13807</v>
          </cell>
          <cell r="V159">
            <v>5118</v>
          </cell>
          <cell r="W159">
            <v>5118</v>
          </cell>
          <cell r="X159">
            <v>18925</v>
          </cell>
        </row>
        <row r="160">
          <cell r="B160">
            <v>150</v>
          </cell>
          <cell r="D160" t="str">
            <v>TAC4</v>
          </cell>
          <cell r="E160" t="str">
            <v>Pulley 2</v>
          </cell>
          <cell r="F160">
            <v>1</v>
          </cell>
          <cell r="G160">
            <v>500</v>
          </cell>
          <cell r="H160">
            <v>1350</v>
          </cell>
          <cell r="I160">
            <v>12</v>
          </cell>
          <cell r="J160">
            <v>120</v>
          </cell>
          <cell r="K160">
            <v>1972</v>
          </cell>
          <cell r="L160">
            <v>100</v>
          </cell>
          <cell r="M160">
            <v>0</v>
          </cell>
          <cell r="N160">
            <v>10</v>
          </cell>
          <cell r="O160" t="str">
            <v>PL</v>
          </cell>
          <cell r="P160">
            <v>3006</v>
          </cell>
          <cell r="S160">
            <v>519.95742214138704</v>
          </cell>
          <cell r="T160">
            <v>13807</v>
          </cell>
          <cell r="U160">
            <v>13807</v>
          </cell>
          <cell r="V160">
            <v>5118</v>
          </cell>
          <cell r="W160">
            <v>5118</v>
          </cell>
          <cell r="X160">
            <v>18925</v>
          </cell>
        </row>
        <row r="161">
          <cell r="B161">
            <v>151</v>
          </cell>
          <cell r="D161" t="str">
            <v>TAC4</v>
          </cell>
          <cell r="E161" t="str">
            <v>Motor 1</v>
          </cell>
          <cell r="F161">
            <v>1</v>
          </cell>
          <cell r="G161">
            <v>500</v>
          </cell>
          <cell r="H161">
            <v>1350</v>
          </cell>
          <cell r="I161">
            <v>12</v>
          </cell>
          <cell r="J161">
            <v>120</v>
          </cell>
          <cell r="K161">
            <v>2331</v>
          </cell>
          <cell r="L161">
            <v>100</v>
          </cell>
          <cell r="M161">
            <v>1</v>
          </cell>
          <cell r="N161">
            <v>12</v>
          </cell>
          <cell r="O161" t="str">
            <v>CER</v>
          </cell>
          <cell r="P161">
            <v>3006</v>
          </cell>
          <cell r="S161">
            <v>551.80152639313906</v>
          </cell>
          <cell r="T161">
            <v>31296</v>
          </cell>
          <cell r="U161">
            <v>31296</v>
          </cell>
          <cell r="V161">
            <v>5118</v>
          </cell>
          <cell r="W161">
            <v>5118</v>
          </cell>
          <cell r="X161">
            <v>36414</v>
          </cell>
        </row>
        <row r="162">
          <cell r="B162">
            <v>152</v>
          </cell>
          <cell r="D162" t="str">
            <v>TAC4</v>
          </cell>
          <cell r="E162" t="str">
            <v>Take-up Pulley</v>
          </cell>
          <cell r="F162">
            <v>1</v>
          </cell>
          <cell r="G162">
            <v>400</v>
          </cell>
          <cell r="H162">
            <v>1350</v>
          </cell>
          <cell r="I162">
            <v>12</v>
          </cell>
          <cell r="J162">
            <v>100</v>
          </cell>
          <cell r="K162">
            <v>1930</v>
          </cell>
          <cell r="L162">
            <v>80</v>
          </cell>
          <cell r="M162">
            <v>0</v>
          </cell>
          <cell r="N162">
            <v>10</v>
          </cell>
          <cell r="O162" t="str">
            <v>PL</v>
          </cell>
          <cell r="P162">
            <v>3006</v>
          </cell>
          <cell r="S162">
            <v>368.31608179898598</v>
          </cell>
          <cell r="T162">
            <v>10607</v>
          </cell>
          <cell r="U162">
            <v>10607</v>
          </cell>
          <cell r="V162">
            <v>3261</v>
          </cell>
          <cell r="W162">
            <v>3261</v>
          </cell>
          <cell r="X162">
            <v>13868</v>
          </cell>
        </row>
        <row r="163">
          <cell r="B163">
            <v>153</v>
          </cell>
          <cell r="D163" t="str">
            <v>TAC4</v>
          </cell>
          <cell r="E163" t="str">
            <v>Pulley 5</v>
          </cell>
          <cell r="F163">
            <v>1</v>
          </cell>
          <cell r="G163">
            <v>400</v>
          </cell>
          <cell r="H163">
            <v>1350</v>
          </cell>
          <cell r="I163">
            <v>12</v>
          </cell>
          <cell r="J163">
            <v>100</v>
          </cell>
          <cell r="K163">
            <v>1930</v>
          </cell>
          <cell r="L163">
            <v>80</v>
          </cell>
          <cell r="M163">
            <v>0</v>
          </cell>
          <cell r="N163">
            <v>10</v>
          </cell>
          <cell r="O163" t="str">
            <v>PL</v>
          </cell>
          <cell r="P163">
            <v>3006</v>
          </cell>
          <cell r="S163">
            <v>368.31608179898598</v>
          </cell>
          <cell r="T163">
            <v>10607</v>
          </cell>
          <cell r="U163">
            <v>10607</v>
          </cell>
          <cell r="V163">
            <v>3261</v>
          </cell>
          <cell r="W163">
            <v>3261</v>
          </cell>
          <cell r="X163">
            <v>13868</v>
          </cell>
        </row>
        <row r="164">
          <cell r="B164">
            <v>154</v>
          </cell>
          <cell r="D164" t="str">
            <v>TAC4</v>
          </cell>
          <cell r="E164" t="str">
            <v>Tail Pulley</v>
          </cell>
          <cell r="F164">
            <v>1</v>
          </cell>
          <cell r="G164">
            <v>400</v>
          </cell>
          <cell r="H164">
            <v>1350</v>
          </cell>
          <cell r="I164">
            <v>12</v>
          </cell>
          <cell r="J164">
            <v>110</v>
          </cell>
          <cell r="K164">
            <v>1946</v>
          </cell>
          <cell r="L164">
            <v>90</v>
          </cell>
          <cell r="M164">
            <v>0</v>
          </cell>
          <cell r="N164">
            <v>10</v>
          </cell>
          <cell r="O164" t="str">
            <v>PL</v>
          </cell>
          <cell r="P164">
            <v>3006</v>
          </cell>
          <cell r="S164">
            <v>405.45195919705901</v>
          </cell>
          <cell r="T164">
            <v>11197</v>
          </cell>
          <cell r="U164">
            <v>11197</v>
          </cell>
          <cell r="V164">
            <v>4216</v>
          </cell>
          <cell r="W164">
            <v>4216</v>
          </cell>
          <cell r="X164">
            <v>15413</v>
          </cell>
        </row>
        <row r="165">
          <cell r="B165">
            <v>155</v>
          </cell>
          <cell r="C165" t="str">
            <v>AC0301_OLC1_2_OverlandLink conv_2011_01_31_A1</v>
          </cell>
          <cell r="D165" t="str">
            <v>TAC5</v>
          </cell>
          <cell r="E165" t="str">
            <v>Motor 1 - Backstop 1</v>
          </cell>
          <cell r="F165">
            <v>1</v>
          </cell>
          <cell r="G165">
            <v>800</v>
          </cell>
          <cell r="H165">
            <v>1500</v>
          </cell>
          <cell r="I165">
            <v>20</v>
          </cell>
          <cell r="J165">
            <v>220</v>
          </cell>
          <cell r="K165">
            <v>2613</v>
          </cell>
          <cell r="L165">
            <v>180</v>
          </cell>
          <cell r="M165">
            <v>1</v>
          </cell>
          <cell r="N165">
            <v>12</v>
          </cell>
          <cell r="O165" t="str">
            <v>CER</v>
          </cell>
          <cell r="P165">
            <v>3015</v>
          </cell>
          <cell r="S165">
            <v>2494.9494661736699</v>
          </cell>
          <cell r="T165">
            <v>88250</v>
          </cell>
          <cell r="U165">
            <v>88250</v>
          </cell>
          <cell r="V165">
            <v>27836</v>
          </cell>
          <cell r="W165">
            <v>27836</v>
          </cell>
          <cell r="X165">
            <v>116086</v>
          </cell>
        </row>
        <row r="166">
          <cell r="B166">
            <v>156</v>
          </cell>
          <cell r="D166" t="str">
            <v>TAC5</v>
          </cell>
          <cell r="E166" t="str">
            <v>Pulley 2</v>
          </cell>
          <cell r="F166">
            <v>1</v>
          </cell>
          <cell r="G166">
            <v>630</v>
          </cell>
          <cell r="H166">
            <v>1500</v>
          </cell>
          <cell r="I166">
            <v>10</v>
          </cell>
          <cell r="J166">
            <v>70</v>
          </cell>
          <cell r="K166">
            <v>2116</v>
          </cell>
          <cell r="L166">
            <v>60</v>
          </cell>
          <cell r="M166">
            <v>0</v>
          </cell>
          <cell r="N166">
            <v>10</v>
          </cell>
          <cell r="O166" t="str">
            <v>PL</v>
          </cell>
          <cell r="P166">
            <v>3006</v>
          </cell>
          <cell r="S166">
            <v>456.69091711633001</v>
          </cell>
          <cell r="T166">
            <v>13816</v>
          </cell>
          <cell r="U166">
            <v>13816</v>
          </cell>
          <cell r="V166">
            <v>1889</v>
          </cell>
          <cell r="W166">
            <v>1889</v>
          </cell>
          <cell r="X166">
            <v>15705</v>
          </cell>
        </row>
        <row r="167">
          <cell r="B167">
            <v>157</v>
          </cell>
          <cell r="D167" t="str">
            <v>TAC5</v>
          </cell>
          <cell r="E167" t="str">
            <v>Pulley 3</v>
          </cell>
          <cell r="F167">
            <v>1</v>
          </cell>
          <cell r="G167">
            <v>630</v>
          </cell>
          <cell r="H167">
            <v>1500</v>
          </cell>
          <cell r="I167">
            <v>16</v>
          </cell>
          <cell r="J167">
            <v>150</v>
          </cell>
          <cell r="K167">
            <v>2190</v>
          </cell>
          <cell r="L167">
            <v>125</v>
          </cell>
          <cell r="M167">
            <v>0</v>
          </cell>
          <cell r="N167">
            <v>10</v>
          </cell>
          <cell r="O167" t="str">
            <v>PL</v>
          </cell>
          <cell r="P167">
            <v>3006</v>
          </cell>
          <cell r="S167">
            <v>961.98404190695999</v>
          </cell>
          <cell r="T167">
            <v>24604</v>
          </cell>
          <cell r="U167">
            <v>24604</v>
          </cell>
          <cell r="V167">
            <v>9843</v>
          </cell>
          <cell r="W167">
            <v>9843</v>
          </cell>
          <cell r="X167">
            <v>34447</v>
          </cell>
        </row>
        <row r="168">
          <cell r="B168">
            <v>158</v>
          </cell>
          <cell r="D168" t="str">
            <v>TAC5</v>
          </cell>
          <cell r="E168" t="str">
            <v>Take-up Pulley</v>
          </cell>
          <cell r="F168">
            <v>1</v>
          </cell>
          <cell r="G168">
            <v>630</v>
          </cell>
          <cell r="H168">
            <v>1500</v>
          </cell>
          <cell r="I168">
            <v>16</v>
          </cell>
          <cell r="J168">
            <v>160</v>
          </cell>
          <cell r="K168">
            <v>2210</v>
          </cell>
          <cell r="L168">
            <v>135</v>
          </cell>
          <cell r="M168">
            <v>0</v>
          </cell>
          <cell r="N168">
            <v>10</v>
          </cell>
          <cell r="O168" t="str">
            <v>PL</v>
          </cell>
          <cell r="P168">
            <v>3006</v>
          </cell>
          <cell r="S168">
            <v>1029.9631162932501</v>
          </cell>
          <cell r="T168">
            <v>26971</v>
          </cell>
          <cell r="U168">
            <v>26971</v>
          </cell>
          <cell r="V168">
            <v>12107</v>
          </cell>
          <cell r="W168">
            <v>12107</v>
          </cell>
          <cell r="X168">
            <v>39078</v>
          </cell>
        </row>
        <row r="169">
          <cell r="B169">
            <v>159</v>
          </cell>
          <cell r="D169" t="str">
            <v>TAC5</v>
          </cell>
          <cell r="E169" t="str">
            <v>Pulley 5</v>
          </cell>
          <cell r="F169">
            <v>1</v>
          </cell>
          <cell r="G169">
            <v>630</v>
          </cell>
          <cell r="H169">
            <v>1500</v>
          </cell>
          <cell r="I169">
            <v>16</v>
          </cell>
          <cell r="J169">
            <v>150</v>
          </cell>
          <cell r="K169">
            <v>2190</v>
          </cell>
          <cell r="L169">
            <v>125</v>
          </cell>
          <cell r="M169">
            <v>0</v>
          </cell>
          <cell r="N169">
            <v>10</v>
          </cell>
          <cell r="O169" t="str">
            <v>PL</v>
          </cell>
          <cell r="P169">
            <v>3006</v>
          </cell>
          <cell r="S169">
            <v>961.98404190695999</v>
          </cell>
          <cell r="T169">
            <v>24604</v>
          </cell>
          <cell r="U169">
            <v>24604</v>
          </cell>
          <cell r="V169">
            <v>9843</v>
          </cell>
          <cell r="W169">
            <v>9843</v>
          </cell>
          <cell r="X169">
            <v>34447</v>
          </cell>
        </row>
        <row r="170">
          <cell r="B170">
            <v>160</v>
          </cell>
          <cell r="D170" t="str">
            <v>TAC5</v>
          </cell>
          <cell r="E170" t="str">
            <v>Pulley 6</v>
          </cell>
          <cell r="F170">
            <v>1</v>
          </cell>
          <cell r="G170">
            <v>630</v>
          </cell>
          <cell r="H170">
            <v>1500</v>
          </cell>
          <cell r="I170">
            <v>12</v>
          </cell>
          <cell r="J170">
            <v>120</v>
          </cell>
          <cell r="K170">
            <v>2172</v>
          </cell>
          <cell r="L170">
            <v>100</v>
          </cell>
          <cell r="M170">
            <v>0</v>
          </cell>
          <cell r="N170">
            <v>10</v>
          </cell>
          <cell r="O170" t="str">
            <v>PL</v>
          </cell>
          <cell r="P170">
            <v>3006</v>
          </cell>
          <cell r="S170">
            <v>675.45747627980199</v>
          </cell>
          <cell r="T170">
            <v>17763</v>
          </cell>
          <cell r="U170">
            <v>17763</v>
          </cell>
          <cell r="V170">
            <v>5118</v>
          </cell>
          <cell r="W170">
            <v>5118</v>
          </cell>
          <cell r="X170">
            <v>22881</v>
          </cell>
        </row>
        <row r="171">
          <cell r="B171">
            <v>161</v>
          </cell>
          <cell r="D171" t="str">
            <v>TAC5</v>
          </cell>
          <cell r="E171" t="str">
            <v>Pulley 7</v>
          </cell>
          <cell r="F171">
            <v>1</v>
          </cell>
          <cell r="G171">
            <v>630</v>
          </cell>
          <cell r="H171">
            <v>1500</v>
          </cell>
          <cell r="I171">
            <v>12</v>
          </cell>
          <cell r="J171">
            <v>85</v>
          </cell>
          <cell r="K171">
            <v>2122</v>
          </cell>
          <cell r="L171">
            <v>70</v>
          </cell>
          <cell r="M171">
            <v>0</v>
          </cell>
          <cell r="N171">
            <v>10</v>
          </cell>
          <cell r="O171" t="str">
            <v>PL</v>
          </cell>
          <cell r="P171">
            <v>3006</v>
          </cell>
          <cell r="S171">
            <v>540.54714095674103</v>
          </cell>
          <cell r="T171">
            <v>15465</v>
          </cell>
          <cell r="U171">
            <v>15465</v>
          </cell>
          <cell r="V171">
            <v>2516</v>
          </cell>
          <cell r="W171">
            <v>2516</v>
          </cell>
          <cell r="X171">
            <v>17981</v>
          </cell>
        </row>
        <row r="172">
          <cell r="B172">
            <v>162</v>
          </cell>
          <cell r="D172" t="str">
            <v>TAC5</v>
          </cell>
          <cell r="E172" t="str">
            <v>Pulley 8</v>
          </cell>
          <cell r="F172">
            <v>1</v>
          </cell>
          <cell r="G172">
            <v>630</v>
          </cell>
          <cell r="H172">
            <v>1500</v>
          </cell>
          <cell r="I172">
            <v>12</v>
          </cell>
          <cell r="J172">
            <v>100</v>
          </cell>
          <cell r="K172">
            <v>2130</v>
          </cell>
          <cell r="L172">
            <v>80</v>
          </cell>
          <cell r="M172">
            <v>0</v>
          </cell>
          <cell r="N172">
            <v>10</v>
          </cell>
          <cell r="O172" t="str">
            <v>PL</v>
          </cell>
          <cell r="P172">
            <v>3006</v>
          </cell>
          <cell r="S172">
            <v>593.80146580034796</v>
          </cell>
          <cell r="T172">
            <v>16460</v>
          </cell>
          <cell r="U172">
            <v>16460</v>
          </cell>
          <cell r="V172">
            <v>3261</v>
          </cell>
          <cell r="W172">
            <v>3261</v>
          </cell>
          <cell r="X172">
            <v>19721</v>
          </cell>
        </row>
        <row r="173">
          <cell r="B173">
            <v>163</v>
          </cell>
          <cell r="D173" t="str">
            <v>TAC5</v>
          </cell>
          <cell r="E173" t="str">
            <v>Pulley 9</v>
          </cell>
          <cell r="F173">
            <v>1</v>
          </cell>
          <cell r="G173">
            <v>630</v>
          </cell>
          <cell r="H173">
            <v>1500</v>
          </cell>
          <cell r="I173">
            <v>12</v>
          </cell>
          <cell r="J173">
            <v>100</v>
          </cell>
          <cell r="K173">
            <v>2130</v>
          </cell>
          <cell r="L173">
            <v>80</v>
          </cell>
          <cell r="M173">
            <v>0</v>
          </cell>
          <cell r="N173">
            <v>10</v>
          </cell>
          <cell r="O173" t="str">
            <v>PL</v>
          </cell>
          <cell r="P173">
            <v>3006</v>
          </cell>
          <cell r="S173">
            <v>593.80146580034796</v>
          </cell>
          <cell r="T173">
            <v>16460</v>
          </cell>
          <cell r="U173">
            <v>16460</v>
          </cell>
          <cell r="V173">
            <v>3261</v>
          </cell>
          <cell r="W173">
            <v>3261</v>
          </cell>
          <cell r="X173">
            <v>19721</v>
          </cell>
        </row>
        <row r="174">
          <cell r="B174">
            <v>164</v>
          </cell>
          <cell r="D174" t="str">
            <v>TAC5</v>
          </cell>
          <cell r="E174" t="str">
            <v>Pulley 10</v>
          </cell>
          <cell r="F174">
            <v>1</v>
          </cell>
          <cell r="G174">
            <v>630</v>
          </cell>
          <cell r="H174">
            <v>1500</v>
          </cell>
          <cell r="I174">
            <v>12</v>
          </cell>
          <cell r="J174">
            <v>100</v>
          </cell>
          <cell r="K174">
            <v>2130</v>
          </cell>
          <cell r="L174">
            <v>80</v>
          </cell>
          <cell r="M174">
            <v>0</v>
          </cell>
          <cell r="N174">
            <v>10</v>
          </cell>
          <cell r="O174" t="str">
            <v>PL</v>
          </cell>
          <cell r="P174">
            <v>3006</v>
          </cell>
          <cell r="S174">
            <v>593.80146580034796</v>
          </cell>
          <cell r="T174">
            <v>16460</v>
          </cell>
          <cell r="U174">
            <v>16460</v>
          </cell>
          <cell r="V174">
            <v>3261</v>
          </cell>
          <cell r="W174">
            <v>3261</v>
          </cell>
          <cell r="X174">
            <v>19721</v>
          </cell>
        </row>
        <row r="175">
          <cell r="B175">
            <v>165</v>
          </cell>
          <cell r="D175" t="str">
            <v>TAC5</v>
          </cell>
          <cell r="E175" t="str">
            <v>Pulley 11</v>
          </cell>
          <cell r="F175">
            <v>1</v>
          </cell>
          <cell r="G175">
            <v>630</v>
          </cell>
          <cell r="H175">
            <v>1500</v>
          </cell>
          <cell r="I175">
            <v>12</v>
          </cell>
          <cell r="J175">
            <v>100</v>
          </cell>
          <cell r="K175">
            <v>2130</v>
          </cell>
          <cell r="L175">
            <v>80</v>
          </cell>
          <cell r="M175">
            <v>0</v>
          </cell>
          <cell r="N175">
            <v>10</v>
          </cell>
          <cell r="O175" t="str">
            <v>PL</v>
          </cell>
          <cell r="P175">
            <v>3006</v>
          </cell>
          <cell r="S175">
            <v>593.80146580034796</v>
          </cell>
          <cell r="T175">
            <v>16460</v>
          </cell>
          <cell r="U175">
            <v>16460</v>
          </cell>
          <cell r="V175">
            <v>3261</v>
          </cell>
          <cell r="W175">
            <v>3261</v>
          </cell>
          <cell r="X175">
            <v>19721</v>
          </cell>
        </row>
        <row r="176">
          <cell r="B176">
            <v>166</v>
          </cell>
          <cell r="D176" t="str">
            <v>TAC5</v>
          </cell>
          <cell r="E176" t="str">
            <v>Brake 1</v>
          </cell>
          <cell r="F176">
            <v>1</v>
          </cell>
          <cell r="G176">
            <v>630</v>
          </cell>
          <cell r="H176">
            <v>1500</v>
          </cell>
          <cell r="I176">
            <v>16</v>
          </cell>
          <cell r="J176">
            <v>170</v>
          </cell>
          <cell r="K176">
            <v>2589</v>
          </cell>
          <cell r="L176">
            <v>140</v>
          </cell>
          <cell r="M176">
            <v>1</v>
          </cell>
          <cell r="N176">
            <v>10</v>
          </cell>
          <cell r="O176" t="str">
            <v>PL</v>
          </cell>
          <cell r="P176">
            <v>3006</v>
          </cell>
          <cell r="S176">
            <v>1211.10076884509</v>
          </cell>
          <cell r="T176">
            <v>30463</v>
          </cell>
          <cell r="U176">
            <v>30463</v>
          </cell>
          <cell r="V176">
            <v>12453</v>
          </cell>
          <cell r="W176">
            <v>12453</v>
          </cell>
          <cell r="X176">
            <v>42916</v>
          </cell>
        </row>
        <row r="177">
          <cell r="B177">
            <v>167</v>
          </cell>
          <cell r="C177" t="str">
            <v>AC0301_RS_RadialStacker conv_2011_01_31_A1</v>
          </cell>
          <cell r="D177" t="str">
            <v>TAC6</v>
          </cell>
          <cell r="E177" t="str">
            <v>Take-up Pulley</v>
          </cell>
          <cell r="F177">
            <v>1</v>
          </cell>
          <cell r="G177">
            <v>500</v>
          </cell>
          <cell r="H177">
            <v>1350</v>
          </cell>
          <cell r="I177">
            <v>16</v>
          </cell>
          <cell r="J177">
            <v>150</v>
          </cell>
          <cell r="K177">
            <v>1990</v>
          </cell>
          <cell r="L177">
            <v>125</v>
          </cell>
          <cell r="M177">
            <v>0</v>
          </cell>
          <cell r="N177">
            <v>10</v>
          </cell>
          <cell r="O177" t="str">
            <v>PL</v>
          </cell>
          <cell r="P177">
            <v>3006</v>
          </cell>
          <cell r="S177">
            <v>755.41241619879997</v>
          </cell>
          <cell r="T177">
            <v>19571</v>
          </cell>
          <cell r="U177">
            <v>19571</v>
          </cell>
          <cell r="V177">
            <v>9843</v>
          </cell>
          <cell r="W177">
            <v>9843</v>
          </cell>
          <cell r="X177">
            <v>29414</v>
          </cell>
        </row>
        <row r="178">
          <cell r="B178">
            <v>168</v>
          </cell>
          <cell r="D178" t="str">
            <v>TAC6</v>
          </cell>
          <cell r="E178" t="str">
            <v>Motor 1 - Backstop 1</v>
          </cell>
          <cell r="F178">
            <v>1</v>
          </cell>
          <cell r="G178">
            <v>500</v>
          </cell>
          <cell r="H178">
            <v>1350</v>
          </cell>
          <cell r="I178">
            <v>16</v>
          </cell>
          <cell r="J178">
            <v>150</v>
          </cell>
          <cell r="K178">
            <v>2358</v>
          </cell>
          <cell r="L178">
            <v>125</v>
          </cell>
          <cell r="M178">
            <v>1</v>
          </cell>
          <cell r="N178">
            <v>12</v>
          </cell>
          <cell r="O178" t="str">
            <v>CER</v>
          </cell>
          <cell r="P178">
            <v>3006</v>
          </cell>
          <cell r="S178">
            <v>806.41620434575702</v>
          </cell>
          <cell r="T178">
            <v>37393</v>
          </cell>
          <cell r="U178">
            <v>37393</v>
          </cell>
          <cell r="V178">
            <v>9843</v>
          </cell>
          <cell r="W178">
            <v>9843</v>
          </cell>
          <cell r="X178">
            <v>47236</v>
          </cell>
        </row>
        <row r="179">
          <cell r="B179">
            <v>169</v>
          </cell>
          <cell r="C179" t="str">
            <v>AC0301_GYC1A_1B_GypsumTransfer Conv_2011_02_03_A1</v>
          </cell>
          <cell r="D179" t="str">
            <v>TAC7</v>
          </cell>
          <cell r="E179" t="str">
            <v>Head Pulley</v>
          </cell>
          <cell r="F179">
            <v>1</v>
          </cell>
          <cell r="G179">
            <v>500</v>
          </cell>
          <cell r="H179">
            <v>1050</v>
          </cell>
          <cell r="I179">
            <v>12</v>
          </cell>
          <cell r="J179">
            <v>120</v>
          </cell>
          <cell r="K179">
            <v>1672</v>
          </cell>
          <cell r="L179">
            <v>100</v>
          </cell>
          <cell r="M179">
            <v>0</v>
          </cell>
          <cell r="N179">
            <v>10</v>
          </cell>
          <cell r="O179" t="str">
            <v>PL</v>
          </cell>
          <cell r="P179">
            <v>3006</v>
          </cell>
          <cell r="S179">
            <v>448.99562993692501</v>
          </cell>
          <cell r="T179">
            <v>11941</v>
          </cell>
          <cell r="U179">
            <v>11941</v>
          </cell>
          <cell r="V179">
            <v>5118</v>
          </cell>
          <cell r="W179">
            <v>5118</v>
          </cell>
          <cell r="X179">
            <v>17059</v>
          </cell>
        </row>
        <row r="180">
          <cell r="B180">
            <v>170</v>
          </cell>
          <cell r="D180" t="str">
            <v>TAC7</v>
          </cell>
          <cell r="E180" t="str">
            <v>Pulley 2</v>
          </cell>
          <cell r="F180">
            <v>1</v>
          </cell>
          <cell r="G180">
            <v>500</v>
          </cell>
          <cell r="H180">
            <v>1050</v>
          </cell>
          <cell r="I180">
            <v>12</v>
          </cell>
          <cell r="J180">
            <v>120</v>
          </cell>
          <cell r="K180">
            <v>1672</v>
          </cell>
          <cell r="L180">
            <v>100</v>
          </cell>
          <cell r="M180">
            <v>0</v>
          </cell>
          <cell r="N180">
            <v>10</v>
          </cell>
          <cell r="O180" t="str">
            <v>PL</v>
          </cell>
          <cell r="P180">
            <v>3006</v>
          </cell>
          <cell r="S180">
            <v>448.99562993692501</v>
          </cell>
          <cell r="T180">
            <v>11941</v>
          </cell>
          <cell r="U180">
            <v>11941</v>
          </cell>
          <cell r="V180">
            <v>5118</v>
          </cell>
          <cell r="W180">
            <v>5118</v>
          </cell>
          <cell r="X180">
            <v>17059</v>
          </cell>
        </row>
        <row r="181">
          <cell r="B181">
            <v>171</v>
          </cell>
          <cell r="D181" t="str">
            <v>TAC7</v>
          </cell>
          <cell r="E181" t="str">
            <v>Motor 1</v>
          </cell>
          <cell r="F181">
            <v>1</v>
          </cell>
          <cell r="G181">
            <v>500</v>
          </cell>
          <cell r="H181">
            <v>1050</v>
          </cell>
          <cell r="I181">
            <v>12</v>
          </cell>
          <cell r="J181">
            <v>120</v>
          </cell>
          <cell r="K181">
            <v>2031</v>
          </cell>
          <cell r="L181">
            <v>100</v>
          </cell>
          <cell r="M181">
            <v>1</v>
          </cell>
          <cell r="N181">
            <v>12</v>
          </cell>
          <cell r="O181" t="str">
            <v>CER</v>
          </cell>
          <cell r="P181">
            <v>3006</v>
          </cell>
          <cell r="S181">
            <v>480.83973418867703</v>
          </cell>
          <cell r="T181">
            <v>25936</v>
          </cell>
          <cell r="U181">
            <v>25936</v>
          </cell>
          <cell r="V181">
            <v>5118</v>
          </cell>
          <cell r="W181">
            <v>5118</v>
          </cell>
          <cell r="X181">
            <v>31054</v>
          </cell>
        </row>
        <row r="182">
          <cell r="B182">
            <v>172</v>
          </cell>
          <cell r="D182" t="str">
            <v>TAC7</v>
          </cell>
          <cell r="E182" t="str">
            <v>Pulley 4</v>
          </cell>
          <cell r="F182">
            <v>1</v>
          </cell>
          <cell r="G182">
            <v>500</v>
          </cell>
          <cell r="H182">
            <v>1050</v>
          </cell>
          <cell r="I182">
            <v>12</v>
          </cell>
          <cell r="J182">
            <v>80</v>
          </cell>
          <cell r="K182">
            <v>1618</v>
          </cell>
          <cell r="L182">
            <v>65</v>
          </cell>
          <cell r="M182">
            <v>0</v>
          </cell>
          <cell r="N182">
            <v>10</v>
          </cell>
          <cell r="O182" t="str">
            <v>PL</v>
          </cell>
          <cell r="P182">
            <v>3006</v>
          </cell>
          <cell r="S182">
            <v>326.00142857146801</v>
          </cell>
          <cell r="T182">
            <v>9838</v>
          </cell>
          <cell r="U182">
            <v>9838</v>
          </cell>
          <cell r="V182">
            <v>2135</v>
          </cell>
          <cell r="W182">
            <v>2135</v>
          </cell>
          <cell r="X182">
            <v>11973</v>
          </cell>
        </row>
        <row r="183">
          <cell r="B183">
            <v>173</v>
          </cell>
          <cell r="D183" t="str">
            <v>TAC7</v>
          </cell>
          <cell r="E183" t="str">
            <v>Take-up Pulley</v>
          </cell>
          <cell r="F183">
            <v>1</v>
          </cell>
          <cell r="G183">
            <v>500</v>
          </cell>
          <cell r="H183">
            <v>1050</v>
          </cell>
          <cell r="I183">
            <v>12</v>
          </cell>
          <cell r="J183">
            <v>90</v>
          </cell>
          <cell r="K183">
            <v>1626</v>
          </cell>
          <cell r="L183">
            <v>75</v>
          </cell>
          <cell r="M183">
            <v>0</v>
          </cell>
          <cell r="N183">
            <v>10</v>
          </cell>
          <cell r="O183" t="str">
            <v>PL</v>
          </cell>
          <cell r="P183">
            <v>3006</v>
          </cell>
          <cell r="S183">
            <v>350.51246574811103</v>
          </cell>
          <cell r="T183">
            <v>10221</v>
          </cell>
          <cell r="U183">
            <v>10221</v>
          </cell>
          <cell r="V183">
            <v>2779</v>
          </cell>
          <cell r="W183">
            <v>2779</v>
          </cell>
          <cell r="X183">
            <v>13000</v>
          </cell>
        </row>
        <row r="184">
          <cell r="B184">
            <v>174</v>
          </cell>
          <cell r="D184" t="str">
            <v>TAC7</v>
          </cell>
          <cell r="E184" t="str">
            <v>Pulley 6</v>
          </cell>
          <cell r="F184">
            <v>1</v>
          </cell>
          <cell r="G184">
            <v>500</v>
          </cell>
          <cell r="H184">
            <v>1050</v>
          </cell>
          <cell r="I184">
            <v>12</v>
          </cell>
          <cell r="J184">
            <v>85</v>
          </cell>
          <cell r="K184">
            <v>1622</v>
          </cell>
          <cell r="L184">
            <v>70</v>
          </cell>
          <cell r="M184">
            <v>0</v>
          </cell>
          <cell r="N184">
            <v>10</v>
          </cell>
          <cell r="O184" t="str">
            <v>PL</v>
          </cell>
          <cell r="P184">
            <v>3006</v>
          </cell>
          <cell r="S184">
            <v>339.80433057139498</v>
          </cell>
          <cell r="T184">
            <v>10025</v>
          </cell>
          <cell r="U184">
            <v>10025</v>
          </cell>
          <cell r="V184">
            <v>2516</v>
          </cell>
          <cell r="W184">
            <v>2516</v>
          </cell>
          <cell r="X184">
            <v>12541</v>
          </cell>
        </row>
        <row r="185">
          <cell r="B185">
            <v>175</v>
          </cell>
          <cell r="D185" t="str">
            <v>TAC7</v>
          </cell>
          <cell r="E185" t="str">
            <v>Tail Pulley</v>
          </cell>
          <cell r="F185">
            <v>1</v>
          </cell>
          <cell r="G185">
            <v>500</v>
          </cell>
          <cell r="H185">
            <v>1050</v>
          </cell>
          <cell r="I185">
            <v>12</v>
          </cell>
          <cell r="J185">
            <v>100</v>
          </cell>
          <cell r="K185">
            <v>1630</v>
          </cell>
          <cell r="L185">
            <v>80</v>
          </cell>
          <cell r="M185">
            <v>0</v>
          </cell>
          <cell r="N185">
            <v>10</v>
          </cell>
          <cell r="O185" t="str">
            <v>PL</v>
          </cell>
          <cell r="P185">
            <v>3006</v>
          </cell>
          <cell r="S185">
            <v>380.89135060762902</v>
          </cell>
          <cell r="T185">
            <v>10839</v>
          </cell>
          <cell r="U185">
            <v>10839</v>
          </cell>
          <cell r="V185">
            <v>3261</v>
          </cell>
          <cell r="W185">
            <v>3261</v>
          </cell>
          <cell r="X185">
            <v>14100</v>
          </cell>
        </row>
        <row r="186">
          <cell r="B186">
            <v>176</v>
          </cell>
          <cell r="C186" t="str">
            <v>AC0301_GYC2A_2B_GypsumTransfer Conv_2011_02_03_A1</v>
          </cell>
          <cell r="D186" t="str">
            <v>TAC8</v>
          </cell>
          <cell r="E186" t="str">
            <v>Head Pulley</v>
          </cell>
          <cell r="F186">
            <v>1</v>
          </cell>
          <cell r="G186">
            <v>500</v>
          </cell>
          <cell r="H186">
            <v>1050</v>
          </cell>
          <cell r="I186">
            <v>12</v>
          </cell>
          <cell r="J186">
            <v>120</v>
          </cell>
          <cell r="K186">
            <v>1672</v>
          </cell>
          <cell r="L186">
            <v>100</v>
          </cell>
          <cell r="M186">
            <v>0</v>
          </cell>
          <cell r="N186">
            <v>10</v>
          </cell>
          <cell r="O186" t="str">
            <v>PL</v>
          </cell>
          <cell r="P186">
            <v>3006</v>
          </cell>
          <cell r="S186">
            <v>448.99562993692501</v>
          </cell>
          <cell r="T186">
            <v>11941</v>
          </cell>
          <cell r="U186">
            <v>11941</v>
          </cell>
          <cell r="V186">
            <v>5118</v>
          </cell>
          <cell r="W186">
            <v>5118</v>
          </cell>
          <cell r="X186">
            <v>17059</v>
          </cell>
        </row>
        <row r="187">
          <cell r="B187">
            <v>177</v>
          </cell>
          <cell r="D187" t="str">
            <v>TAC8</v>
          </cell>
          <cell r="E187" t="str">
            <v>Pulley 2</v>
          </cell>
          <cell r="F187">
            <v>1</v>
          </cell>
          <cell r="G187">
            <v>500</v>
          </cell>
          <cell r="H187">
            <v>1050</v>
          </cell>
          <cell r="I187">
            <v>12</v>
          </cell>
          <cell r="J187">
            <v>120</v>
          </cell>
          <cell r="K187">
            <v>1672</v>
          </cell>
          <cell r="L187">
            <v>100</v>
          </cell>
          <cell r="M187">
            <v>0</v>
          </cell>
          <cell r="N187">
            <v>10</v>
          </cell>
          <cell r="O187" t="str">
            <v>PL</v>
          </cell>
          <cell r="P187">
            <v>3006</v>
          </cell>
          <cell r="S187">
            <v>448.99562993692501</v>
          </cell>
          <cell r="T187">
            <v>11941</v>
          </cell>
          <cell r="U187">
            <v>11941</v>
          </cell>
          <cell r="V187">
            <v>5118</v>
          </cell>
          <cell r="W187">
            <v>5118</v>
          </cell>
          <cell r="X187">
            <v>17059</v>
          </cell>
        </row>
        <row r="188">
          <cell r="B188">
            <v>178</v>
          </cell>
          <cell r="D188" t="str">
            <v>TAC8</v>
          </cell>
          <cell r="E188" t="str">
            <v>Motor 1 - Backstop 1</v>
          </cell>
          <cell r="F188">
            <v>1</v>
          </cell>
          <cell r="G188">
            <v>500</v>
          </cell>
          <cell r="H188">
            <v>1050</v>
          </cell>
          <cell r="I188">
            <v>16</v>
          </cell>
          <cell r="J188">
            <v>130</v>
          </cell>
          <cell r="K188">
            <v>2040</v>
          </cell>
          <cell r="L188">
            <v>110</v>
          </cell>
          <cell r="M188">
            <v>1</v>
          </cell>
          <cell r="N188">
            <v>12</v>
          </cell>
          <cell r="O188" t="str">
            <v>CER</v>
          </cell>
          <cell r="P188">
            <v>3006</v>
          </cell>
          <cell r="S188">
            <v>598.64587344031997</v>
          </cell>
          <cell r="T188">
            <v>29736</v>
          </cell>
          <cell r="U188">
            <v>29736</v>
          </cell>
          <cell r="V188">
            <v>7205</v>
          </cell>
          <cell r="W188">
            <v>7205</v>
          </cell>
          <cell r="X188">
            <v>36941</v>
          </cell>
        </row>
        <row r="189">
          <cell r="B189">
            <v>179</v>
          </cell>
          <cell r="D189" t="str">
            <v>TAC8</v>
          </cell>
          <cell r="E189" t="str">
            <v>Pulley 4</v>
          </cell>
          <cell r="F189">
            <v>1</v>
          </cell>
          <cell r="G189">
            <v>500</v>
          </cell>
          <cell r="H189">
            <v>1050</v>
          </cell>
          <cell r="I189">
            <v>12</v>
          </cell>
          <cell r="J189">
            <v>85</v>
          </cell>
          <cell r="K189">
            <v>1622</v>
          </cell>
          <cell r="L189">
            <v>70</v>
          </cell>
          <cell r="M189">
            <v>0</v>
          </cell>
          <cell r="N189">
            <v>10</v>
          </cell>
          <cell r="O189" t="str">
            <v>PL</v>
          </cell>
          <cell r="P189">
            <v>3006</v>
          </cell>
          <cell r="S189">
            <v>339.80433057139498</v>
          </cell>
          <cell r="T189">
            <v>10025</v>
          </cell>
          <cell r="U189">
            <v>10025</v>
          </cell>
          <cell r="V189">
            <v>2516</v>
          </cell>
          <cell r="W189">
            <v>2516</v>
          </cell>
          <cell r="X189">
            <v>12541</v>
          </cell>
        </row>
        <row r="190">
          <cell r="B190">
            <v>180</v>
          </cell>
          <cell r="D190" t="str">
            <v>TAC8</v>
          </cell>
          <cell r="E190" t="str">
            <v>Take-up Pulley</v>
          </cell>
          <cell r="F190">
            <v>1</v>
          </cell>
          <cell r="G190">
            <v>500</v>
          </cell>
          <cell r="H190">
            <v>1050</v>
          </cell>
          <cell r="I190">
            <v>12</v>
          </cell>
          <cell r="J190">
            <v>90</v>
          </cell>
          <cell r="K190">
            <v>1626</v>
          </cell>
          <cell r="L190">
            <v>75</v>
          </cell>
          <cell r="M190">
            <v>0</v>
          </cell>
          <cell r="N190">
            <v>10</v>
          </cell>
          <cell r="O190" t="str">
            <v>PL</v>
          </cell>
          <cell r="P190">
            <v>3006</v>
          </cell>
          <cell r="S190">
            <v>350.51246574811103</v>
          </cell>
          <cell r="T190">
            <v>10221</v>
          </cell>
          <cell r="U190">
            <v>10221</v>
          </cell>
          <cell r="V190">
            <v>2779</v>
          </cell>
          <cell r="W190">
            <v>2779</v>
          </cell>
          <cell r="X190">
            <v>13000</v>
          </cell>
        </row>
        <row r="191">
          <cell r="B191">
            <v>181</v>
          </cell>
          <cell r="D191" t="str">
            <v>TAC8</v>
          </cell>
          <cell r="E191" t="str">
            <v>Pulley 6</v>
          </cell>
          <cell r="F191">
            <v>1</v>
          </cell>
          <cell r="G191">
            <v>500</v>
          </cell>
          <cell r="H191">
            <v>1050</v>
          </cell>
          <cell r="I191">
            <v>12</v>
          </cell>
          <cell r="J191">
            <v>100</v>
          </cell>
          <cell r="K191">
            <v>1630</v>
          </cell>
          <cell r="L191">
            <v>80</v>
          </cell>
          <cell r="M191">
            <v>0</v>
          </cell>
          <cell r="N191">
            <v>10</v>
          </cell>
          <cell r="O191" t="str">
            <v>PL</v>
          </cell>
          <cell r="P191">
            <v>3006</v>
          </cell>
          <cell r="S191">
            <v>380.89135060762902</v>
          </cell>
          <cell r="T191">
            <v>10839</v>
          </cell>
          <cell r="U191">
            <v>10839</v>
          </cell>
          <cell r="V191">
            <v>3261</v>
          </cell>
          <cell r="W191">
            <v>3261</v>
          </cell>
          <cell r="X191">
            <v>14100</v>
          </cell>
        </row>
        <row r="192">
          <cell r="B192">
            <v>182</v>
          </cell>
          <cell r="D192" t="str">
            <v>TAC8</v>
          </cell>
          <cell r="E192" t="str">
            <v>Pulley 7</v>
          </cell>
          <cell r="F192">
            <v>1</v>
          </cell>
          <cell r="G192">
            <v>500</v>
          </cell>
          <cell r="H192">
            <v>1050</v>
          </cell>
          <cell r="I192">
            <v>12</v>
          </cell>
          <cell r="J192">
            <v>100</v>
          </cell>
          <cell r="K192">
            <v>1630</v>
          </cell>
          <cell r="L192">
            <v>80</v>
          </cell>
          <cell r="M192">
            <v>0</v>
          </cell>
          <cell r="N192">
            <v>10</v>
          </cell>
          <cell r="O192" t="str">
            <v>PL</v>
          </cell>
          <cell r="P192">
            <v>3006</v>
          </cell>
          <cell r="S192">
            <v>380.89135060762902</v>
          </cell>
          <cell r="T192">
            <v>10839</v>
          </cell>
          <cell r="U192">
            <v>10839</v>
          </cell>
          <cell r="V192">
            <v>3261</v>
          </cell>
          <cell r="W192">
            <v>3261</v>
          </cell>
          <cell r="X192">
            <v>14100</v>
          </cell>
        </row>
        <row r="193">
          <cell r="B193">
            <v>183</v>
          </cell>
          <cell r="D193" t="str">
            <v>TAC8</v>
          </cell>
          <cell r="E193" t="str">
            <v>Pulley 8</v>
          </cell>
          <cell r="F193">
            <v>1</v>
          </cell>
          <cell r="G193">
            <v>500</v>
          </cell>
          <cell r="H193">
            <v>1050</v>
          </cell>
          <cell r="I193">
            <v>12</v>
          </cell>
          <cell r="J193">
            <v>85</v>
          </cell>
          <cell r="K193">
            <v>1622</v>
          </cell>
          <cell r="L193">
            <v>70</v>
          </cell>
          <cell r="M193">
            <v>0</v>
          </cell>
          <cell r="N193">
            <v>10</v>
          </cell>
          <cell r="O193" t="str">
            <v>PL</v>
          </cell>
          <cell r="P193">
            <v>3006</v>
          </cell>
          <cell r="S193">
            <v>339.80433057139498</v>
          </cell>
          <cell r="T193">
            <v>10025</v>
          </cell>
          <cell r="U193">
            <v>10025</v>
          </cell>
          <cell r="V193">
            <v>2516</v>
          </cell>
          <cell r="W193">
            <v>2516</v>
          </cell>
          <cell r="X193">
            <v>12541</v>
          </cell>
        </row>
        <row r="194">
          <cell r="B194">
            <v>184</v>
          </cell>
          <cell r="D194" t="str">
            <v>TAC8</v>
          </cell>
          <cell r="E194" t="str">
            <v>Tail Pulley</v>
          </cell>
          <cell r="F194">
            <v>1</v>
          </cell>
          <cell r="G194">
            <v>500</v>
          </cell>
          <cell r="H194">
            <v>1050</v>
          </cell>
          <cell r="I194">
            <v>12</v>
          </cell>
          <cell r="J194">
            <v>100</v>
          </cell>
          <cell r="K194">
            <v>1630</v>
          </cell>
          <cell r="L194">
            <v>80</v>
          </cell>
          <cell r="M194">
            <v>0</v>
          </cell>
          <cell r="N194">
            <v>10</v>
          </cell>
          <cell r="O194" t="str">
            <v>PL</v>
          </cell>
          <cell r="P194">
            <v>3006</v>
          </cell>
          <cell r="S194">
            <v>380.89135060762902</v>
          </cell>
          <cell r="T194">
            <v>10839</v>
          </cell>
          <cell r="U194">
            <v>10839</v>
          </cell>
          <cell r="V194">
            <v>3261</v>
          </cell>
          <cell r="W194">
            <v>3261</v>
          </cell>
          <cell r="X194">
            <v>14100</v>
          </cell>
        </row>
        <row r="195">
          <cell r="B195">
            <v>185</v>
          </cell>
          <cell r="C195" t="str">
            <v>CAC 2</v>
          </cell>
          <cell r="D195" t="str">
            <v>TAC9</v>
          </cell>
          <cell r="E195" t="str">
            <v>Motor 1 - Backstop 1</v>
          </cell>
          <cell r="F195">
            <v>1</v>
          </cell>
          <cell r="G195">
            <v>500</v>
          </cell>
          <cell r="H195">
            <v>1350</v>
          </cell>
          <cell r="I195">
            <v>12</v>
          </cell>
          <cell r="J195">
            <v>120</v>
          </cell>
          <cell r="K195">
            <v>2331</v>
          </cell>
          <cell r="L195">
            <v>100</v>
          </cell>
          <cell r="M195">
            <v>1</v>
          </cell>
          <cell r="N195">
            <v>12</v>
          </cell>
          <cell r="O195" t="str">
            <v>CER</v>
          </cell>
          <cell r="P195">
            <v>3006</v>
          </cell>
          <cell r="S195">
            <v>551.80152639313906</v>
          </cell>
          <cell r="T195">
            <v>31296</v>
          </cell>
          <cell r="U195">
            <v>31296</v>
          </cell>
          <cell r="V195">
            <v>5118</v>
          </cell>
          <cell r="W195">
            <v>5118</v>
          </cell>
          <cell r="X195">
            <v>36414</v>
          </cell>
        </row>
        <row r="196">
          <cell r="B196">
            <v>186</v>
          </cell>
          <cell r="D196" t="str">
            <v>TAC9</v>
          </cell>
          <cell r="E196" t="str">
            <v>Pulley 2</v>
          </cell>
          <cell r="F196">
            <v>1</v>
          </cell>
          <cell r="G196">
            <v>500</v>
          </cell>
          <cell r="H196">
            <v>1350</v>
          </cell>
          <cell r="I196">
            <v>12</v>
          </cell>
          <cell r="J196">
            <v>100</v>
          </cell>
          <cell r="K196">
            <v>1930</v>
          </cell>
          <cell r="L196">
            <v>80</v>
          </cell>
          <cell r="M196">
            <v>0</v>
          </cell>
          <cell r="N196">
            <v>10</v>
          </cell>
          <cell r="O196" t="str">
            <v>PL</v>
          </cell>
          <cell r="P196">
            <v>3006</v>
          </cell>
          <cell r="S196">
            <v>443.72210412199598</v>
          </cell>
          <cell r="T196">
            <v>12585</v>
          </cell>
          <cell r="U196">
            <v>12585</v>
          </cell>
          <cell r="V196">
            <v>3261</v>
          </cell>
          <cell r="W196">
            <v>3261</v>
          </cell>
          <cell r="X196">
            <v>15846</v>
          </cell>
        </row>
        <row r="197">
          <cell r="B197">
            <v>187</v>
          </cell>
          <cell r="D197" t="str">
            <v>TAC9</v>
          </cell>
          <cell r="E197" t="str">
            <v>Pulley 3</v>
          </cell>
          <cell r="F197">
            <v>1</v>
          </cell>
          <cell r="G197">
            <v>500</v>
          </cell>
          <cell r="H197">
            <v>1350</v>
          </cell>
          <cell r="I197">
            <v>12</v>
          </cell>
          <cell r="J197">
            <v>90</v>
          </cell>
          <cell r="K197">
            <v>1926</v>
          </cell>
          <cell r="L197">
            <v>75</v>
          </cell>
          <cell r="M197">
            <v>0</v>
          </cell>
          <cell r="N197">
            <v>10</v>
          </cell>
          <cell r="O197" t="str">
            <v>PL</v>
          </cell>
          <cell r="P197">
            <v>3006</v>
          </cell>
          <cell r="S197">
            <v>409.83208891902802</v>
          </cell>
          <cell r="T197">
            <v>11914</v>
          </cell>
          <cell r="U197">
            <v>11914</v>
          </cell>
          <cell r="V197">
            <v>2779</v>
          </cell>
          <cell r="W197">
            <v>2779</v>
          </cell>
          <cell r="X197">
            <v>14693</v>
          </cell>
        </row>
        <row r="198">
          <cell r="B198">
            <v>188</v>
          </cell>
          <cell r="D198" t="str">
            <v>TAC9</v>
          </cell>
          <cell r="E198" t="str">
            <v>Take-up Pulley</v>
          </cell>
          <cell r="F198">
            <v>1</v>
          </cell>
          <cell r="G198">
            <v>500</v>
          </cell>
          <cell r="H198">
            <v>1350</v>
          </cell>
          <cell r="I198">
            <v>12</v>
          </cell>
          <cell r="J198">
            <v>100</v>
          </cell>
          <cell r="K198">
            <v>1930</v>
          </cell>
          <cell r="L198">
            <v>80</v>
          </cell>
          <cell r="M198">
            <v>0</v>
          </cell>
          <cell r="N198">
            <v>10</v>
          </cell>
          <cell r="O198" t="str">
            <v>PL</v>
          </cell>
          <cell r="P198">
            <v>3006</v>
          </cell>
          <cell r="S198">
            <v>443.72210412199598</v>
          </cell>
          <cell r="T198">
            <v>12585</v>
          </cell>
          <cell r="U198">
            <v>12585</v>
          </cell>
          <cell r="V198">
            <v>3261</v>
          </cell>
          <cell r="W198">
            <v>3261</v>
          </cell>
          <cell r="X198">
            <v>15846</v>
          </cell>
        </row>
        <row r="199">
          <cell r="B199">
            <v>189</v>
          </cell>
          <cell r="D199" t="str">
            <v>TAC9</v>
          </cell>
          <cell r="E199" t="str">
            <v>Pulley 5</v>
          </cell>
          <cell r="F199">
            <v>1</v>
          </cell>
          <cell r="G199">
            <v>500</v>
          </cell>
          <cell r="H199">
            <v>1350</v>
          </cell>
          <cell r="I199">
            <v>12</v>
          </cell>
          <cell r="J199">
            <v>100</v>
          </cell>
          <cell r="K199">
            <v>1930</v>
          </cell>
          <cell r="L199">
            <v>80</v>
          </cell>
          <cell r="M199">
            <v>0</v>
          </cell>
          <cell r="N199">
            <v>10</v>
          </cell>
          <cell r="O199" t="str">
            <v>PL</v>
          </cell>
          <cell r="P199">
            <v>3006</v>
          </cell>
          <cell r="S199">
            <v>443.72210412199598</v>
          </cell>
          <cell r="T199">
            <v>12585</v>
          </cell>
          <cell r="U199">
            <v>12585</v>
          </cell>
          <cell r="V199">
            <v>3261</v>
          </cell>
          <cell r="W199">
            <v>3261</v>
          </cell>
          <cell r="X199">
            <v>15846</v>
          </cell>
        </row>
        <row r="200">
          <cell r="B200">
            <v>190</v>
          </cell>
          <cell r="D200" t="str">
            <v>TAC9</v>
          </cell>
          <cell r="E200" t="str">
            <v>Tail Pulley</v>
          </cell>
          <cell r="F200">
            <v>1</v>
          </cell>
          <cell r="G200">
            <v>500</v>
          </cell>
          <cell r="H200">
            <v>1350</v>
          </cell>
          <cell r="I200">
            <v>12</v>
          </cell>
          <cell r="J200">
            <v>100</v>
          </cell>
          <cell r="K200">
            <v>1930</v>
          </cell>
          <cell r="L200">
            <v>80</v>
          </cell>
          <cell r="M200">
            <v>0</v>
          </cell>
          <cell r="N200">
            <v>10</v>
          </cell>
          <cell r="O200" t="str">
            <v>PL</v>
          </cell>
          <cell r="P200">
            <v>3006</v>
          </cell>
          <cell r="S200">
            <v>443.72210412199598</v>
          </cell>
          <cell r="T200">
            <v>12585</v>
          </cell>
          <cell r="U200">
            <v>12585</v>
          </cell>
          <cell r="V200">
            <v>3261</v>
          </cell>
          <cell r="W200">
            <v>3261</v>
          </cell>
          <cell r="X200">
            <v>15846</v>
          </cell>
        </row>
        <row r="201">
          <cell r="B201">
            <v>191</v>
          </cell>
          <cell r="C201" t="str">
            <v>CAC 3</v>
          </cell>
          <cell r="D201" t="str">
            <v>TAC10</v>
          </cell>
          <cell r="E201" t="str">
            <v>Motor 1 - Backstop 1</v>
          </cell>
          <cell r="F201">
            <v>1</v>
          </cell>
          <cell r="G201">
            <v>500</v>
          </cell>
          <cell r="H201">
            <v>1350</v>
          </cell>
          <cell r="I201">
            <v>12</v>
          </cell>
          <cell r="J201">
            <v>120</v>
          </cell>
          <cell r="K201">
            <v>2331</v>
          </cell>
          <cell r="L201">
            <v>100</v>
          </cell>
          <cell r="M201">
            <v>1</v>
          </cell>
          <cell r="N201">
            <v>12</v>
          </cell>
          <cell r="O201" t="str">
            <v>CER</v>
          </cell>
          <cell r="P201">
            <v>3006</v>
          </cell>
          <cell r="S201">
            <v>551.80152639313906</v>
          </cell>
          <cell r="T201">
            <v>31296</v>
          </cell>
          <cell r="U201">
            <v>31296</v>
          </cell>
          <cell r="V201">
            <v>5118</v>
          </cell>
          <cell r="W201">
            <v>5118</v>
          </cell>
          <cell r="X201">
            <v>36414</v>
          </cell>
        </row>
        <row r="202">
          <cell r="B202">
            <v>192</v>
          </cell>
          <cell r="D202" t="str">
            <v>TAC10</v>
          </cell>
          <cell r="E202" t="str">
            <v>Pulley 2</v>
          </cell>
          <cell r="F202">
            <v>1</v>
          </cell>
          <cell r="G202">
            <v>500</v>
          </cell>
          <cell r="H202">
            <v>1350</v>
          </cell>
          <cell r="I202">
            <v>12</v>
          </cell>
          <cell r="J202">
            <v>100</v>
          </cell>
          <cell r="K202">
            <v>1930</v>
          </cell>
          <cell r="L202">
            <v>80</v>
          </cell>
          <cell r="M202">
            <v>0</v>
          </cell>
          <cell r="N202">
            <v>10</v>
          </cell>
          <cell r="O202" t="str">
            <v>PL</v>
          </cell>
          <cell r="P202">
            <v>3006</v>
          </cell>
          <cell r="S202">
            <v>443.72210412199598</v>
          </cell>
          <cell r="T202">
            <v>12585</v>
          </cell>
          <cell r="U202">
            <v>12585</v>
          </cell>
          <cell r="V202">
            <v>3261</v>
          </cell>
          <cell r="W202">
            <v>3261</v>
          </cell>
          <cell r="X202">
            <v>15846</v>
          </cell>
        </row>
        <row r="203">
          <cell r="B203">
            <v>193</v>
          </cell>
          <cell r="D203" t="str">
            <v>TAC10</v>
          </cell>
          <cell r="E203" t="str">
            <v>Pulley 3</v>
          </cell>
          <cell r="F203">
            <v>1</v>
          </cell>
          <cell r="G203">
            <v>500</v>
          </cell>
          <cell r="H203">
            <v>1350</v>
          </cell>
          <cell r="I203">
            <v>12</v>
          </cell>
          <cell r="J203">
            <v>90</v>
          </cell>
          <cell r="K203">
            <v>1926</v>
          </cell>
          <cell r="L203">
            <v>75</v>
          </cell>
          <cell r="M203">
            <v>0</v>
          </cell>
          <cell r="N203">
            <v>10</v>
          </cell>
          <cell r="O203" t="str">
            <v>PL</v>
          </cell>
          <cell r="P203">
            <v>3006</v>
          </cell>
          <cell r="S203">
            <v>409.83208891902802</v>
          </cell>
          <cell r="T203">
            <v>11914</v>
          </cell>
          <cell r="U203">
            <v>11914</v>
          </cell>
          <cell r="V203">
            <v>2779</v>
          </cell>
          <cell r="W203">
            <v>2779</v>
          </cell>
          <cell r="X203">
            <v>14693</v>
          </cell>
        </row>
        <row r="204">
          <cell r="B204">
            <v>194</v>
          </cell>
          <cell r="D204" t="str">
            <v>TAC10</v>
          </cell>
          <cell r="E204" t="str">
            <v>Take-up Pulley</v>
          </cell>
          <cell r="F204">
            <v>1</v>
          </cell>
          <cell r="G204">
            <v>500</v>
          </cell>
          <cell r="H204">
            <v>1350</v>
          </cell>
          <cell r="I204">
            <v>12</v>
          </cell>
          <cell r="J204">
            <v>100</v>
          </cell>
          <cell r="K204">
            <v>1930</v>
          </cell>
          <cell r="L204">
            <v>80</v>
          </cell>
          <cell r="M204">
            <v>0</v>
          </cell>
          <cell r="N204">
            <v>10</v>
          </cell>
          <cell r="O204" t="str">
            <v>PL</v>
          </cell>
          <cell r="P204">
            <v>3006</v>
          </cell>
          <cell r="S204">
            <v>443.72210412199598</v>
          </cell>
          <cell r="T204">
            <v>12585</v>
          </cell>
          <cell r="U204">
            <v>12585</v>
          </cell>
          <cell r="V204">
            <v>3261</v>
          </cell>
          <cell r="W204">
            <v>3261</v>
          </cell>
          <cell r="X204">
            <v>15846</v>
          </cell>
        </row>
        <row r="205">
          <cell r="B205">
            <v>195</v>
          </cell>
          <cell r="D205" t="str">
            <v>TAC10</v>
          </cell>
          <cell r="E205" t="str">
            <v>Pulley 5</v>
          </cell>
          <cell r="F205">
            <v>1</v>
          </cell>
          <cell r="G205">
            <v>500</v>
          </cell>
          <cell r="H205">
            <v>1350</v>
          </cell>
          <cell r="I205">
            <v>12</v>
          </cell>
          <cell r="J205">
            <v>100</v>
          </cell>
          <cell r="K205">
            <v>1930</v>
          </cell>
          <cell r="L205">
            <v>80</v>
          </cell>
          <cell r="M205">
            <v>0</v>
          </cell>
          <cell r="N205">
            <v>10</v>
          </cell>
          <cell r="O205" t="str">
            <v>PL</v>
          </cell>
          <cell r="P205">
            <v>3006</v>
          </cell>
          <cell r="S205">
            <v>443.72210412199598</v>
          </cell>
          <cell r="T205">
            <v>12585</v>
          </cell>
          <cell r="U205">
            <v>12585</v>
          </cell>
          <cell r="V205">
            <v>3261</v>
          </cell>
          <cell r="W205">
            <v>3261</v>
          </cell>
          <cell r="X205">
            <v>15846</v>
          </cell>
        </row>
        <row r="206">
          <cell r="B206">
            <v>196</v>
          </cell>
          <cell r="D206" t="str">
            <v>TAC10</v>
          </cell>
          <cell r="E206" t="str">
            <v>Tail Pulley</v>
          </cell>
          <cell r="F206">
            <v>1</v>
          </cell>
          <cell r="G206">
            <v>500</v>
          </cell>
          <cell r="H206">
            <v>1350</v>
          </cell>
          <cell r="I206">
            <v>12</v>
          </cell>
          <cell r="J206">
            <v>100</v>
          </cell>
          <cell r="K206">
            <v>1930</v>
          </cell>
          <cell r="L206">
            <v>80</v>
          </cell>
          <cell r="M206">
            <v>0</v>
          </cell>
          <cell r="N206">
            <v>10</v>
          </cell>
          <cell r="O206" t="str">
            <v>PL</v>
          </cell>
          <cell r="P206">
            <v>3006</v>
          </cell>
          <cell r="S206">
            <v>443.72210412199598</v>
          </cell>
          <cell r="T206">
            <v>12585</v>
          </cell>
          <cell r="U206">
            <v>12585</v>
          </cell>
          <cell r="V206">
            <v>3261</v>
          </cell>
          <cell r="W206">
            <v>3261</v>
          </cell>
          <cell r="X206">
            <v>15846</v>
          </cell>
        </row>
        <row r="207">
          <cell r="B207">
            <v>197</v>
          </cell>
          <cell r="C207" t="str">
            <v xml:space="preserve">CAC 4 </v>
          </cell>
          <cell r="D207" t="str">
            <v>TAC11</v>
          </cell>
          <cell r="E207" t="str">
            <v>Motor 1 - Backstop 1</v>
          </cell>
          <cell r="F207">
            <v>1</v>
          </cell>
          <cell r="G207">
            <v>500</v>
          </cell>
          <cell r="H207">
            <v>1350</v>
          </cell>
          <cell r="I207">
            <v>12</v>
          </cell>
          <cell r="J207">
            <v>120</v>
          </cell>
          <cell r="K207">
            <v>2331</v>
          </cell>
          <cell r="L207">
            <v>100</v>
          </cell>
          <cell r="M207">
            <v>1</v>
          </cell>
          <cell r="N207">
            <v>12</v>
          </cell>
          <cell r="O207" t="str">
            <v>CER</v>
          </cell>
          <cell r="P207">
            <v>3006</v>
          </cell>
          <cell r="S207">
            <v>551.80152639313906</v>
          </cell>
          <cell r="T207">
            <v>31296</v>
          </cell>
          <cell r="U207">
            <v>31296</v>
          </cell>
          <cell r="V207">
            <v>5118</v>
          </cell>
          <cell r="W207">
            <v>5118</v>
          </cell>
          <cell r="X207">
            <v>36414</v>
          </cell>
        </row>
        <row r="208">
          <cell r="B208">
            <v>198</v>
          </cell>
          <cell r="D208" t="str">
            <v>TAC11</v>
          </cell>
          <cell r="E208" t="str">
            <v>Pulley 2</v>
          </cell>
          <cell r="F208">
            <v>1</v>
          </cell>
          <cell r="G208">
            <v>500</v>
          </cell>
          <cell r="H208">
            <v>1350</v>
          </cell>
          <cell r="I208">
            <v>12</v>
          </cell>
          <cell r="J208">
            <v>100</v>
          </cell>
          <cell r="K208">
            <v>1930</v>
          </cell>
          <cell r="L208">
            <v>80</v>
          </cell>
          <cell r="M208">
            <v>0</v>
          </cell>
          <cell r="N208">
            <v>10</v>
          </cell>
          <cell r="O208" t="str">
            <v>PL</v>
          </cell>
          <cell r="P208">
            <v>3006</v>
          </cell>
          <cell r="S208">
            <v>443.72210412199598</v>
          </cell>
          <cell r="T208">
            <v>12585</v>
          </cell>
          <cell r="U208">
            <v>12585</v>
          </cell>
          <cell r="V208">
            <v>3261</v>
          </cell>
          <cell r="W208">
            <v>3261</v>
          </cell>
          <cell r="X208">
            <v>15846</v>
          </cell>
        </row>
        <row r="209">
          <cell r="B209">
            <v>199</v>
          </cell>
          <cell r="D209" t="str">
            <v>TAC11</v>
          </cell>
          <cell r="E209" t="str">
            <v>Pulley 3</v>
          </cell>
          <cell r="F209">
            <v>1</v>
          </cell>
          <cell r="G209">
            <v>500</v>
          </cell>
          <cell r="H209">
            <v>1350</v>
          </cell>
          <cell r="I209">
            <v>12</v>
          </cell>
          <cell r="J209">
            <v>90</v>
          </cell>
          <cell r="K209">
            <v>1926</v>
          </cell>
          <cell r="L209">
            <v>75</v>
          </cell>
          <cell r="M209">
            <v>0</v>
          </cell>
          <cell r="N209">
            <v>10</v>
          </cell>
          <cell r="O209" t="str">
            <v>PL</v>
          </cell>
          <cell r="P209">
            <v>3006</v>
          </cell>
          <cell r="S209">
            <v>409.83208891902802</v>
          </cell>
          <cell r="T209">
            <v>11914</v>
          </cell>
          <cell r="U209">
            <v>11914</v>
          </cell>
          <cell r="V209">
            <v>2779</v>
          </cell>
          <cell r="W209">
            <v>2779</v>
          </cell>
          <cell r="X209">
            <v>14693</v>
          </cell>
        </row>
        <row r="210">
          <cell r="B210">
            <v>200</v>
          </cell>
          <cell r="D210" t="str">
            <v>TAC11</v>
          </cell>
          <cell r="E210" t="str">
            <v>Take-up Pulley</v>
          </cell>
          <cell r="F210">
            <v>1</v>
          </cell>
          <cell r="G210">
            <v>500</v>
          </cell>
          <cell r="H210">
            <v>1350</v>
          </cell>
          <cell r="I210">
            <v>12</v>
          </cell>
          <cell r="J210">
            <v>100</v>
          </cell>
          <cell r="K210">
            <v>1930</v>
          </cell>
          <cell r="L210">
            <v>80</v>
          </cell>
          <cell r="M210">
            <v>0</v>
          </cell>
          <cell r="N210">
            <v>10</v>
          </cell>
          <cell r="O210" t="str">
            <v>PL</v>
          </cell>
          <cell r="P210">
            <v>3006</v>
          </cell>
          <cell r="S210">
            <v>443.72210412199598</v>
          </cell>
          <cell r="T210">
            <v>12585</v>
          </cell>
          <cell r="U210">
            <v>12585</v>
          </cell>
          <cell r="V210">
            <v>3261</v>
          </cell>
          <cell r="W210">
            <v>3261</v>
          </cell>
          <cell r="X210">
            <v>15846</v>
          </cell>
        </row>
        <row r="211">
          <cell r="B211">
            <v>201</v>
          </cell>
          <cell r="D211" t="str">
            <v>TAC11</v>
          </cell>
          <cell r="E211" t="str">
            <v>Pulley 5</v>
          </cell>
          <cell r="F211">
            <v>1</v>
          </cell>
          <cell r="G211">
            <v>500</v>
          </cell>
          <cell r="H211">
            <v>1350</v>
          </cell>
          <cell r="I211">
            <v>12</v>
          </cell>
          <cell r="J211">
            <v>100</v>
          </cell>
          <cell r="K211">
            <v>1930</v>
          </cell>
          <cell r="L211">
            <v>80</v>
          </cell>
          <cell r="M211">
            <v>0</v>
          </cell>
          <cell r="N211">
            <v>10</v>
          </cell>
          <cell r="O211" t="str">
            <v>PL</v>
          </cell>
          <cell r="P211">
            <v>3006</v>
          </cell>
          <cell r="S211">
            <v>443.72210412199598</v>
          </cell>
          <cell r="T211">
            <v>12585</v>
          </cell>
          <cell r="U211">
            <v>12585</v>
          </cell>
          <cell r="V211">
            <v>3261</v>
          </cell>
          <cell r="W211">
            <v>3261</v>
          </cell>
          <cell r="X211">
            <v>15846</v>
          </cell>
        </row>
        <row r="212">
          <cell r="B212">
            <v>202</v>
          </cell>
          <cell r="D212" t="str">
            <v>TAC11</v>
          </cell>
          <cell r="E212" t="str">
            <v>Tail Pulley</v>
          </cell>
          <cell r="F212">
            <v>1</v>
          </cell>
          <cell r="G212">
            <v>500</v>
          </cell>
          <cell r="H212">
            <v>1350</v>
          </cell>
          <cell r="I212">
            <v>12</v>
          </cell>
          <cell r="J212">
            <v>100</v>
          </cell>
          <cell r="K212">
            <v>1930</v>
          </cell>
          <cell r="L212">
            <v>80</v>
          </cell>
          <cell r="M212">
            <v>0</v>
          </cell>
          <cell r="N212">
            <v>10</v>
          </cell>
          <cell r="O212" t="str">
            <v>PL</v>
          </cell>
          <cell r="P212">
            <v>3006</v>
          </cell>
          <cell r="S212">
            <v>443.72210412199598</v>
          </cell>
          <cell r="T212">
            <v>12585</v>
          </cell>
          <cell r="U212">
            <v>12585</v>
          </cell>
          <cell r="V212">
            <v>3261</v>
          </cell>
          <cell r="W212">
            <v>3261</v>
          </cell>
          <cell r="X212">
            <v>15846</v>
          </cell>
        </row>
        <row r="213">
          <cell r="B213">
            <v>203</v>
          </cell>
          <cell r="C213" t="str">
            <v>CAC 5</v>
          </cell>
          <cell r="D213" t="str">
            <v>TAC12</v>
          </cell>
          <cell r="E213" t="str">
            <v>Motor 1 - Backstop 1</v>
          </cell>
          <cell r="F213">
            <v>1</v>
          </cell>
          <cell r="G213">
            <v>500</v>
          </cell>
          <cell r="H213">
            <v>1350</v>
          </cell>
          <cell r="I213">
            <v>12</v>
          </cell>
          <cell r="J213">
            <v>120</v>
          </cell>
          <cell r="K213">
            <v>2331</v>
          </cell>
          <cell r="L213">
            <v>100</v>
          </cell>
          <cell r="M213">
            <v>1</v>
          </cell>
          <cell r="N213">
            <v>12</v>
          </cell>
          <cell r="O213" t="str">
            <v>CER</v>
          </cell>
          <cell r="P213">
            <v>3006</v>
          </cell>
          <cell r="S213">
            <v>551.80152639313906</v>
          </cell>
          <cell r="T213">
            <v>31296</v>
          </cell>
          <cell r="U213">
            <v>31296</v>
          </cell>
          <cell r="V213">
            <v>5118</v>
          </cell>
          <cell r="W213">
            <v>5118</v>
          </cell>
          <cell r="X213">
            <v>36414</v>
          </cell>
        </row>
        <row r="214">
          <cell r="B214">
            <v>204</v>
          </cell>
          <cell r="D214" t="str">
            <v>TAC12</v>
          </cell>
          <cell r="E214" t="str">
            <v>Pulley 2</v>
          </cell>
          <cell r="F214">
            <v>1</v>
          </cell>
          <cell r="G214">
            <v>500</v>
          </cell>
          <cell r="H214">
            <v>1350</v>
          </cell>
          <cell r="I214">
            <v>12</v>
          </cell>
          <cell r="J214">
            <v>100</v>
          </cell>
          <cell r="K214">
            <v>1930</v>
          </cell>
          <cell r="L214">
            <v>80</v>
          </cell>
          <cell r="M214">
            <v>0</v>
          </cell>
          <cell r="N214">
            <v>10</v>
          </cell>
          <cell r="O214" t="str">
            <v>PL</v>
          </cell>
          <cell r="P214">
            <v>3006</v>
          </cell>
          <cell r="S214">
            <v>443.72210412199598</v>
          </cell>
          <cell r="T214">
            <v>12585</v>
          </cell>
          <cell r="U214">
            <v>12585</v>
          </cell>
          <cell r="V214">
            <v>3261</v>
          </cell>
          <cell r="W214">
            <v>3261</v>
          </cell>
          <cell r="X214">
            <v>15846</v>
          </cell>
        </row>
        <row r="215">
          <cell r="B215">
            <v>205</v>
          </cell>
          <cell r="D215" t="str">
            <v>TAC12</v>
          </cell>
          <cell r="E215" t="str">
            <v>Pulley 3</v>
          </cell>
          <cell r="F215">
            <v>1</v>
          </cell>
          <cell r="G215">
            <v>500</v>
          </cell>
          <cell r="H215">
            <v>1350</v>
          </cell>
          <cell r="I215">
            <v>12</v>
          </cell>
          <cell r="J215">
            <v>90</v>
          </cell>
          <cell r="K215">
            <v>1926</v>
          </cell>
          <cell r="L215">
            <v>75</v>
          </cell>
          <cell r="M215">
            <v>0</v>
          </cell>
          <cell r="N215">
            <v>10</v>
          </cell>
          <cell r="O215" t="str">
            <v>PL</v>
          </cell>
          <cell r="P215">
            <v>3006</v>
          </cell>
          <cell r="S215">
            <v>409.83208891902802</v>
          </cell>
          <cell r="T215">
            <v>11914</v>
          </cell>
          <cell r="U215">
            <v>11914</v>
          </cell>
          <cell r="V215">
            <v>2779</v>
          </cell>
          <cell r="W215">
            <v>2779</v>
          </cell>
          <cell r="X215">
            <v>14693</v>
          </cell>
        </row>
        <row r="216">
          <cell r="B216">
            <v>206</v>
          </cell>
          <cell r="D216" t="str">
            <v>TAC12</v>
          </cell>
          <cell r="E216" t="str">
            <v>Take-up Pulley</v>
          </cell>
          <cell r="F216">
            <v>1</v>
          </cell>
          <cell r="G216">
            <v>500</v>
          </cell>
          <cell r="H216">
            <v>1350</v>
          </cell>
          <cell r="I216">
            <v>12</v>
          </cell>
          <cell r="J216">
            <v>100</v>
          </cell>
          <cell r="K216">
            <v>1930</v>
          </cell>
          <cell r="L216">
            <v>80</v>
          </cell>
          <cell r="M216">
            <v>0</v>
          </cell>
          <cell r="N216">
            <v>10</v>
          </cell>
          <cell r="O216" t="str">
            <v>PL</v>
          </cell>
          <cell r="P216">
            <v>3006</v>
          </cell>
          <cell r="S216">
            <v>443.72210412199598</v>
          </cell>
          <cell r="T216">
            <v>12585</v>
          </cell>
          <cell r="U216">
            <v>12585</v>
          </cell>
          <cell r="V216">
            <v>3261</v>
          </cell>
          <cell r="W216">
            <v>3261</v>
          </cell>
          <cell r="X216">
            <v>15846</v>
          </cell>
        </row>
        <row r="217">
          <cell r="B217">
            <v>207</v>
          </cell>
          <cell r="D217" t="str">
            <v>TAC12</v>
          </cell>
          <cell r="E217" t="str">
            <v>Pulley 5</v>
          </cell>
          <cell r="F217">
            <v>1</v>
          </cell>
          <cell r="G217">
            <v>500</v>
          </cell>
          <cell r="H217">
            <v>1350</v>
          </cell>
          <cell r="I217">
            <v>12</v>
          </cell>
          <cell r="J217">
            <v>100</v>
          </cell>
          <cell r="K217">
            <v>1930</v>
          </cell>
          <cell r="L217">
            <v>80</v>
          </cell>
          <cell r="M217">
            <v>0</v>
          </cell>
          <cell r="N217">
            <v>10</v>
          </cell>
          <cell r="O217" t="str">
            <v>PL</v>
          </cell>
          <cell r="P217">
            <v>3006</v>
          </cell>
          <cell r="S217">
            <v>443.72210412199598</v>
          </cell>
          <cell r="T217">
            <v>12585</v>
          </cell>
          <cell r="U217">
            <v>12585</v>
          </cell>
          <cell r="V217">
            <v>3261</v>
          </cell>
          <cell r="W217">
            <v>3261</v>
          </cell>
          <cell r="X217">
            <v>15846</v>
          </cell>
        </row>
        <row r="218">
          <cell r="B218">
            <v>208</v>
          </cell>
          <cell r="D218" t="str">
            <v>TAC12</v>
          </cell>
          <cell r="E218" t="str">
            <v>Tail Pulley</v>
          </cell>
          <cell r="F218">
            <v>1</v>
          </cell>
          <cell r="G218">
            <v>500</v>
          </cell>
          <cell r="H218">
            <v>1350</v>
          </cell>
          <cell r="I218">
            <v>12</v>
          </cell>
          <cell r="J218">
            <v>100</v>
          </cell>
          <cell r="K218">
            <v>1930</v>
          </cell>
          <cell r="L218">
            <v>80</v>
          </cell>
          <cell r="M218">
            <v>0</v>
          </cell>
          <cell r="N218">
            <v>10</v>
          </cell>
          <cell r="O218" t="str">
            <v>PL</v>
          </cell>
          <cell r="P218">
            <v>3006</v>
          </cell>
          <cell r="S218">
            <v>443.72210412199598</v>
          </cell>
          <cell r="T218">
            <v>12585</v>
          </cell>
          <cell r="U218">
            <v>12585</v>
          </cell>
          <cell r="V218">
            <v>3261</v>
          </cell>
          <cell r="W218">
            <v>3261</v>
          </cell>
          <cell r="X218">
            <v>15846</v>
          </cell>
        </row>
        <row r="219">
          <cell r="B219">
            <v>209</v>
          </cell>
          <cell r="C219" t="str">
            <v>CAC 6</v>
          </cell>
          <cell r="D219" t="str">
            <v>TAC13</v>
          </cell>
          <cell r="E219" t="str">
            <v>Motor 1 - Backstop 1</v>
          </cell>
          <cell r="F219">
            <v>1</v>
          </cell>
          <cell r="G219">
            <v>500</v>
          </cell>
          <cell r="H219">
            <v>1350</v>
          </cell>
          <cell r="I219">
            <v>12</v>
          </cell>
          <cell r="J219">
            <v>120</v>
          </cell>
          <cell r="K219">
            <v>2331</v>
          </cell>
          <cell r="L219">
            <v>100</v>
          </cell>
          <cell r="M219">
            <v>1</v>
          </cell>
          <cell r="N219">
            <v>12</v>
          </cell>
          <cell r="O219" t="str">
            <v>CER</v>
          </cell>
          <cell r="P219">
            <v>3006</v>
          </cell>
          <cell r="S219">
            <v>551.80152639313906</v>
          </cell>
          <cell r="T219">
            <v>31296</v>
          </cell>
          <cell r="U219">
            <v>31296</v>
          </cell>
          <cell r="V219">
            <v>5118</v>
          </cell>
          <cell r="W219">
            <v>5118</v>
          </cell>
          <cell r="X219">
            <v>36414</v>
          </cell>
        </row>
        <row r="220">
          <cell r="B220">
            <v>210</v>
          </cell>
          <cell r="D220" t="str">
            <v>TAC13</v>
          </cell>
          <cell r="E220" t="str">
            <v>Pulley 2</v>
          </cell>
          <cell r="F220">
            <v>1</v>
          </cell>
          <cell r="G220">
            <v>500</v>
          </cell>
          <cell r="H220">
            <v>1350</v>
          </cell>
          <cell r="I220">
            <v>12</v>
          </cell>
          <cell r="J220">
            <v>100</v>
          </cell>
          <cell r="K220">
            <v>1930</v>
          </cell>
          <cell r="L220">
            <v>80</v>
          </cell>
          <cell r="M220">
            <v>0</v>
          </cell>
          <cell r="N220">
            <v>10</v>
          </cell>
          <cell r="O220" t="str">
            <v>PL</v>
          </cell>
          <cell r="P220">
            <v>3006</v>
          </cell>
          <cell r="S220">
            <v>443.72210412199598</v>
          </cell>
          <cell r="T220">
            <v>12585</v>
          </cell>
          <cell r="U220">
            <v>12585</v>
          </cell>
          <cell r="V220">
            <v>3261</v>
          </cell>
          <cell r="W220">
            <v>3261</v>
          </cell>
          <cell r="X220">
            <v>15846</v>
          </cell>
        </row>
        <row r="221">
          <cell r="B221">
            <v>211</v>
          </cell>
          <cell r="D221" t="str">
            <v>TAC13</v>
          </cell>
          <cell r="E221" t="str">
            <v>Pulley 3</v>
          </cell>
          <cell r="F221">
            <v>1</v>
          </cell>
          <cell r="G221">
            <v>500</v>
          </cell>
          <cell r="H221">
            <v>1350</v>
          </cell>
          <cell r="I221">
            <v>12</v>
          </cell>
          <cell r="J221">
            <v>90</v>
          </cell>
          <cell r="K221">
            <v>1926</v>
          </cell>
          <cell r="L221">
            <v>75</v>
          </cell>
          <cell r="M221">
            <v>0</v>
          </cell>
          <cell r="N221">
            <v>10</v>
          </cell>
          <cell r="O221" t="str">
            <v>PL</v>
          </cell>
          <cell r="P221">
            <v>3006</v>
          </cell>
          <cell r="S221">
            <v>409.83208891902802</v>
          </cell>
          <cell r="T221">
            <v>11914</v>
          </cell>
          <cell r="U221">
            <v>11914</v>
          </cell>
          <cell r="V221">
            <v>2779</v>
          </cell>
          <cell r="W221">
            <v>2779</v>
          </cell>
          <cell r="X221">
            <v>14693</v>
          </cell>
        </row>
        <row r="222">
          <cell r="B222">
            <v>212</v>
          </cell>
          <cell r="D222" t="str">
            <v>TAC13</v>
          </cell>
          <cell r="E222" t="str">
            <v>Take-up Pulley</v>
          </cell>
          <cell r="F222">
            <v>1</v>
          </cell>
          <cell r="G222">
            <v>500</v>
          </cell>
          <cell r="H222">
            <v>1350</v>
          </cell>
          <cell r="I222">
            <v>12</v>
          </cell>
          <cell r="J222">
            <v>100</v>
          </cell>
          <cell r="K222">
            <v>1930</v>
          </cell>
          <cell r="L222">
            <v>80</v>
          </cell>
          <cell r="M222">
            <v>0</v>
          </cell>
          <cell r="N222">
            <v>10</v>
          </cell>
          <cell r="O222" t="str">
            <v>PL</v>
          </cell>
          <cell r="P222">
            <v>3006</v>
          </cell>
          <cell r="S222">
            <v>443.72210412199598</v>
          </cell>
          <cell r="T222">
            <v>12585</v>
          </cell>
          <cell r="U222">
            <v>12585</v>
          </cell>
          <cell r="V222">
            <v>3261</v>
          </cell>
          <cell r="W222">
            <v>3261</v>
          </cell>
          <cell r="X222">
            <v>15846</v>
          </cell>
        </row>
        <row r="223">
          <cell r="B223">
            <v>213</v>
          </cell>
          <cell r="D223" t="str">
            <v>TAC13</v>
          </cell>
          <cell r="E223" t="str">
            <v>Pulley 5</v>
          </cell>
          <cell r="F223">
            <v>1</v>
          </cell>
          <cell r="G223">
            <v>500</v>
          </cell>
          <cell r="H223">
            <v>1350</v>
          </cell>
          <cell r="I223">
            <v>12</v>
          </cell>
          <cell r="J223">
            <v>100</v>
          </cell>
          <cell r="K223">
            <v>1930</v>
          </cell>
          <cell r="L223">
            <v>80</v>
          </cell>
          <cell r="M223">
            <v>0</v>
          </cell>
          <cell r="N223">
            <v>10</v>
          </cell>
          <cell r="O223" t="str">
            <v>PL</v>
          </cell>
          <cell r="P223">
            <v>3006</v>
          </cell>
          <cell r="S223">
            <v>443.72210412199598</v>
          </cell>
          <cell r="T223">
            <v>12585</v>
          </cell>
          <cell r="U223">
            <v>12585</v>
          </cell>
          <cell r="V223">
            <v>3261</v>
          </cell>
          <cell r="W223">
            <v>3261</v>
          </cell>
          <cell r="X223">
            <v>15846</v>
          </cell>
        </row>
        <row r="224">
          <cell r="B224">
            <v>214</v>
          </cell>
          <cell r="D224" t="str">
            <v>TAC13</v>
          </cell>
          <cell r="E224" t="str">
            <v>Tail Pulley</v>
          </cell>
          <cell r="F224">
            <v>1</v>
          </cell>
          <cell r="G224">
            <v>500</v>
          </cell>
          <cell r="H224">
            <v>1350</v>
          </cell>
          <cell r="I224">
            <v>12</v>
          </cell>
          <cell r="J224">
            <v>100</v>
          </cell>
          <cell r="K224">
            <v>1930</v>
          </cell>
          <cell r="L224">
            <v>80</v>
          </cell>
          <cell r="M224">
            <v>0</v>
          </cell>
          <cell r="N224">
            <v>10</v>
          </cell>
          <cell r="O224" t="str">
            <v>PL</v>
          </cell>
          <cell r="P224">
            <v>3006</v>
          </cell>
          <cell r="S224">
            <v>443.72210412199598</v>
          </cell>
          <cell r="T224">
            <v>12585</v>
          </cell>
          <cell r="U224">
            <v>12585</v>
          </cell>
          <cell r="V224">
            <v>3261</v>
          </cell>
          <cell r="W224">
            <v>3261</v>
          </cell>
          <cell r="X224">
            <v>15846</v>
          </cell>
        </row>
        <row r="225">
          <cell r="B225">
            <v>215</v>
          </cell>
          <cell r="C225" t="str">
            <v>TAC 2</v>
          </cell>
          <cell r="D225" t="str">
            <v>TAC14</v>
          </cell>
          <cell r="E225" t="str">
            <v>Head Pulley</v>
          </cell>
          <cell r="F225">
            <v>1</v>
          </cell>
          <cell r="G225">
            <v>800</v>
          </cell>
          <cell r="H225">
            <v>1500</v>
          </cell>
          <cell r="I225">
            <v>16</v>
          </cell>
          <cell r="J225">
            <v>190</v>
          </cell>
          <cell r="K225">
            <v>2212</v>
          </cell>
          <cell r="L225">
            <v>160</v>
          </cell>
          <cell r="M225">
            <v>0</v>
          </cell>
          <cell r="N225">
            <v>10</v>
          </cell>
          <cell r="O225" t="str">
            <v>PL</v>
          </cell>
          <cell r="P225">
            <v>3006</v>
          </cell>
          <cell r="S225">
            <v>1547.7132281480999</v>
          </cell>
          <cell r="T225">
            <v>36915</v>
          </cell>
          <cell r="U225">
            <v>36915</v>
          </cell>
          <cell r="V225">
            <v>19950</v>
          </cell>
          <cell r="W225">
            <v>19950</v>
          </cell>
          <cell r="X225">
            <v>56865</v>
          </cell>
        </row>
        <row r="226">
          <cell r="B226">
            <v>216</v>
          </cell>
          <cell r="D226" t="str">
            <v>TAC14</v>
          </cell>
          <cell r="E226" t="str">
            <v>Pulley 2</v>
          </cell>
          <cell r="F226">
            <v>1</v>
          </cell>
          <cell r="G226">
            <v>800</v>
          </cell>
          <cell r="H226">
            <v>1500</v>
          </cell>
          <cell r="I226">
            <v>16</v>
          </cell>
          <cell r="J226">
            <v>190</v>
          </cell>
          <cell r="K226">
            <v>2212</v>
          </cell>
          <cell r="L226">
            <v>160</v>
          </cell>
          <cell r="M226">
            <v>0</v>
          </cell>
          <cell r="N226">
            <v>10</v>
          </cell>
          <cell r="O226" t="str">
            <v>PL</v>
          </cell>
          <cell r="P226">
            <v>3006</v>
          </cell>
          <cell r="S226">
            <v>1547.7132281480999</v>
          </cell>
          <cell r="T226">
            <v>36915</v>
          </cell>
          <cell r="U226">
            <v>36915</v>
          </cell>
          <cell r="V226">
            <v>19950</v>
          </cell>
          <cell r="W226">
            <v>19950</v>
          </cell>
          <cell r="X226">
            <v>56865</v>
          </cell>
        </row>
        <row r="227">
          <cell r="B227">
            <v>217</v>
          </cell>
          <cell r="D227" t="str">
            <v>TAC14</v>
          </cell>
          <cell r="E227" t="str">
            <v>Motor 1</v>
          </cell>
          <cell r="F227">
            <v>1</v>
          </cell>
          <cell r="G227">
            <v>800</v>
          </cell>
          <cell r="H227">
            <v>1500</v>
          </cell>
          <cell r="I227">
            <v>20</v>
          </cell>
          <cell r="J227">
            <v>200</v>
          </cell>
          <cell r="K227">
            <v>2576</v>
          </cell>
          <cell r="L227">
            <v>160</v>
          </cell>
          <cell r="M227">
            <v>1</v>
          </cell>
          <cell r="N227">
            <v>12</v>
          </cell>
          <cell r="O227" t="str">
            <v>CER</v>
          </cell>
          <cell r="P227">
            <v>3015</v>
          </cell>
          <cell r="S227">
            <v>2219.3501848443002</v>
          </cell>
          <cell r="T227">
            <v>83987</v>
          </cell>
          <cell r="U227">
            <v>83987</v>
          </cell>
          <cell r="V227">
            <v>19950</v>
          </cell>
          <cell r="W227">
            <v>19950</v>
          </cell>
          <cell r="X227">
            <v>103937</v>
          </cell>
        </row>
        <row r="228">
          <cell r="B228">
            <v>218</v>
          </cell>
          <cell r="D228" t="str">
            <v>TAC14</v>
          </cell>
          <cell r="E228" t="str">
            <v>Take-up Pulley</v>
          </cell>
          <cell r="F228">
            <v>1</v>
          </cell>
          <cell r="G228">
            <v>1000</v>
          </cell>
          <cell r="H228">
            <v>1500</v>
          </cell>
          <cell r="I228">
            <v>16</v>
          </cell>
          <cell r="J228">
            <v>150</v>
          </cell>
          <cell r="K228">
            <v>2190</v>
          </cell>
          <cell r="L228">
            <v>125</v>
          </cell>
          <cell r="M228">
            <v>0</v>
          </cell>
          <cell r="N228">
            <v>10</v>
          </cell>
          <cell r="O228" t="str">
            <v>PL</v>
          </cell>
          <cell r="P228">
            <v>3006</v>
          </cell>
          <cell r="S228">
            <v>1478.0610618824501</v>
          </cell>
          <cell r="T228">
            <v>36698</v>
          </cell>
          <cell r="U228">
            <v>36698</v>
          </cell>
          <cell r="V228">
            <v>9843</v>
          </cell>
          <cell r="W228">
            <v>9843</v>
          </cell>
          <cell r="X228">
            <v>46541</v>
          </cell>
        </row>
        <row r="229">
          <cell r="B229">
            <v>219</v>
          </cell>
          <cell r="D229" t="str">
            <v>TAC14</v>
          </cell>
          <cell r="E229" t="str">
            <v>Pulley 5</v>
          </cell>
          <cell r="F229">
            <v>1</v>
          </cell>
          <cell r="G229">
            <v>630</v>
          </cell>
          <cell r="H229">
            <v>1500</v>
          </cell>
          <cell r="I229">
            <v>16</v>
          </cell>
          <cell r="J229">
            <v>150</v>
          </cell>
          <cell r="K229">
            <v>2190</v>
          </cell>
          <cell r="L229">
            <v>125</v>
          </cell>
          <cell r="M229">
            <v>0</v>
          </cell>
          <cell r="N229">
            <v>10</v>
          </cell>
          <cell r="O229" t="str">
            <v>PL</v>
          </cell>
          <cell r="P229">
            <v>3006</v>
          </cell>
          <cell r="S229">
            <v>961.98404190695999</v>
          </cell>
          <cell r="T229">
            <v>24604</v>
          </cell>
          <cell r="U229">
            <v>24604</v>
          </cell>
          <cell r="V229">
            <v>9843</v>
          </cell>
          <cell r="W229">
            <v>9843</v>
          </cell>
          <cell r="X229">
            <v>34447</v>
          </cell>
        </row>
        <row r="230">
          <cell r="B230">
            <v>220</v>
          </cell>
          <cell r="D230" t="str">
            <v>TAC14</v>
          </cell>
          <cell r="E230" t="str">
            <v>Pulley 6</v>
          </cell>
          <cell r="F230">
            <v>1</v>
          </cell>
          <cell r="G230">
            <v>630</v>
          </cell>
          <cell r="H230">
            <v>1500</v>
          </cell>
          <cell r="I230">
            <v>16</v>
          </cell>
          <cell r="J230">
            <v>150</v>
          </cell>
          <cell r="K230">
            <v>2190</v>
          </cell>
          <cell r="L230">
            <v>125</v>
          </cell>
          <cell r="M230">
            <v>0</v>
          </cell>
          <cell r="N230">
            <v>10</v>
          </cell>
          <cell r="O230" t="str">
            <v>PL</v>
          </cell>
          <cell r="P230">
            <v>3006</v>
          </cell>
          <cell r="S230">
            <v>961.98404190695999</v>
          </cell>
          <cell r="T230">
            <v>24604</v>
          </cell>
          <cell r="U230">
            <v>24604</v>
          </cell>
          <cell r="V230">
            <v>9843</v>
          </cell>
          <cell r="W230">
            <v>9843</v>
          </cell>
          <cell r="X230">
            <v>34447</v>
          </cell>
        </row>
        <row r="231">
          <cell r="B231">
            <v>221</v>
          </cell>
          <cell r="D231" t="str">
            <v>TAC14</v>
          </cell>
          <cell r="E231" t="str">
            <v>Pulley 7</v>
          </cell>
          <cell r="F231">
            <v>1</v>
          </cell>
          <cell r="G231">
            <v>1000</v>
          </cell>
          <cell r="H231">
            <v>1500</v>
          </cell>
          <cell r="I231">
            <v>16</v>
          </cell>
          <cell r="J231">
            <v>150</v>
          </cell>
          <cell r="K231">
            <v>2190</v>
          </cell>
          <cell r="L231">
            <v>125</v>
          </cell>
          <cell r="M231">
            <v>0</v>
          </cell>
          <cell r="N231">
            <v>10</v>
          </cell>
          <cell r="O231" t="str">
            <v>PL</v>
          </cell>
          <cell r="P231">
            <v>3006</v>
          </cell>
          <cell r="S231">
            <v>1478.0610618824501</v>
          </cell>
          <cell r="T231">
            <v>36698</v>
          </cell>
          <cell r="U231">
            <v>36698</v>
          </cell>
          <cell r="V231">
            <v>9843</v>
          </cell>
          <cell r="W231">
            <v>9843</v>
          </cell>
          <cell r="X231">
            <v>46541</v>
          </cell>
        </row>
        <row r="232">
          <cell r="B232">
            <v>222</v>
          </cell>
          <cell r="D232" t="str">
            <v>TAC14</v>
          </cell>
          <cell r="E232" t="str">
            <v>Pulley 8</v>
          </cell>
          <cell r="F232">
            <v>1</v>
          </cell>
          <cell r="G232">
            <v>630</v>
          </cell>
          <cell r="H232">
            <v>1500</v>
          </cell>
          <cell r="I232">
            <v>16</v>
          </cell>
          <cell r="J232">
            <v>140</v>
          </cell>
          <cell r="K232">
            <v>2180</v>
          </cell>
          <cell r="L232">
            <v>115</v>
          </cell>
          <cell r="M232">
            <v>0</v>
          </cell>
          <cell r="N232">
            <v>10</v>
          </cell>
          <cell r="O232" t="str">
            <v>PL</v>
          </cell>
          <cell r="P232">
            <v>3006</v>
          </cell>
          <cell r="S232">
            <v>902.45634161083206</v>
          </cell>
          <cell r="T232">
            <v>23826</v>
          </cell>
          <cell r="U232">
            <v>23826</v>
          </cell>
          <cell r="V232">
            <v>7937</v>
          </cell>
          <cell r="W232">
            <v>7937</v>
          </cell>
          <cell r="X232">
            <v>31763</v>
          </cell>
        </row>
        <row r="233">
          <cell r="B233">
            <v>223</v>
          </cell>
          <cell r="D233" t="str">
            <v>TAC14</v>
          </cell>
          <cell r="E233" t="str">
            <v>Pulley 9</v>
          </cell>
          <cell r="F233">
            <v>1</v>
          </cell>
          <cell r="G233">
            <v>630</v>
          </cell>
          <cell r="H233">
            <v>1500</v>
          </cell>
          <cell r="I233">
            <v>16</v>
          </cell>
          <cell r="J233">
            <v>140</v>
          </cell>
          <cell r="K233">
            <v>2180</v>
          </cell>
          <cell r="L233">
            <v>115</v>
          </cell>
          <cell r="M233">
            <v>0</v>
          </cell>
          <cell r="N233">
            <v>10</v>
          </cell>
          <cell r="O233" t="str">
            <v>PL</v>
          </cell>
          <cell r="P233">
            <v>3006</v>
          </cell>
          <cell r="S233">
            <v>902.45634161083206</v>
          </cell>
          <cell r="T233">
            <v>23826</v>
          </cell>
          <cell r="U233">
            <v>23826</v>
          </cell>
          <cell r="V233">
            <v>7937</v>
          </cell>
          <cell r="W233">
            <v>7937</v>
          </cell>
          <cell r="X233">
            <v>31763</v>
          </cell>
        </row>
        <row r="234">
          <cell r="B234">
            <v>224</v>
          </cell>
          <cell r="D234" t="str">
            <v>TAC14</v>
          </cell>
          <cell r="E234" t="str">
            <v>Brake 1</v>
          </cell>
          <cell r="F234">
            <v>1</v>
          </cell>
          <cell r="G234">
            <v>630</v>
          </cell>
          <cell r="H234">
            <v>1500</v>
          </cell>
          <cell r="I234">
            <v>16</v>
          </cell>
          <cell r="J234">
            <v>160</v>
          </cell>
          <cell r="K234">
            <v>2578</v>
          </cell>
          <cell r="L234">
            <v>135</v>
          </cell>
          <cell r="M234">
            <v>1</v>
          </cell>
          <cell r="N234">
            <v>10</v>
          </cell>
          <cell r="O234" t="str">
            <v>PL</v>
          </cell>
          <cell r="P234">
            <v>3006</v>
          </cell>
          <cell r="S234">
            <v>1087.9940930293401</v>
          </cell>
          <cell r="T234">
            <v>28305</v>
          </cell>
          <cell r="U234">
            <v>28305</v>
          </cell>
          <cell r="V234">
            <v>12107</v>
          </cell>
          <cell r="W234">
            <v>12107</v>
          </cell>
          <cell r="X234">
            <v>40412</v>
          </cell>
        </row>
        <row r="235">
          <cell r="B235">
            <v>225</v>
          </cell>
          <cell r="C235" t="str">
            <v>OLC 2</v>
          </cell>
          <cell r="D235" t="str">
            <v>TAC15</v>
          </cell>
          <cell r="E235" t="str">
            <v>Motor 1 - Backstop 1</v>
          </cell>
          <cell r="F235">
            <v>1</v>
          </cell>
          <cell r="G235">
            <v>800</v>
          </cell>
          <cell r="H235">
            <v>1500</v>
          </cell>
          <cell r="I235">
            <v>20</v>
          </cell>
          <cell r="J235">
            <v>220</v>
          </cell>
          <cell r="K235">
            <v>2613</v>
          </cell>
          <cell r="L235">
            <v>180</v>
          </cell>
          <cell r="M235">
            <v>1</v>
          </cell>
          <cell r="N235">
            <v>12</v>
          </cell>
          <cell r="O235" t="str">
            <v>CER</v>
          </cell>
          <cell r="P235">
            <v>3015</v>
          </cell>
          <cell r="S235">
            <v>2494.9494661736699</v>
          </cell>
          <cell r="T235">
            <v>88250</v>
          </cell>
          <cell r="U235">
            <v>88250</v>
          </cell>
          <cell r="V235">
            <v>27836</v>
          </cell>
          <cell r="W235">
            <v>27836</v>
          </cell>
          <cell r="X235">
            <v>116086</v>
          </cell>
        </row>
        <row r="236">
          <cell r="B236">
            <v>226</v>
          </cell>
          <cell r="D236" t="str">
            <v>TAC15</v>
          </cell>
          <cell r="E236" t="str">
            <v>Pulley 2</v>
          </cell>
          <cell r="F236">
            <v>1</v>
          </cell>
          <cell r="G236">
            <v>630</v>
          </cell>
          <cell r="H236">
            <v>1500</v>
          </cell>
          <cell r="I236">
            <v>10</v>
          </cell>
          <cell r="J236">
            <v>70</v>
          </cell>
          <cell r="K236">
            <v>2116</v>
          </cell>
          <cell r="L236">
            <v>60</v>
          </cell>
          <cell r="M236">
            <v>0</v>
          </cell>
          <cell r="N236">
            <v>10</v>
          </cell>
          <cell r="O236" t="str">
            <v>PL</v>
          </cell>
          <cell r="P236">
            <v>3006</v>
          </cell>
          <cell r="S236">
            <v>456.69091711633001</v>
          </cell>
          <cell r="T236">
            <v>13816</v>
          </cell>
          <cell r="U236">
            <v>13816</v>
          </cell>
          <cell r="V236">
            <v>1889</v>
          </cell>
          <cell r="W236">
            <v>1889</v>
          </cell>
          <cell r="X236">
            <v>15705</v>
          </cell>
        </row>
        <row r="237">
          <cell r="B237">
            <v>227</v>
          </cell>
          <cell r="D237" t="str">
            <v>TAC15</v>
          </cell>
          <cell r="E237" t="str">
            <v>Pulley 3</v>
          </cell>
          <cell r="F237">
            <v>1</v>
          </cell>
          <cell r="G237">
            <v>630</v>
          </cell>
          <cell r="H237">
            <v>1500</v>
          </cell>
          <cell r="I237">
            <v>16</v>
          </cell>
          <cell r="J237">
            <v>150</v>
          </cell>
          <cell r="K237">
            <v>2190</v>
          </cell>
          <cell r="L237">
            <v>125</v>
          </cell>
          <cell r="M237">
            <v>0</v>
          </cell>
          <cell r="N237">
            <v>10</v>
          </cell>
          <cell r="O237" t="str">
            <v>PL</v>
          </cell>
          <cell r="P237">
            <v>3006</v>
          </cell>
          <cell r="S237">
            <v>961.98404190695999</v>
          </cell>
          <cell r="T237">
            <v>24604</v>
          </cell>
          <cell r="U237">
            <v>24604</v>
          </cell>
          <cell r="V237">
            <v>9843</v>
          </cell>
          <cell r="W237">
            <v>9843</v>
          </cell>
          <cell r="X237">
            <v>34447</v>
          </cell>
        </row>
        <row r="238">
          <cell r="B238">
            <v>228</v>
          </cell>
          <cell r="D238" t="str">
            <v>TAC15</v>
          </cell>
          <cell r="E238" t="str">
            <v>Take-up Pulley</v>
          </cell>
          <cell r="F238">
            <v>1</v>
          </cell>
          <cell r="G238">
            <v>630</v>
          </cell>
          <cell r="H238">
            <v>1500</v>
          </cell>
          <cell r="I238">
            <v>16</v>
          </cell>
          <cell r="J238">
            <v>160</v>
          </cell>
          <cell r="K238">
            <v>2210</v>
          </cell>
          <cell r="L238">
            <v>135</v>
          </cell>
          <cell r="M238">
            <v>0</v>
          </cell>
          <cell r="N238">
            <v>10</v>
          </cell>
          <cell r="O238" t="str">
            <v>PL</v>
          </cell>
          <cell r="P238">
            <v>3006</v>
          </cell>
          <cell r="S238">
            <v>1029.9631162932501</v>
          </cell>
          <cell r="T238">
            <v>26971</v>
          </cell>
          <cell r="U238">
            <v>26971</v>
          </cell>
          <cell r="V238">
            <v>12107</v>
          </cell>
          <cell r="W238">
            <v>12107</v>
          </cell>
          <cell r="X238">
            <v>39078</v>
          </cell>
        </row>
        <row r="239">
          <cell r="B239">
            <v>229</v>
          </cell>
          <cell r="D239" t="str">
            <v>TAC15</v>
          </cell>
          <cell r="E239" t="str">
            <v>Pulley 5</v>
          </cell>
          <cell r="F239">
            <v>1</v>
          </cell>
          <cell r="G239">
            <v>630</v>
          </cell>
          <cell r="H239">
            <v>1500</v>
          </cell>
          <cell r="I239">
            <v>16</v>
          </cell>
          <cell r="J239">
            <v>150</v>
          </cell>
          <cell r="K239">
            <v>2190</v>
          </cell>
          <cell r="L239">
            <v>125</v>
          </cell>
          <cell r="M239">
            <v>0</v>
          </cell>
          <cell r="N239">
            <v>10</v>
          </cell>
          <cell r="O239" t="str">
            <v>PL</v>
          </cell>
          <cell r="P239">
            <v>3006</v>
          </cell>
          <cell r="S239">
            <v>961.98404190695999</v>
          </cell>
          <cell r="T239">
            <v>24604</v>
          </cell>
          <cell r="U239">
            <v>24604</v>
          </cell>
          <cell r="V239">
            <v>9843</v>
          </cell>
          <cell r="W239">
            <v>9843</v>
          </cell>
          <cell r="X239">
            <v>34447</v>
          </cell>
        </row>
        <row r="240">
          <cell r="B240">
            <v>230</v>
          </cell>
          <cell r="D240" t="str">
            <v>TAC15</v>
          </cell>
          <cell r="E240" t="str">
            <v>Pulley 6</v>
          </cell>
          <cell r="F240">
            <v>1</v>
          </cell>
          <cell r="G240">
            <v>630</v>
          </cell>
          <cell r="H240">
            <v>1500</v>
          </cell>
          <cell r="I240">
            <v>12</v>
          </cell>
          <cell r="J240">
            <v>120</v>
          </cell>
          <cell r="K240">
            <v>2172</v>
          </cell>
          <cell r="L240">
            <v>100</v>
          </cell>
          <cell r="M240">
            <v>0</v>
          </cell>
          <cell r="N240">
            <v>10</v>
          </cell>
          <cell r="O240" t="str">
            <v>PL</v>
          </cell>
          <cell r="P240">
            <v>3006</v>
          </cell>
          <cell r="S240">
            <v>675.45747627980199</v>
          </cell>
          <cell r="T240">
            <v>17763</v>
          </cell>
          <cell r="U240">
            <v>17763</v>
          </cell>
          <cell r="V240">
            <v>5118</v>
          </cell>
          <cell r="W240">
            <v>5118</v>
          </cell>
          <cell r="X240">
            <v>22881</v>
          </cell>
        </row>
        <row r="241">
          <cell r="B241">
            <v>231</v>
          </cell>
          <cell r="D241" t="str">
            <v>TAC15</v>
          </cell>
          <cell r="E241" t="str">
            <v>Pulley 7</v>
          </cell>
          <cell r="F241">
            <v>1</v>
          </cell>
          <cell r="G241">
            <v>630</v>
          </cell>
          <cell r="H241">
            <v>1500</v>
          </cell>
          <cell r="I241">
            <v>12</v>
          </cell>
          <cell r="J241">
            <v>85</v>
          </cell>
          <cell r="K241">
            <v>2122</v>
          </cell>
          <cell r="L241">
            <v>70</v>
          </cell>
          <cell r="M241">
            <v>0</v>
          </cell>
          <cell r="N241">
            <v>10</v>
          </cell>
          <cell r="O241" t="str">
            <v>PL</v>
          </cell>
          <cell r="P241">
            <v>3006</v>
          </cell>
          <cell r="S241">
            <v>540.54714095674103</v>
          </cell>
          <cell r="T241">
            <v>15465</v>
          </cell>
          <cell r="U241">
            <v>15465</v>
          </cell>
          <cell r="V241">
            <v>2516</v>
          </cell>
          <cell r="W241">
            <v>2516</v>
          </cell>
          <cell r="X241">
            <v>17981</v>
          </cell>
        </row>
        <row r="242">
          <cell r="B242">
            <v>232</v>
          </cell>
          <cell r="D242" t="str">
            <v>TAC15</v>
          </cell>
          <cell r="E242" t="str">
            <v>Pulley 8</v>
          </cell>
          <cell r="F242">
            <v>1</v>
          </cell>
          <cell r="G242">
            <v>630</v>
          </cell>
          <cell r="H242">
            <v>1500</v>
          </cell>
          <cell r="I242">
            <v>12</v>
          </cell>
          <cell r="J242">
            <v>100</v>
          </cell>
          <cell r="K242">
            <v>2130</v>
          </cell>
          <cell r="L242">
            <v>80</v>
          </cell>
          <cell r="M242">
            <v>0</v>
          </cell>
          <cell r="N242">
            <v>10</v>
          </cell>
          <cell r="O242" t="str">
            <v>PL</v>
          </cell>
          <cell r="P242">
            <v>3006</v>
          </cell>
          <cell r="S242">
            <v>593.80146580034796</v>
          </cell>
          <cell r="T242">
            <v>16460</v>
          </cell>
          <cell r="U242">
            <v>16460</v>
          </cell>
          <cell r="V242">
            <v>3261</v>
          </cell>
          <cell r="W242">
            <v>3261</v>
          </cell>
          <cell r="X242">
            <v>19721</v>
          </cell>
        </row>
        <row r="243">
          <cell r="B243">
            <v>233</v>
          </cell>
          <cell r="D243" t="str">
            <v>TAC15</v>
          </cell>
          <cell r="E243" t="str">
            <v>Pulley 9</v>
          </cell>
          <cell r="F243">
            <v>1</v>
          </cell>
          <cell r="G243">
            <v>630</v>
          </cell>
          <cell r="H243">
            <v>1500</v>
          </cell>
          <cell r="I243">
            <v>12</v>
          </cell>
          <cell r="J243">
            <v>100</v>
          </cell>
          <cell r="K243">
            <v>2130</v>
          </cell>
          <cell r="L243">
            <v>80</v>
          </cell>
          <cell r="M243">
            <v>0</v>
          </cell>
          <cell r="N243">
            <v>10</v>
          </cell>
          <cell r="O243" t="str">
            <v>PL</v>
          </cell>
          <cell r="P243">
            <v>3006</v>
          </cell>
          <cell r="S243">
            <v>593.80146580034796</v>
          </cell>
          <cell r="T243">
            <v>16460</v>
          </cell>
          <cell r="U243">
            <v>16460</v>
          </cell>
          <cell r="V243">
            <v>3261</v>
          </cell>
          <cell r="W243">
            <v>3261</v>
          </cell>
          <cell r="X243">
            <v>19721</v>
          </cell>
        </row>
        <row r="244">
          <cell r="B244">
            <v>234</v>
          </cell>
          <cell r="D244" t="str">
            <v>TAC15</v>
          </cell>
          <cell r="E244" t="str">
            <v>Pulley 10</v>
          </cell>
          <cell r="F244">
            <v>1</v>
          </cell>
          <cell r="G244">
            <v>630</v>
          </cell>
          <cell r="H244">
            <v>1500</v>
          </cell>
          <cell r="I244">
            <v>12</v>
          </cell>
          <cell r="J244">
            <v>100</v>
          </cell>
          <cell r="K244">
            <v>2130</v>
          </cell>
          <cell r="L244">
            <v>80</v>
          </cell>
          <cell r="M244">
            <v>0</v>
          </cell>
          <cell r="N244">
            <v>10</v>
          </cell>
          <cell r="O244" t="str">
            <v>PL</v>
          </cell>
          <cell r="P244">
            <v>3006</v>
          </cell>
          <cell r="S244">
            <v>593.80146580034796</v>
          </cell>
          <cell r="T244">
            <v>16460</v>
          </cell>
          <cell r="U244">
            <v>16460</v>
          </cell>
          <cell r="V244">
            <v>3261</v>
          </cell>
          <cell r="W244">
            <v>3261</v>
          </cell>
          <cell r="X244">
            <v>19721</v>
          </cell>
        </row>
        <row r="245">
          <cell r="B245">
            <v>235</v>
          </cell>
          <cell r="D245" t="str">
            <v>TAC15</v>
          </cell>
          <cell r="E245" t="str">
            <v>Pulley 11</v>
          </cell>
          <cell r="F245">
            <v>1</v>
          </cell>
          <cell r="G245">
            <v>630</v>
          </cell>
          <cell r="H245">
            <v>1500</v>
          </cell>
          <cell r="I245">
            <v>12</v>
          </cell>
          <cell r="J245">
            <v>100</v>
          </cell>
          <cell r="K245">
            <v>2130</v>
          </cell>
          <cell r="L245">
            <v>80</v>
          </cell>
          <cell r="M245">
            <v>0</v>
          </cell>
          <cell r="N245">
            <v>10</v>
          </cell>
          <cell r="O245" t="str">
            <v>PL</v>
          </cell>
          <cell r="P245">
            <v>3006</v>
          </cell>
          <cell r="S245">
            <v>593.80146580034796</v>
          </cell>
          <cell r="T245">
            <v>16460</v>
          </cell>
          <cell r="U245">
            <v>16460</v>
          </cell>
          <cell r="V245">
            <v>3261</v>
          </cell>
          <cell r="W245">
            <v>3261</v>
          </cell>
          <cell r="X245">
            <v>19721</v>
          </cell>
        </row>
        <row r="246">
          <cell r="B246">
            <v>236</v>
          </cell>
          <cell r="D246" t="str">
            <v>TAC15</v>
          </cell>
          <cell r="E246" t="str">
            <v>Brake 1</v>
          </cell>
          <cell r="F246">
            <v>1</v>
          </cell>
          <cell r="G246">
            <v>630</v>
          </cell>
          <cell r="H246">
            <v>1500</v>
          </cell>
          <cell r="I246">
            <v>16</v>
          </cell>
          <cell r="J246">
            <v>170</v>
          </cell>
          <cell r="K246">
            <v>2589</v>
          </cell>
          <cell r="L246">
            <v>140</v>
          </cell>
          <cell r="M246">
            <v>1</v>
          </cell>
          <cell r="N246">
            <v>10</v>
          </cell>
          <cell r="O246" t="str">
            <v>PL</v>
          </cell>
          <cell r="P246">
            <v>3006</v>
          </cell>
          <cell r="S246">
            <v>1211.10076884509</v>
          </cell>
          <cell r="T246">
            <v>30463</v>
          </cell>
          <cell r="U246">
            <v>30463</v>
          </cell>
          <cell r="V246">
            <v>12453</v>
          </cell>
          <cell r="W246">
            <v>12453</v>
          </cell>
          <cell r="X246">
            <v>42916</v>
          </cell>
        </row>
        <row r="247">
          <cell r="B247">
            <v>237</v>
          </cell>
          <cell r="C247" t="str">
            <v>GYC1B</v>
          </cell>
          <cell r="D247" t="str">
            <v>TAC16</v>
          </cell>
          <cell r="E247" t="str">
            <v>Head Pulley</v>
          </cell>
          <cell r="F247">
            <v>1</v>
          </cell>
          <cell r="G247">
            <v>500</v>
          </cell>
          <cell r="H247">
            <v>1050</v>
          </cell>
          <cell r="I247">
            <v>12</v>
          </cell>
          <cell r="J247">
            <v>120</v>
          </cell>
          <cell r="K247">
            <v>1672</v>
          </cell>
          <cell r="L247">
            <v>100</v>
          </cell>
          <cell r="M247">
            <v>0</v>
          </cell>
          <cell r="N247">
            <v>10</v>
          </cell>
          <cell r="O247" t="str">
            <v>PL</v>
          </cell>
          <cell r="P247">
            <v>3006</v>
          </cell>
          <cell r="S247">
            <v>448.99562993692501</v>
          </cell>
          <cell r="T247">
            <v>11941</v>
          </cell>
          <cell r="U247">
            <v>11941</v>
          </cell>
          <cell r="V247">
            <v>5118</v>
          </cell>
          <cell r="W247">
            <v>5118</v>
          </cell>
          <cell r="X247">
            <v>17059</v>
          </cell>
        </row>
        <row r="248">
          <cell r="B248">
            <v>238</v>
          </cell>
          <cell r="D248" t="str">
            <v>TAC16</v>
          </cell>
          <cell r="E248" t="str">
            <v>Pulley 2</v>
          </cell>
          <cell r="F248">
            <v>1</v>
          </cell>
          <cell r="G248">
            <v>500</v>
          </cell>
          <cell r="H248">
            <v>1050</v>
          </cell>
          <cell r="I248">
            <v>12</v>
          </cell>
          <cell r="J248">
            <v>120</v>
          </cell>
          <cell r="K248">
            <v>1672</v>
          </cell>
          <cell r="L248">
            <v>100</v>
          </cell>
          <cell r="M248">
            <v>0</v>
          </cell>
          <cell r="N248">
            <v>10</v>
          </cell>
          <cell r="O248" t="str">
            <v>PL</v>
          </cell>
          <cell r="P248">
            <v>3006</v>
          </cell>
          <cell r="S248">
            <v>448.99562993692501</v>
          </cell>
          <cell r="T248">
            <v>11941</v>
          </cell>
          <cell r="U248">
            <v>11941</v>
          </cell>
          <cell r="V248">
            <v>5118</v>
          </cell>
          <cell r="W248">
            <v>5118</v>
          </cell>
          <cell r="X248">
            <v>17059</v>
          </cell>
        </row>
        <row r="249">
          <cell r="B249">
            <v>239</v>
          </cell>
          <cell r="D249" t="str">
            <v>TAC16</v>
          </cell>
          <cell r="E249" t="str">
            <v>Motor 1</v>
          </cell>
          <cell r="F249">
            <v>1</v>
          </cell>
          <cell r="G249">
            <v>500</v>
          </cell>
          <cell r="H249">
            <v>1050</v>
          </cell>
          <cell r="I249">
            <v>12</v>
          </cell>
          <cell r="J249">
            <v>120</v>
          </cell>
          <cell r="K249">
            <v>2031</v>
          </cell>
          <cell r="L249">
            <v>100</v>
          </cell>
          <cell r="M249">
            <v>1</v>
          </cell>
          <cell r="N249">
            <v>12</v>
          </cell>
          <cell r="O249" t="str">
            <v>CER</v>
          </cell>
          <cell r="P249">
            <v>3006</v>
          </cell>
          <cell r="S249">
            <v>480.83973418867703</v>
          </cell>
          <cell r="T249">
            <v>25936</v>
          </cell>
          <cell r="U249">
            <v>25936</v>
          </cell>
          <cell r="V249">
            <v>5118</v>
          </cell>
          <cell r="W249">
            <v>5118</v>
          </cell>
          <cell r="X249">
            <v>31054</v>
          </cell>
        </row>
        <row r="250">
          <cell r="B250">
            <v>240</v>
          </cell>
          <cell r="D250" t="str">
            <v>TAC16</v>
          </cell>
          <cell r="E250" t="str">
            <v>Pulley 4</v>
          </cell>
          <cell r="F250">
            <v>1</v>
          </cell>
          <cell r="G250">
            <v>500</v>
          </cell>
          <cell r="H250">
            <v>1050</v>
          </cell>
          <cell r="I250">
            <v>12</v>
          </cell>
          <cell r="J250">
            <v>80</v>
          </cell>
          <cell r="K250">
            <v>1618</v>
          </cell>
          <cell r="L250">
            <v>65</v>
          </cell>
          <cell r="M250">
            <v>0</v>
          </cell>
          <cell r="N250">
            <v>10</v>
          </cell>
          <cell r="O250" t="str">
            <v>PL</v>
          </cell>
          <cell r="P250">
            <v>3006</v>
          </cell>
          <cell r="S250">
            <v>326.00142857146801</v>
          </cell>
          <cell r="T250">
            <v>9838</v>
          </cell>
          <cell r="U250">
            <v>9838</v>
          </cell>
          <cell r="V250">
            <v>2135</v>
          </cell>
          <cell r="W250">
            <v>2135</v>
          </cell>
          <cell r="X250">
            <v>11973</v>
          </cell>
        </row>
        <row r="251">
          <cell r="B251">
            <v>241</v>
          </cell>
          <cell r="D251" t="str">
            <v>TAC16</v>
          </cell>
          <cell r="E251" t="str">
            <v>Take-up Pulley</v>
          </cell>
          <cell r="F251">
            <v>1</v>
          </cell>
          <cell r="G251">
            <v>500</v>
          </cell>
          <cell r="H251">
            <v>1050</v>
          </cell>
          <cell r="I251">
            <v>12</v>
          </cell>
          <cell r="J251">
            <v>90</v>
          </cell>
          <cell r="K251">
            <v>1626</v>
          </cell>
          <cell r="L251">
            <v>75</v>
          </cell>
          <cell r="M251">
            <v>0</v>
          </cell>
          <cell r="N251">
            <v>10</v>
          </cell>
          <cell r="O251" t="str">
            <v>PL</v>
          </cell>
          <cell r="P251">
            <v>3006</v>
          </cell>
          <cell r="S251">
            <v>350.51246574811103</v>
          </cell>
          <cell r="T251">
            <v>10221</v>
          </cell>
          <cell r="U251">
            <v>10221</v>
          </cell>
          <cell r="V251">
            <v>2779</v>
          </cell>
          <cell r="W251">
            <v>2779</v>
          </cell>
          <cell r="X251">
            <v>13000</v>
          </cell>
        </row>
        <row r="252">
          <cell r="B252">
            <v>242</v>
          </cell>
          <cell r="D252" t="str">
            <v>TAC16</v>
          </cell>
          <cell r="E252" t="str">
            <v>Pulley 6</v>
          </cell>
          <cell r="F252">
            <v>1</v>
          </cell>
          <cell r="G252">
            <v>500</v>
          </cell>
          <cell r="H252">
            <v>1050</v>
          </cell>
          <cell r="I252">
            <v>12</v>
          </cell>
          <cell r="J252">
            <v>90</v>
          </cell>
          <cell r="K252">
            <v>1626</v>
          </cell>
          <cell r="L252">
            <v>75</v>
          </cell>
          <cell r="M252">
            <v>0</v>
          </cell>
          <cell r="N252">
            <v>10</v>
          </cell>
          <cell r="O252" t="str">
            <v>PL</v>
          </cell>
          <cell r="P252">
            <v>3006</v>
          </cell>
          <cell r="S252">
            <v>350.51246574811103</v>
          </cell>
          <cell r="T252">
            <v>10221</v>
          </cell>
          <cell r="U252">
            <v>10221</v>
          </cell>
          <cell r="V252">
            <v>2779</v>
          </cell>
          <cell r="W252">
            <v>2779</v>
          </cell>
          <cell r="X252">
            <v>13000</v>
          </cell>
        </row>
        <row r="253">
          <cell r="B253">
            <v>243</v>
          </cell>
          <cell r="D253" t="str">
            <v>TAC16</v>
          </cell>
          <cell r="E253" t="str">
            <v>Tail Pulley</v>
          </cell>
          <cell r="F253">
            <v>1</v>
          </cell>
          <cell r="G253">
            <v>500</v>
          </cell>
          <cell r="H253">
            <v>1050</v>
          </cell>
          <cell r="I253">
            <v>12</v>
          </cell>
          <cell r="J253">
            <v>100</v>
          </cell>
          <cell r="K253">
            <v>1630</v>
          </cell>
          <cell r="L253">
            <v>80</v>
          </cell>
          <cell r="M253">
            <v>0</v>
          </cell>
          <cell r="N253">
            <v>10</v>
          </cell>
          <cell r="O253" t="str">
            <v>PL</v>
          </cell>
          <cell r="P253">
            <v>3006</v>
          </cell>
          <cell r="S253">
            <v>380.89135060762902</v>
          </cell>
          <cell r="T253">
            <v>10839</v>
          </cell>
          <cell r="U253">
            <v>10839</v>
          </cell>
          <cell r="V253">
            <v>3261</v>
          </cell>
          <cell r="W253">
            <v>3261</v>
          </cell>
          <cell r="X253">
            <v>14100</v>
          </cell>
        </row>
        <row r="254">
          <cell r="B254">
            <v>244</v>
          </cell>
          <cell r="C254" t="str">
            <v>GYC2B</v>
          </cell>
          <cell r="D254" t="str">
            <v>TAC17</v>
          </cell>
          <cell r="E254" t="str">
            <v>Head Pulley</v>
          </cell>
          <cell r="F254">
            <v>1</v>
          </cell>
          <cell r="G254">
            <v>500</v>
          </cell>
          <cell r="H254">
            <v>1050</v>
          </cell>
          <cell r="I254">
            <v>12</v>
          </cell>
          <cell r="J254">
            <v>120</v>
          </cell>
          <cell r="K254">
            <v>1672</v>
          </cell>
          <cell r="L254">
            <v>100</v>
          </cell>
          <cell r="M254">
            <v>0</v>
          </cell>
          <cell r="N254">
            <v>10</v>
          </cell>
          <cell r="O254" t="str">
            <v>PL</v>
          </cell>
          <cell r="P254">
            <v>3006</v>
          </cell>
          <cell r="S254">
            <v>448.99562993692501</v>
          </cell>
          <cell r="T254">
            <v>11941</v>
          </cell>
          <cell r="U254">
            <v>11941</v>
          </cell>
          <cell r="V254">
            <v>5118</v>
          </cell>
          <cell r="W254">
            <v>5118</v>
          </cell>
          <cell r="X254">
            <v>17059</v>
          </cell>
        </row>
        <row r="255">
          <cell r="B255">
            <v>245</v>
          </cell>
          <cell r="D255" t="str">
            <v>TAC17</v>
          </cell>
          <cell r="E255" t="str">
            <v>Pulley 2</v>
          </cell>
          <cell r="F255">
            <v>1</v>
          </cell>
          <cell r="G255">
            <v>500</v>
          </cell>
          <cell r="H255">
            <v>1050</v>
          </cell>
          <cell r="I255">
            <v>12</v>
          </cell>
          <cell r="J255">
            <v>120</v>
          </cell>
          <cell r="K255">
            <v>1672</v>
          </cell>
          <cell r="L255">
            <v>100</v>
          </cell>
          <cell r="M255">
            <v>0</v>
          </cell>
          <cell r="N255">
            <v>10</v>
          </cell>
          <cell r="O255" t="str">
            <v>PL</v>
          </cell>
          <cell r="P255">
            <v>3006</v>
          </cell>
          <cell r="S255">
            <v>448.99562993692501</v>
          </cell>
          <cell r="T255">
            <v>11941</v>
          </cell>
          <cell r="U255">
            <v>11941</v>
          </cell>
          <cell r="V255">
            <v>5118</v>
          </cell>
          <cell r="W255">
            <v>5118</v>
          </cell>
          <cell r="X255">
            <v>17059</v>
          </cell>
        </row>
        <row r="256">
          <cell r="B256">
            <v>246</v>
          </cell>
          <cell r="D256" t="str">
            <v>TAC17</v>
          </cell>
          <cell r="E256" t="str">
            <v>Motor 1 - Backstop 1</v>
          </cell>
          <cell r="F256">
            <v>1</v>
          </cell>
          <cell r="G256">
            <v>500</v>
          </cell>
          <cell r="H256">
            <v>1050</v>
          </cell>
          <cell r="I256">
            <v>16</v>
          </cell>
          <cell r="J256">
            <v>130</v>
          </cell>
          <cell r="K256">
            <v>2040</v>
          </cell>
          <cell r="L256">
            <v>110</v>
          </cell>
          <cell r="M256">
            <v>1</v>
          </cell>
          <cell r="N256">
            <v>12</v>
          </cell>
          <cell r="O256" t="str">
            <v>CER</v>
          </cell>
          <cell r="P256">
            <v>3006</v>
          </cell>
          <cell r="S256">
            <v>598.64587344031997</v>
          </cell>
          <cell r="T256">
            <v>29736</v>
          </cell>
          <cell r="U256">
            <v>29736</v>
          </cell>
          <cell r="V256">
            <v>7205</v>
          </cell>
          <cell r="W256">
            <v>7205</v>
          </cell>
          <cell r="X256">
            <v>36941</v>
          </cell>
        </row>
        <row r="257">
          <cell r="B257">
            <v>247</v>
          </cell>
          <cell r="D257" t="str">
            <v>TAC17</v>
          </cell>
          <cell r="E257" t="str">
            <v>Pulley 4</v>
          </cell>
          <cell r="F257">
            <v>1</v>
          </cell>
          <cell r="G257">
            <v>500</v>
          </cell>
          <cell r="H257">
            <v>1050</v>
          </cell>
          <cell r="I257">
            <v>12</v>
          </cell>
          <cell r="J257">
            <v>85</v>
          </cell>
          <cell r="K257">
            <v>1622</v>
          </cell>
          <cell r="L257">
            <v>70</v>
          </cell>
          <cell r="M257">
            <v>0</v>
          </cell>
          <cell r="N257">
            <v>10</v>
          </cell>
          <cell r="O257" t="str">
            <v>PL</v>
          </cell>
          <cell r="P257">
            <v>3006</v>
          </cell>
          <cell r="S257">
            <v>339.80433057139498</v>
          </cell>
          <cell r="T257">
            <v>10025</v>
          </cell>
          <cell r="U257">
            <v>10025</v>
          </cell>
          <cell r="V257">
            <v>2516</v>
          </cell>
          <cell r="W257">
            <v>2516</v>
          </cell>
          <cell r="X257">
            <v>12541</v>
          </cell>
        </row>
        <row r="258">
          <cell r="B258">
            <v>248</v>
          </cell>
          <cell r="D258" t="str">
            <v>TAC17</v>
          </cell>
          <cell r="E258" t="str">
            <v>Take-up Pulley</v>
          </cell>
          <cell r="F258">
            <v>1</v>
          </cell>
          <cell r="G258">
            <v>500</v>
          </cell>
          <cell r="H258">
            <v>1050</v>
          </cell>
          <cell r="I258">
            <v>12</v>
          </cell>
          <cell r="J258">
            <v>90</v>
          </cell>
          <cell r="K258">
            <v>1626</v>
          </cell>
          <cell r="L258">
            <v>75</v>
          </cell>
          <cell r="M258">
            <v>0</v>
          </cell>
          <cell r="N258">
            <v>10</v>
          </cell>
          <cell r="O258" t="str">
            <v>PL</v>
          </cell>
          <cell r="P258">
            <v>3006</v>
          </cell>
          <cell r="S258">
            <v>350.51246574811103</v>
          </cell>
          <cell r="T258">
            <v>10221</v>
          </cell>
          <cell r="U258">
            <v>10221</v>
          </cell>
          <cell r="V258">
            <v>2779</v>
          </cell>
          <cell r="W258">
            <v>2779</v>
          </cell>
          <cell r="X258">
            <v>13000</v>
          </cell>
        </row>
        <row r="259">
          <cell r="B259">
            <v>249</v>
          </cell>
          <cell r="D259" t="str">
            <v>TAC17</v>
          </cell>
          <cell r="E259" t="str">
            <v>Pulley 6</v>
          </cell>
          <cell r="F259">
            <v>1</v>
          </cell>
          <cell r="G259">
            <v>500</v>
          </cell>
          <cell r="H259">
            <v>1050</v>
          </cell>
          <cell r="I259">
            <v>12</v>
          </cell>
          <cell r="J259">
            <v>100</v>
          </cell>
          <cell r="K259">
            <v>1630</v>
          </cell>
          <cell r="L259">
            <v>80</v>
          </cell>
          <cell r="M259">
            <v>0</v>
          </cell>
          <cell r="N259">
            <v>10</v>
          </cell>
          <cell r="O259" t="str">
            <v>PL</v>
          </cell>
          <cell r="P259">
            <v>3006</v>
          </cell>
          <cell r="S259">
            <v>380.89135060762902</v>
          </cell>
          <cell r="T259">
            <v>10839</v>
          </cell>
          <cell r="U259">
            <v>10839</v>
          </cell>
          <cell r="V259">
            <v>3261</v>
          </cell>
          <cell r="W259">
            <v>3261</v>
          </cell>
          <cell r="X259">
            <v>14100</v>
          </cell>
        </row>
        <row r="260">
          <cell r="B260">
            <v>250</v>
          </cell>
          <cell r="D260" t="str">
            <v>TAC17</v>
          </cell>
          <cell r="E260" t="str">
            <v>Pulley 7</v>
          </cell>
          <cell r="F260">
            <v>1</v>
          </cell>
          <cell r="G260">
            <v>500</v>
          </cell>
          <cell r="H260">
            <v>1050</v>
          </cell>
          <cell r="I260">
            <v>12</v>
          </cell>
          <cell r="J260">
            <v>100</v>
          </cell>
          <cell r="K260">
            <v>1630</v>
          </cell>
          <cell r="L260">
            <v>80</v>
          </cell>
          <cell r="M260">
            <v>0</v>
          </cell>
          <cell r="N260">
            <v>10</v>
          </cell>
          <cell r="O260" t="str">
            <v>PL</v>
          </cell>
          <cell r="P260">
            <v>3006</v>
          </cell>
          <cell r="S260">
            <v>380.89135060762902</v>
          </cell>
          <cell r="T260">
            <v>10839</v>
          </cell>
          <cell r="U260">
            <v>10839</v>
          </cell>
          <cell r="V260">
            <v>3261</v>
          </cell>
          <cell r="W260">
            <v>3261</v>
          </cell>
          <cell r="X260">
            <v>14100</v>
          </cell>
        </row>
        <row r="261">
          <cell r="B261">
            <v>251</v>
          </cell>
          <cell r="D261" t="str">
            <v>TAC17</v>
          </cell>
          <cell r="E261" t="str">
            <v>Pulley 8</v>
          </cell>
          <cell r="F261">
            <v>1</v>
          </cell>
          <cell r="G261">
            <v>500</v>
          </cell>
          <cell r="H261">
            <v>1050</v>
          </cell>
          <cell r="I261">
            <v>12</v>
          </cell>
          <cell r="J261">
            <v>85</v>
          </cell>
          <cell r="K261">
            <v>1622</v>
          </cell>
          <cell r="L261">
            <v>70</v>
          </cell>
          <cell r="M261">
            <v>0</v>
          </cell>
          <cell r="N261">
            <v>10</v>
          </cell>
          <cell r="O261" t="str">
            <v>PL</v>
          </cell>
          <cell r="P261">
            <v>3006</v>
          </cell>
          <cell r="S261">
            <v>339.80433057139498</v>
          </cell>
          <cell r="T261">
            <v>10025</v>
          </cell>
          <cell r="U261">
            <v>10025</v>
          </cell>
          <cell r="V261">
            <v>2516</v>
          </cell>
          <cell r="W261">
            <v>2516</v>
          </cell>
          <cell r="X261">
            <v>12541</v>
          </cell>
        </row>
        <row r="262">
          <cell r="B262">
            <v>252</v>
          </cell>
          <cell r="D262" t="str">
            <v>TAC17</v>
          </cell>
          <cell r="E262" t="str">
            <v>Tail Pulley</v>
          </cell>
          <cell r="F262">
            <v>1</v>
          </cell>
          <cell r="G262">
            <v>500</v>
          </cell>
          <cell r="H262">
            <v>1050</v>
          </cell>
          <cell r="I262">
            <v>12</v>
          </cell>
          <cell r="J262">
            <v>100</v>
          </cell>
          <cell r="K262">
            <v>1630</v>
          </cell>
          <cell r="L262">
            <v>80</v>
          </cell>
          <cell r="M262">
            <v>0</v>
          </cell>
          <cell r="N262">
            <v>10</v>
          </cell>
          <cell r="O262" t="str">
            <v>PL</v>
          </cell>
          <cell r="P262">
            <v>3006</v>
          </cell>
          <cell r="S262">
            <v>380.89135060762902</v>
          </cell>
          <cell r="T262">
            <v>10839</v>
          </cell>
          <cell r="U262">
            <v>10839</v>
          </cell>
          <cell r="V262">
            <v>3261</v>
          </cell>
          <cell r="W262">
            <v>3261</v>
          </cell>
          <cell r="X262">
            <v>14100</v>
          </cell>
        </row>
        <row r="263">
          <cell r="D263">
            <v>0</v>
          </cell>
        </row>
        <row r="264">
          <cell r="B264">
            <v>254</v>
          </cell>
          <cell r="C264" t="str">
            <v>AC0301_T3A-F_InclineConv_2011_02_15_A5</v>
          </cell>
          <cell r="D264" t="str">
            <v>TBC1</v>
          </cell>
          <cell r="E264" t="str">
            <v>Head Pulley</v>
          </cell>
          <cell r="F264">
            <v>1</v>
          </cell>
          <cell r="G264">
            <v>800</v>
          </cell>
          <cell r="H264">
            <v>1350</v>
          </cell>
          <cell r="I264">
            <v>20</v>
          </cell>
          <cell r="J264">
            <v>220</v>
          </cell>
          <cell r="K264">
            <v>2054</v>
          </cell>
          <cell r="L264">
            <v>200</v>
          </cell>
          <cell r="M264">
            <v>0</v>
          </cell>
          <cell r="N264">
            <v>10</v>
          </cell>
          <cell r="O264" t="str">
            <v>PL</v>
          </cell>
          <cell r="P264">
            <v>3015</v>
          </cell>
          <cell r="S264">
            <v>2327.1554496519798</v>
          </cell>
          <cell r="T264">
            <v>53330</v>
          </cell>
          <cell r="U264">
            <v>53330</v>
          </cell>
          <cell r="V264">
            <v>34689</v>
          </cell>
          <cell r="W264">
            <v>34689</v>
          </cell>
          <cell r="X264">
            <v>88019</v>
          </cell>
        </row>
        <row r="265">
          <cell r="B265">
            <v>255</v>
          </cell>
          <cell r="D265" t="str">
            <v>TBC1</v>
          </cell>
          <cell r="E265" t="str">
            <v>Pulley 2</v>
          </cell>
          <cell r="F265">
            <v>1</v>
          </cell>
          <cell r="G265">
            <v>800</v>
          </cell>
          <cell r="H265">
            <v>1350</v>
          </cell>
          <cell r="I265">
            <v>16</v>
          </cell>
          <cell r="J265">
            <v>190</v>
          </cell>
          <cell r="K265">
            <v>2012</v>
          </cell>
          <cell r="L265">
            <v>160</v>
          </cell>
          <cell r="M265">
            <v>0</v>
          </cell>
          <cell r="N265">
            <v>10</v>
          </cell>
          <cell r="O265" t="str">
            <v>PL</v>
          </cell>
          <cell r="P265">
            <v>3006</v>
          </cell>
          <cell r="S265">
            <v>1455.93104899476</v>
          </cell>
          <cell r="T265">
            <v>34693</v>
          </cell>
          <cell r="U265">
            <v>34693</v>
          </cell>
          <cell r="V265">
            <v>19950</v>
          </cell>
          <cell r="W265">
            <v>19950</v>
          </cell>
          <cell r="X265">
            <v>54643</v>
          </cell>
        </row>
        <row r="266">
          <cell r="B266">
            <v>256</v>
          </cell>
          <cell r="D266" t="str">
            <v>TBC1</v>
          </cell>
          <cell r="E266" t="str">
            <v>Motor 1 - Backstop 1</v>
          </cell>
          <cell r="F266">
            <v>1</v>
          </cell>
          <cell r="G266">
            <v>800</v>
          </cell>
          <cell r="H266">
            <v>1350</v>
          </cell>
          <cell r="I266">
            <v>20</v>
          </cell>
          <cell r="J266">
            <v>240</v>
          </cell>
          <cell r="K266">
            <v>2422</v>
          </cell>
          <cell r="L266">
            <v>200</v>
          </cell>
          <cell r="M266">
            <v>1</v>
          </cell>
          <cell r="N266">
            <v>12</v>
          </cell>
          <cell r="O266" t="str">
            <v>CER</v>
          </cell>
          <cell r="P266">
            <v>3015</v>
          </cell>
          <cell r="S266">
            <v>2548.5798952606401</v>
          </cell>
          <cell r="T266">
            <v>87259</v>
          </cell>
          <cell r="U266">
            <v>87259</v>
          </cell>
          <cell r="V266">
            <v>34689</v>
          </cell>
          <cell r="W266">
            <v>34689</v>
          </cell>
          <cell r="X266">
            <v>121948</v>
          </cell>
        </row>
        <row r="267">
          <cell r="B267">
            <v>257</v>
          </cell>
          <cell r="D267" t="str">
            <v>TBC1</v>
          </cell>
          <cell r="E267" t="str">
            <v>Pulley 4</v>
          </cell>
          <cell r="F267">
            <v>1</v>
          </cell>
          <cell r="G267">
            <v>630</v>
          </cell>
          <cell r="H267">
            <v>1350</v>
          </cell>
          <cell r="I267">
            <v>12</v>
          </cell>
          <cell r="J267">
            <v>80</v>
          </cell>
          <cell r="K267">
            <v>1918</v>
          </cell>
          <cell r="L267">
            <v>65</v>
          </cell>
          <cell r="M267">
            <v>0</v>
          </cell>
          <cell r="N267">
            <v>10</v>
          </cell>
          <cell r="O267" t="str">
            <v>PL</v>
          </cell>
          <cell r="P267">
            <v>3006</v>
          </cell>
          <cell r="S267">
            <v>488.37744010737902</v>
          </cell>
          <cell r="T267">
            <v>14215</v>
          </cell>
          <cell r="U267">
            <v>14215</v>
          </cell>
          <cell r="V267">
            <v>2135</v>
          </cell>
          <cell r="W267">
            <v>2135</v>
          </cell>
          <cell r="X267">
            <v>16350</v>
          </cell>
        </row>
        <row r="268">
          <cell r="B268">
            <v>258</v>
          </cell>
          <cell r="D268" t="str">
            <v>TBC1</v>
          </cell>
          <cell r="E268" t="str">
            <v>Pulley 5</v>
          </cell>
          <cell r="F268">
            <v>1</v>
          </cell>
          <cell r="G268">
            <v>630</v>
          </cell>
          <cell r="H268">
            <v>1350</v>
          </cell>
          <cell r="I268">
            <v>16</v>
          </cell>
          <cell r="J268">
            <v>150</v>
          </cell>
          <cell r="K268">
            <v>1990</v>
          </cell>
          <cell r="L268">
            <v>125</v>
          </cell>
          <cell r="M268">
            <v>0</v>
          </cell>
          <cell r="N268">
            <v>10</v>
          </cell>
          <cell r="O268" t="str">
            <v>PL</v>
          </cell>
          <cell r="P268">
            <v>3006</v>
          </cell>
          <cell r="S268">
            <v>897.00965091975002</v>
          </cell>
          <cell r="T268">
            <v>23059</v>
          </cell>
          <cell r="U268">
            <v>23059</v>
          </cell>
          <cell r="V268">
            <v>9843</v>
          </cell>
          <cell r="W268">
            <v>9843</v>
          </cell>
          <cell r="X268">
            <v>32902</v>
          </cell>
        </row>
        <row r="269">
          <cell r="B269">
            <v>259</v>
          </cell>
          <cell r="D269" t="str">
            <v>TBC1</v>
          </cell>
          <cell r="E269" t="str">
            <v>Pulley 6</v>
          </cell>
          <cell r="F269">
            <v>1</v>
          </cell>
          <cell r="G269">
            <v>630</v>
          </cell>
          <cell r="H269">
            <v>1350</v>
          </cell>
          <cell r="I269">
            <v>16</v>
          </cell>
          <cell r="J269">
            <v>140</v>
          </cell>
          <cell r="K269">
            <v>1980</v>
          </cell>
          <cell r="L269">
            <v>115</v>
          </cell>
          <cell r="M269">
            <v>0</v>
          </cell>
          <cell r="N269">
            <v>10</v>
          </cell>
          <cell r="O269" t="str">
            <v>PL</v>
          </cell>
          <cell r="P269">
            <v>3006</v>
          </cell>
          <cell r="S269">
            <v>841.05467974502699</v>
          </cell>
          <cell r="T269">
            <v>22335</v>
          </cell>
          <cell r="U269">
            <v>22335</v>
          </cell>
          <cell r="V269">
            <v>7937</v>
          </cell>
          <cell r="W269">
            <v>7937</v>
          </cell>
          <cell r="X269">
            <v>30272</v>
          </cell>
        </row>
        <row r="270">
          <cell r="B270">
            <v>260</v>
          </cell>
          <cell r="D270" t="str">
            <v>TBC1</v>
          </cell>
          <cell r="E270" t="str">
            <v>Take-up Pulley</v>
          </cell>
          <cell r="F270">
            <v>1</v>
          </cell>
          <cell r="G270">
            <v>630</v>
          </cell>
          <cell r="H270">
            <v>1350</v>
          </cell>
          <cell r="I270">
            <v>16</v>
          </cell>
          <cell r="J270">
            <v>150</v>
          </cell>
          <cell r="K270">
            <v>1990</v>
          </cell>
          <cell r="L270">
            <v>125</v>
          </cell>
          <cell r="M270">
            <v>0</v>
          </cell>
          <cell r="N270">
            <v>10</v>
          </cell>
          <cell r="O270" t="str">
            <v>PL</v>
          </cell>
          <cell r="P270">
            <v>3006</v>
          </cell>
          <cell r="S270">
            <v>897.00965091975002</v>
          </cell>
          <cell r="T270">
            <v>23059</v>
          </cell>
          <cell r="U270">
            <v>23059</v>
          </cell>
          <cell r="V270">
            <v>9843</v>
          </cell>
          <cell r="W270">
            <v>9843</v>
          </cell>
          <cell r="X270">
            <v>32902</v>
          </cell>
        </row>
        <row r="271">
          <cell r="B271">
            <v>261</v>
          </cell>
          <cell r="D271" t="str">
            <v>TBC1</v>
          </cell>
          <cell r="E271" t="str">
            <v>Pulley 8</v>
          </cell>
          <cell r="F271">
            <v>1</v>
          </cell>
          <cell r="G271">
            <v>630</v>
          </cell>
          <cell r="H271">
            <v>1350</v>
          </cell>
          <cell r="I271">
            <v>16</v>
          </cell>
          <cell r="J271">
            <v>140</v>
          </cell>
          <cell r="K271">
            <v>1980</v>
          </cell>
          <cell r="L271">
            <v>115</v>
          </cell>
          <cell r="M271">
            <v>0</v>
          </cell>
          <cell r="N271">
            <v>10</v>
          </cell>
          <cell r="O271" t="str">
            <v>PL</v>
          </cell>
          <cell r="P271">
            <v>3006</v>
          </cell>
          <cell r="S271">
            <v>841.05467974502699</v>
          </cell>
          <cell r="T271">
            <v>22335</v>
          </cell>
          <cell r="U271">
            <v>22335</v>
          </cell>
          <cell r="V271">
            <v>7937</v>
          </cell>
          <cell r="W271">
            <v>7937</v>
          </cell>
          <cell r="X271">
            <v>30272</v>
          </cell>
        </row>
        <row r="272">
          <cell r="B272">
            <v>262</v>
          </cell>
          <cell r="D272" t="str">
            <v>TBC1</v>
          </cell>
          <cell r="E272" t="str">
            <v>Tail Pulley</v>
          </cell>
          <cell r="F272">
            <v>1</v>
          </cell>
          <cell r="G272">
            <v>630</v>
          </cell>
          <cell r="H272">
            <v>1350</v>
          </cell>
          <cell r="I272">
            <v>16</v>
          </cell>
          <cell r="J272">
            <v>160</v>
          </cell>
          <cell r="K272">
            <v>2010</v>
          </cell>
          <cell r="L272">
            <v>135</v>
          </cell>
          <cell r="M272">
            <v>0</v>
          </cell>
          <cell r="N272">
            <v>10</v>
          </cell>
          <cell r="O272" t="str">
            <v>PL</v>
          </cell>
          <cell r="P272">
            <v>3006</v>
          </cell>
          <cell r="S272">
            <v>961.16960107281102</v>
          </cell>
          <cell r="T272">
            <v>25253</v>
          </cell>
          <cell r="U272">
            <v>25253</v>
          </cell>
          <cell r="V272">
            <v>12107</v>
          </cell>
          <cell r="W272">
            <v>12107</v>
          </cell>
          <cell r="X272">
            <v>37360</v>
          </cell>
        </row>
        <row r="273">
          <cell r="B273">
            <v>263</v>
          </cell>
          <cell r="C273" t="str">
            <v>AC0301_T4A-F_PrimaryDistConv_2011_02_10_A1</v>
          </cell>
          <cell r="D273" t="str">
            <v>TBC2</v>
          </cell>
          <cell r="E273" t="str">
            <v>Pulley 1</v>
          </cell>
          <cell r="F273">
            <v>1</v>
          </cell>
          <cell r="G273">
            <v>800</v>
          </cell>
          <cell r="H273">
            <v>1350</v>
          </cell>
          <cell r="I273">
            <v>16</v>
          </cell>
          <cell r="J273">
            <v>160</v>
          </cell>
          <cell r="K273">
            <v>2010</v>
          </cell>
          <cell r="L273">
            <v>135</v>
          </cell>
          <cell r="M273">
            <v>0</v>
          </cell>
          <cell r="N273">
            <v>10</v>
          </cell>
          <cell r="O273" t="str">
            <v>PL</v>
          </cell>
          <cell r="P273">
            <v>3006</v>
          </cell>
          <cell r="S273">
            <v>1171.4739757719001</v>
          </cell>
          <cell r="T273">
            <v>30251</v>
          </cell>
          <cell r="U273">
            <v>30251</v>
          </cell>
          <cell r="V273">
            <v>12107</v>
          </cell>
          <cell r="W273">
            <v>12107</v>
          </cell>
          <cell r="X273">
            <v>42358</v>
          </cell>
        </row>
        <row r="274">
          <cell r="B274">
            <v>264</v>
          </cell>
          <cell r="D274" t="str">
            <v>TBC2</v>
          </cell>
          <cell r="E274" t="str">
            <v>Pulley 2</v>
          </cell>
          <cell r="F274">
            <v>1</v>
          </cell>
          <cell r="G274">
            <v>800</v>
          </cell>
          <cell r="H274">
            <v>1350</v>
          </cell>
          <cell r="I274">
            <v>16</v>
          </cell>
          <cell r="J274">
            <v>160</v>
          </cell>
          <cell r="K274">
            <v>2010</v>
          </cell>
          <cell r="L274">
            <v>135</v>
          </cell>
          <cell r="M274">
            <v>0</v>
          </cell>
          <cell r="N274">
            <v>10</v>
          </cell>
          <cell r="O274" t="str">
            <v>PL</v>
          </cell>
          <cell r="P274">
            <v>3006</v>
          </cell>
          <cell r="S274">
            <v>1171.4739757719001</v>
          </cell>
          <cell r="T274">
            <v>30251</v>
          </cell>
          <cell r="U274">
            <v>30251</v>
          </cell>
          <cell r="V274">
            <v>12107</v>
          </cell>
          <cell r="W274">
            <v>12107</v>
          </cell>
          <cell r="X274">
            <v>42358</v>
          </cell>
        </row>
        <row r="275">
          <cell r="B275">
            <v>265</v>
          </cell>
          <cell r="D275" t="str">
            <v>TBC2</v>
          </cell>
          <cell r="E275" t="str">
            <v>Pulley 3</v>
          </cell>
          <cell r="F275">
            <v>1</v>
          </cell>
          <cell r="G275">
            <v>800</v>
          </cell>
          <cell r="H275">
            <v>1350</v>
          </cell>
          <cell r="I275">
            <v>16</v>
          </cell>
          <cell r="J275">
            <v>160</v>
          </cell>
          <cell r="K275">
            <v>2010</v>
          </cell>
          <cell r="L275">
            <v>135</v>
          </cell>
          <cell r="M275">
            <v>0</v>
          </cell>
          <cell r="N275">
            <v>10</v>
          </cell>
          <cell r="O275" t="str">
            <v>PL</v>
          </cell>
          <cell r="P275">
            <v>3006</v>
          </cell>
          <cell r="S275">
            <v>1171.4739757719001</v>
          </cell>
          <cell r="T275">
            <v>30251</v>
          </cell>
          <cell r="U275">
            <v>30251</v>
          </cell>
          <cell r="V275">
            <v>12107</v>
          </cell>
          <cell r="W275">
            <v>12107</v>
          </cell>
          <cell r="X275">
            <v>42358</v>
          </cell>
        </row>
        <row r="276">
          <cell r="B276">
            <v>266</v>
          </cell>
          <cell r="D276" t="str">
            <v>TBC2</v>
          </cell>
          <cell r="E276" t="str">
            <v>Pulley 4</v>
          </cell>
          <cell r="F276">
            <v>1</v>
          </cell>
          <cell r="G276">
            <v>800</v>
          </cell>
          <cell r="H276">
            <v>1350</v>
          </cell>
          <cell r="I276">
            <v>16</v>
          </cell>
          <cell r="J276">
            <v>160</v>
          </cell>
          <cell r="K276">
            <v>2010</v>
          </cell>
          <cell r="L276">
            <v>135</v>
          </cell>
          <cell r="M276">
            <v>0</v>
          </cell>
          <cell r="N276">
            <v>10</v>
          </cell>
          <cell r="O276" t="str">
            <v>PL</v>
          </cell>
          <cell r="P276">
            <v>3006</v>
          </cell>
          <cell r="S276">
            <v>1171.4739757719001</v>
          </cell>
          <cell r="T276">
            <v>30251</v>
          </cell>
          <cell r="U276">
            <v>30251</v>
          </cell>
          <cell r="V276">
            <v>12107</v>
          </cell>
          <cell r="W276">
            <v>12107</v>
          </cell>
          <cell r="X276">
            <v>42358</v>
          </cell>
        </row>
        <row r="277">
          <cell r="B277">
            <v>267</v>
          </cell>
          <cell r="D277" t="str">
            <v>TBC2</v>
          </cell>
          <cell r="E277" t="str">
            <v>Pulley 5</v>
          </cell>
          <cell r="F277">
            <v>1</v>
          </cell>
          <cell r="G277">
            <v>800</v>
          </cell>
          <cell r="H277">
            <v>1350</v>
          </cell>
          <cell r="I277">
            <v>16</v>
          </cell>
          <cell r="J277">
            <v>180</v>
          </cell>
          <cell r="K277">
            <v>2002</v>
          </cell>
          <cell r="L277">
            <v>150</v>
          </cell>
          <cell r="M277">
            <v>0</v>
          </cell>
          <cell r="N277">
            <v>10</v>
          </cell>
          <cell r="O277" t="str">
            <v>PL</v>
          </cell>
          <cell r="P277">
            <v>3006</v>
          </cell>
          <cell r="S277">
            <v>1382.54579770531</v>
          </cell>
          <cell r="T277">
            <v>33415</v>
          </cell>
          <cell r="U277">
            <v>33415</v>
          </cell>
          <cell r="V277">
            <v>16254</v>
          </cell>
          <cell r="W277">
            <v>16254</v>
          </cell>
          <cell r="X277">
            <v>49669</v>
          </cell>
        </row>
        <row r="278">
          <cell r="B278">
            <v>268</v>
          </cell>
          <cell r="D278" t="str">
            <v>TBC2</v>
          </cell>
          <cell r="E278" t="str">
            <v>Pulley 6</v>
          </cell>
          <cell r="F278">
            <v>1</v>
          </cell>
          <cell r="G278">
            <v>800</v>
          </cell>
          <cell r="H278">
            <v>1350</v>
          </cell>
          <cell r="I278">
            <v>16</v>
          </cell>
          <cell r="J278">
            <v>180</v>
          </cell>
          <cell r="K278">
            <v>2002</v>
          </cell>
          <cell r="L278">
            <v>150</v>
          </cell>
          <cell r="M278">
            <v>0</v>
          </cell>
          <cell r="N278">
            <v>10</v>
          </cell>
          <cell r="O278" t="str">
            <v>PL</v>
          </cell>
          <cell r="P278">
            <v>3006</v>
          </cell>
          <cell r="S278">
            <v>1382.54579770531</v>
          </cell>
          <cell r="T278">
            <v>33415</v>
          </cell>
          <cell r="U278">
            <v>33415</v>
          </cell>
          <cell r="V278">
            <v>16254</v>
          </cell>
          <cell r="W278">
            <v>16254</v>
          </cell>
          <cell r="X278">
            <v>49669</v>
          </cell>
        </row>
        <row r="279">
          <cell r="B279">
            <v>269</v>
          </cell>
          <cell r="D279" t="str">
            <v>TBC2</v>
          </cell>
          <cell r="E279" t="str">
            <v>Pulley 7</v>
          </cell>
          <cell r="F279">
            <v>1</v>
          </cell>
          <cell r="G279">
            <v>800</v>
          </cell>
          <cell r="H279">
            <v>1350</v>
          </cell>
          <cell r="I279">
            <v>16</v>
          </cell>
          <cell r="J279">
            <v>180</v>
          </cell>
          <cell r="K279">
            <v>2002</v>
          </cell>
          <cell r="L279">
            <v>150</v>
          </cell>
          <cell r="M279">
            <v>0</v>
          </cell>
          <cell r="N279">
            <v>10</v>
          </cell>
          <cell r="O279" t="str">
            <v>PL</v>
          </cell>
          <cell r="P279">
            <v>3006</v>
          </cell>
          <cell r="S279">
            <v>1382.54579770531</v>
          </cell>
          <cell r="T279">
            <v>33415</v>
          </cell>
          <cell r="U279">
            <v>33415</v>
          </cell>
          <cell r="V279">
            <v>16254</v>
          </cell>
          <cell r="W279">
            <v>16254</v>
          </cell>
          <cell r="X279">
            <v>49669</v>
          </cell>
        </row>
        <row r="280">
          <cell r="B280">
            <v>270</v>
          </cell>
          <cell r="D280" t="str">
            <v>TBC2</v>
          </cell>
          <cell r="E280" t="str">
            <v>Pulley 8</v>
          </cell>
          <cell r="F280">
            <v>1</v>
          </cell>
          <cell r="G280">
            <v>800</v>
          </cell>
          <cell r="H280">
            <v>1350</v>
          </cell>
          <cell r="I280">
            <v>16</v>
          </cell>
          <cell r="J280">
            <v>180</v>
          </cell>
          <cell r="K280">
            <v>2002</v>
          </cell>
          <cell r="L280">
            <v>150</v>
          </cell>
          <cell r="M280">
            <v>0</v>
          </cell>
          <cell r="N280">
            <v>10</v>
          </cell>
          <cell r="O280" t="str">
            <v>PL</v>
          </cell>
          <cell r="P280">
            <v>3006</v>
          </cell>
          <cell r="S280">
            <v>1382.54579770531</v>
          </cell>
          <cell r="T280">
            <v>33415</v>
          </cell>
          <cell r="U280">
            <v>33415</v>
          </cell>
          <cell r="V280">
            <v>16254</v>
          </cell>
          <cell r="W280">
            <v>16254</v>
          </cell>
          <cell r="X280">
            <v>49669</v>
          </cell>
        </row>
        <row r="281">
          <cell r="B281">
            <v>271</v>
          </cell>
          <cell r="D281" t="str">
            <v>TBC2</v>
          </cell>
          <cell r="E281" t="str">
            <v>Head Pulley</v>
          </cell>
          <cell r="F281">
            <v>1</v>
          </cell>
          <cell r="G281">
            <v>800</v>
          </cell>
          <cell r="H281">
            <v>1350</v>
          </cell>
          <cell r="I281">
            <v>16</v>
          </cell>
          <cell r="J281">
            <v>190</v>
          </cell>
          <cell r="K281">
            <v>2012</v>
          </cell>
          <cell r="L281">
            <v>160</v>
          </cell>
          <cell r="M281">
            <v>0</v>
          </cell>
          <cell r="N281">
            <v>10</v>
          </cell>
          <cell r="O281" t="str">
            <v>PL</v>
          </cell>
          <cell r="P281">
            <v>3006</v>
          </cell>
          <cell r="S281">
            <v>1455.93104899476</v>
          </cell>
          <cell r="T281">
            <v>34693</v>
          </cell>
          <cell r="U281">
            <v>34693</v>
          </cell>
          <cell r="V281">
            <v>19950</v>
          </cell>
          <cell r="W281">
            <v>19950</v>
          </cell>
          <cell r="X281">
            <v>54643</v>
          </cell>
        </row>
        <row r="282">
          <cell r="B282">
            <v>272</v>
          </cell>
          <cell r="D282" t="str">
            <v>TBC2</v>
          </cell>
          <cell r="E282" t="str">
            <v>Pulley 10</v>
          </cell>
          <cell r="F282">
            <v>1</v>
          </cell>
          <cell r="G282">
            <v>800</v>
          </cell>
          <cell r="H282">
            <v>1350</v>
          </cell>
          <cell r="I282">
            <v>16</v>
          </cell>
          <cell r="J282">
            <v>190</v>
          </cell>
          <cell r="K282">
            <v>2012</v>
          </cell>
          <cell r="L282">
            <v>160</v>
          </cell>
          <cell r="M282">
            <v>0</v>
          </cell>
          <cell r="N282">
            <v>10</v>
          </cell>
          <cell r="O282" t="str">
            <v>PL</v>
          </cell>
          <cell r="P282">
            <v>3006</v>
          </cell>
          <cell r="S282">
            <v>1455.93104899476</v>
          </cell>
          <cell r="T282">
            <v>34693</v>
          </cell>
          <cell r="U282">
            <v>34693</v>
          </cell>
          <cell r="V282">
            <v>19950</v>
          </cell>
          <cell r="W282">
            <v>19950</v>
          </cell>
          <cell r="X282">
            <v>54643</v>
          </cell>
        </row>
        <row r="283">
          <cell r="B283">
            <v>273</v>
          </cell>
          <cell r="D283" t="str">
            <v>TBC2</v>
          </cell>
          <cell r="E283" t="str">
            <v>Pulley 11</v>
          </cell>
          <cell r="F283">
            <v>1</v>
          </cell>
          <cell r="G283">
            <v>800</v>
          </cell>
          <cell r="H283">
            <v>1350</v>
          </cell>
          <cell r="I283">
            <v>16</v>
          </cell>
          <cell r="J283">
            <v>190</v>
          </cell>
          <cell r="K283">
            <v>2012</v>
          </cell>
          <cell r="L283">
            <v>160</v>
          </cell>
          <cell r="M283">
            <v>0</v>
          </cell>
          <cell r="N283">
            <v>10</v>
          </cell>
          <cell r="O283" t="str">
            <v>PL</v>
          </cell>
          <cell r="P283">
            <v>3006</v>
          </cell>
          <cell r="S283">
            <v>1455.93104899476</v>
          </cell>
          <cell r="T283">
            <v>34693</v>
          </cell>
          <cell r="U283">
            <v>34693</v>
          </cell>
          <cell r="V283">
            <v>19950</v>
          </cell>
          <cell r="W283">
            <v>19950</v>
          </cell>
          <cell r="X283">
            <v>54643</v>
          </cell>
        </row>
        <row r="284">
          <cell r="B284">
            <v>274</v>
          </cell>
          <cell r="D284" t="str">
            <v>TBC2</v>
          </cell>
          <cell r="E284" t="str">
            <v>Pulley 12</v>
          </cell>
          <cell r="F284">
            <v>1</v>
          </cell>
          <cell r="G284">
            <v>800</v>
          </cell>
          <cell r="H284">
            <v>1350</v>
          </cell>
          <cell r="I284">
            <v>16</v>
          </cell>
          <cell r="J284">
            <v>190</v>
          </cell>
          <cell r="K284">
            <v>2012</v>
          </cell>
          <cell r="L284">
            <v>160</v>
          </cell>
          <cell r="M284">
            <v>0</v>
          </cell>
          <cell r="N284">
            <v>10</v>
          </cell>
          <cell r="O284" t="str">
            <v>PL</v>
          </cell>
          <cell r="P284">
            <v>3006</v>
          </cell>
          <cell r="S284">
            <v>1455.93104899476</v>
          </cell>
          <cell r="T284">
            <v>34693</v>
          </cell>
          <cell r="U284">
            <v>34693</v>
          </cell>
          <cell r="V284">
            <v>19950</v>
          </cell>
          <cell r="W284">
            <v>19950</v>
          </cell>
          <cell r="X284">
            <v>54643</v>
          </cell>
        </row>
        <row r="285">
          <cell r="B285">
            <v>275</v>
          </cell>
          <cell r="D285" t="str">
            <v>TBC2</v>
          </cell>
          <cell r="E285" t="str">
            <v>Motor 1 - Backstop 1</v>
          </cell>
          <cell r="F285">
            <v>1</v>
          </cell>
          <cell r="G285">
            <v>800</v>
          </cell>
          <cell r="H285">
            <v>1350</v>
          </cell>
          <cell r="I285">
            <v>20</v>
          </cell>
          <cell r="J285">
            <v>200</v>
          </cell>
          <cell r="K285">
            <v>2376</v>
          </cell>
          <cell r="L285">
            <v>160</v>
          </cell>
          <cell r="M285">
            <v>1</v>
          </cell>
          <cell r="N285">
            <v>12</v>
          </cell>
          <cell r="O285" t="str">
            <v>CER</v>
          </cell>
          <cell r="P285">
            <v>3015</v>
          </cell>
          <cell r="S285">
            <v>2110.9363356430399</v>
          </cell>
          <cell r="T285">
            <v>78721</v>
          </cell>
          <cell r="U285">
            <v>78721</v>
          </cell>
          <cell r="V285">
            <v>19950</v>
          </cell>
          <cell r="W285">
            <v>19950</v>
          </cell>
          <cell r="X285">
            <v>98671</v>
          </cell>
        </row>
        <row r="286">
          <cell r="B286">
            <v>276</v>
          </cell>
          <cell r="D286" t="str">
            <v>TBC2</v>
          </cell>
          <cell r="E286" t="str">
            <v>Take-up Pulley</v>
          </cell>
          <cell r="F286">
            <v>1</v>
          </cell>
          <cell r="G286">
            <v>630</v>
          </cell>
          <cell r="H286">
            <v>1350</v>
          </cell>
          <cell r="I286">
            <v>16</v>
          </cell>
          <cell r="J286">
            <v>140</v>
          </cell>
          <cell r="K286">
            <v>1980</v>
          </cell>
          <cell r="L286">
            <v>115</v>
          </cell>
          <cell r="M286">
            <v>0</v>
          </cell>
          <cell r="N286">
            <v>10</v>
          </cell>
          <cell r="O286" t="str">
            <v>PL</v>
          </cell>
          <cell r="P286">
            <v>3006</v>
          </cell>
          <cell r="S286">
            <v>841.05467974502699</v>
          </cell>
          <cell r="T286">
            <v>22335</v>
          </cell>
          <cell r="U286">
            <v>22335</v>
          </cell>
          <cell r="V286">
            <v>7937</v>
          </cell>
          <cell r="W286">
            <v>7937</v>
          </cell>
          <cell r="X286">
            <v>30272</v>
          </cell>
        </row>
        <row r="287">
          <cell r="B287">
            <v>277</v>
          </cell>
          <cell r="D287" t="str">
            <v>TBC2</v>
          </cell>
          <cell r="E287" t="str">
            <v>Pulley 15</v>
          </cell>
          <cell r="F287">
            <v>1</v>
          </cell>
          <cell r="G287">
            <v>630</v>
          </cell>
          <cell r="H287">
            <v>1350</v>
          </cell>
          <cell r="I287">
            <v>16</v>
          </cell>
          <cell r="J287">
            <v>140</v>
          </cell>
          <cell r="K287">
            <v>1980</v>
          </cell>
          <cell r="L287">
            <v>115</v>
          </cell>
          <cell r="M287">
            <v>0</v>
          </cell>
          <cell r="N287">
            <v>10</v>
          </cell>
          <cell r="O287" t="str">
            <v>PL</v>
          </cell>
          <cell r="P287">
            <v>3006</v>
          </cell>
          <cell r="S287">
            <v>841.05467974502699</v>
          </cell>
          <cell r="T287">
            <v>22335</v>
          </cell>
          <cell r="U287">
            <v>22335</v>
          </cell>
          <cell r="V287">
            <v>7937</v>
          </cell>
          <cell r="W287">
            <v>7937</v>
          </cell>
          <cell r="X287">
            <v>30272</v>
          </cell>
        </row>
        <row r="288">
          <cell r="B288">
            <v>278</v>
          </cell>
          <cell r="D288" t="str">
            <v>TBC2</v>
          </cell>
          <cell r="E288" t="str">
            <v>Pulley 16</v>
          </cell>
          <cell r="F288">
            <v>1</v>
          </cell>
          <cell r="G288">
            <v>630</v>
          </cell>
          <cell r="H288">
            <v>1350</v>
          </cell>
          <cell r="I288">
            <v>12</v>
          </cell>
          <cell r="J288">
            <v>110</v>
          </cell>
          <cell r="K288">
            <v>1946</v>
          </cell>
          <cell r="L288">
            <v>90</v>
          </cell>
          <cell r="M288">
            <v>0</v>
          </cell>
          <cell r="N288">
            <v>10</v>
          </cell>
          <cell r="O288" t="str">
            <v>PL</v>
          </cell>
          <cell r="P288">
            <v>3006</v>
          </cell>
          <cell r="S288">
            <v>590.67638192686104</v>
          </cell>
          <cell r="T288">
            <v>15960</v>
          </cell>
          <cell r="U288">
            <v>15960</v>
          </cell>
          <cell r="V288">
            <v>4216</v>
          </cell>
          <cell r="W288">
            <v>4216</v>
          </cell>
          <cell r="X288">
            <v>20176</v>
          </cell>
        </row>
        <row r="289">
          <cell r="B289">
            <v>279</v>
          </cell>
          <cell r="D289" t="str">
            <v>TBC2</v>
          </cell>
          <cell r="E289" t="str">
            <v>Pulley 17</v>
          </cell>
          <cell r="F289">
            <v>1</v>
          </cell>
          <cell r="G289">
            <v>630</v>
          </cell>
          <cell r="H289">
            <v>1350</v>
          </cell>
          <cell r="I289">
            <v>12</v>
          </cell>
          <cell r="J289">
            <v>120</v>
          </cell>
          <cell r="K289">
            <v>1972</v>
          </cell>
          <cell r="L289">
            <v>100</v>
          </cell>
          <cell r="M289">
            <v>0</v>
          </cell>
          <cell r="N289">
            <v>10</v>
          </cell>
          <cell r="O289" t="str">
            <v>PL</v>
          </cell>
          <cell r="P289">
            <v>3006</v>
          </cell>
          <cell r="S289">
            <v>629.77582254818003</v>
          </cell>
          <cell r="T289">
            <v>16592</v>
          </cell>
          <cell r="U289">
            <v>16592</v>
          </cell>
          <cell r="V289">
            <v>5118</v>
          </cell>
          <cell r="W289">
            <v>5118</v>
          </cell>
          <cell r="X289">
            <v>21710</v>
          </cell>
        </row>
        <row r="290">
          <cell r="B290">
            <v>280</v>
          </cell>
          <cell r="D290" t="str">
            <v>TBC2</v>
          </cell>
          <cell r="E290" t="str">
            <v>Pulley 18</v>
          </cell>
          <cell r="F290">
            <v>1</v>
          </cell>
          <cell r="G290">
            <v>630</v>
          </cell>
          <cell r="H290">
            <v>1350</v>
          </cell>
          <cell r="I290">
            <v>12</v>
          </cell>
          <cell r="J290">
            <v>120</v>
          </cell>
          <cell r="K290">
            <v>1972</v>
          </cell>
          <cell r="L290">
            <v>100</v>
          </cell>
          <cell r="M290">
            <v>0</v>
          </cell>
          <cell r="N290">
            <v>10</v>
          </cell>
          <cell r="O290" t="str">
            <v>PL</v>
          </cell>
          <cell r="P290">
            <v>3006</v>
          </cell>
          <cell r="S290">
            <v>629.77582254818003</v>
          </cell>
          <cell r="T290">
            <v>16592</v>
          </cell>
          <cell r="U290">
            <v>16592</v>
          </cell>
          <cell r="V290">
            <v>5118</v>
          </cell>
          <cell r="W290">
            <v>5118</v>
          </cell>
          <cell r="X290">
            <v>21710</v>
          </cell>
        </row>
        <row r="291">
          <cell r="B291">
            <v>281</v>
          </cell>
          <cell r="D291" t="str">
            <v>TBC2</v>
          </cell>
          <cell r="E291" t="str">
            <v>Pulley 19</v>
          </cell>
          <cell r="F291">
            <v>1</v>
          </cell>
          <cell r="G291">
            <v>630</v>
          </cell>
          <cell r="H291">
            <v>1350</v>
          </cell>
          <cell r="I291">
            <v>12</v>
          </cell>
          <cell r="J291">
            <v>120</v>
          </cell>
          <cell r="K291">
            <v>1972</v>
          </cell>
          <cell r="L291">
            <v>100</v>
          </cell>
          <cell r="M291">
            <v>0</v>
          </cell>
          <cell r="N291">
            <v>10</v>
          </cell>
          <cell r="O291" t="str">
            <v>PL</v>
          </cell>
          <cell r="P291">
            <v>3006</v>
          </cell>
          <cell r="S291">
            <v>629.77582254818003</v>
          </cell>
          <cell r="T291">
            <v>16592</v>
          </cell>
          <cell r="U291">
            <v>16592</v>
          </cell>
          <cell r="V291">
            <v>5118</v>
          </cell>
          <cell r="W291">
            <v>5118</v>
          </cell>
          <cell r="X291">
            <v>21710</v>
          </cell>
        </row>
        <row r="292">
          <cell r="B292">
            <v>282</v>
          </cell>
          <cell r="D292" t="str">
            <v>TBC2</v>
          </cell>
          <cell r="E292" t="str">
            <v>Pulley 20</v>
          </cell>
          <cell r="F292">
            <v>1</v>
          </cell>
          <cell r="G292">
            <v>630</v>
          </cell>
          <cell r="H292">
            <v>1350</v>
          </cell>
          <cell r="I292">
            <v>12</v>
          </cell>
          <cell r="J292">
            <v>120</v>
          </cell>
          <cell r="K292">
            <v>1972</v>
          </cell>
          <cell r="L292">
            <v>100</v>
          </cell>
          <cell r="M292">
            <v>0</v>
          </cell>
          <cell r="N292">
            <v>10</v>
          </cell>
          <cell r="O292" t="str">
            <v>PL</v>
          </cell>
          <cell r="P292">
            <v>3006</v>
          </cell>
          <cell r="S292">
            <v>629.77582254818003</v>
          </cell>
          <cell r="T292">
            <v>16592</v>
          </cell>
          <cell r="U292">
            <v>16592</v>
          </cell>
          <cell r="V292">
            <v>5118</v>
          </cell>
          <cell r="W292">
            <v>5118</v>
          </cell>
          <cell r="X292">
            <v>21710</v>
          </cell>
        </row>
        <row r="293">
          <cell r="B293">
            <v>283</v>
          </cell>
          <cell r="D293" t="str">
            <v>TBC2</v>
          </cell>
          <cell r="E293" t="str">
            <v>Tail Pulley</v>
          </cell>
          <cell r="F293">
            <v>1</v>
          </cell>
          <cell r="G293">
            <v>630</v>
          </cell>
          <cell r="H293">
            <v>1350</v>
          </cell>
          <cell r="I293">
            <v>16</v>
          </cell>
          <cell r="J293">
            <v>150</v>
          </cell>
          <cell r="K293">
            <v>1990</v>
          </cell>
          <cell r="L293">
            <v>125</v>
          </cell>
          <cell r="M293">
            <v>0</v>
          </cell>
          <cell r="N293">
            <v>10</v>
          </cell>
          <cell r="O293" t="str">
            <v>PL</v>
          </cell>
          <cell r="P293">
            <v>3006</v>
          </cell>
          <cell r="S293">
            <v>897.00965091975002</v>
          </cell>
          <cell r="T293">
            <v>23059</v>
          </cell>
          <cell r="U293">
            <v>23059</v>
          </cell>
          <cell r="V293">
            <v>9843</v>
          </cell>
          <cell r="W293">
            <v>9843</v>
          </cell>
          <cell r="X293">
            <v>32902</v>
          </cell>
        </row>
        <row r="294">
          <cell r="B294">
            <v>284</v>
          </cell>
          <cell r="C294" t="str">
            <v>AC0301_T5A-F_T6A-F_SecondaryDistConv_2011_02_15_A2</v>
          </cell>
          <cell r="D294" t="str">
            <v>TBC3</v>
          </cell>
          <cell r="E294" t="str">
            <v>Motor 1</v>
          </cell>
          <cell r="F294">
            <v>1</v>
          </cell>
          <cell r="G294">
            <v>500</v>
          </cell>
          <cell r="H294">
            <v>1350</v>
          </cell>
          <cell r="I294">
            <v>12</v>
          </cell>
          <cell r="J294">
            <v>120</v>
          </cell>
          <cell r="K294">
            <v>2331</v>
          </cell>
          <cell r="L294">
            <v>100</v>
          </cell>
          <cell r="M294">
            <v>1</v>
          </cell>
          <cell r="N294">
            <v>12</v>
          </cell>
          <cell r="O294" t="str">
            <v>CER</v>
          </cell>
          <cell r="P294">
            <v>3006</v>
          </cell>
          <cell r="S294">
            <v>551.80152639313906</v>
          </cell>
          <cell r="T294">
            <v>31296</v>
          </cell>
          <cell r="U294">
            <v>31296</v>
          </cell>
          <cell r="V294">
            <v>5118</v>
          </cell>
          <cell r="W294">
            <v>5118</v>
          </cell>
          <cell r="X294">
            <v>36414</v>
          </cell>
        </row>
        <row r="295">
          <cell r="B295">
            <v>285</v>
          </cell>
          <cell r="D295" t="str">
            <v>TBC3</v>
          </cell>
          <cell r="E295" t="str">
            <v>Pulley 2</v>
          </cell>
          <cell r="F295">
            <v>1</v>
          </cell>
          <cell r="G295">
            <v>500</v>
          </cell>
          <cell r="H295">
            <v>1350</v>
          </cell>
          <cell r="I295">
            <v>10</v>
          </cell>
          <cell r="J295">
            <v>50</v>
          </cell>
          <cell r="K295">
            <v>1900</v>
          </cell>
          <cell r="L295">
            <v>40</v>
          </cell>
          <cell r="M295">
            <v>0</v>
          </cell>
          <cell r="N295">
            <v>10</v>
          </cell>
          <cell r="O295" t="str">
            <v>PL</v>
          </cell>
          <cell r="P295">
            <v>3006</v>
          </cell>
          <cell r="S295">
            <v>279.08520994805201</v>
          </cell>
          <cell r="T295">
            <v>9320</v>
          </cell>
          <cell r="U295">
            <v>9320</v>
          </cell>
          <cell r="V295">
            <v>1274</v>
          </cell>
          <cell r="W295">
            <v>1274</v>
          </cell>
          <cell r="X295">
            <v>10594</v>
          </cell>
        </row>
        <row r="296">
          <cell r="B296">
            <v>286</v>
          </cell>
          <cell r="D296" t="str">
            <v>TBC3</v>
          </cell>
          <cell r="E296" t="str">
            <v>Pulley 3</v>
          </cell>
          <cell r="F296">
            <v>1</v>
          </cell>
          <cell r="G296">
            <v>500</v>
          </cell>
          <cell r="H296">
            <v>1350</v>
          </cell>
          <cell r="I296">
            <v>12</v>
          </cell>
          <cell r="J296">
            <v>110</v>
          </cell>
          <cell r="K296">
            <v>1946</v>
          </cell>
          <cell r="L296">
            <v>90</v>
          </cell>
          <cell r="M296">
            <v>0</v>
          </cell>
          <cell r="N296">
            <v>10</v>
          </cell>
          <cell r="O296" t="str">
            <v>PL</v>
          </cell>
          <cell r="P296">
            <v>3006</v>
          </cell>
          <cell r="S296">
            <v>480.85798152006902</v>
          </cell>
          <cell r="T296">
            <v>13175</v>
          </cell>
          <cell r="U296">
            <v>13175</v>
          </cell>
          <cell r="V296">
            <v>4216</v>
          </cell>
          <cell r="W296">
            <v>4216</v>
          </cell>
          <cell r="X296">
            <v>17391</v>
          </cell>
        </row>
        <row r="297">
          <cell r="B297">
            <v>287</v>
          </cell>
          <cell r="D297" t="str">
            <v>TBC3</v>
          </cell>
          <cell r="E297" t="str">
            <v>Take-up Pulley</v>
          </cell>
          <cell r="F297">
            <v>1</v>
          </cell>
          <cell r="G297">
            <v>500</v>
          </cell>
          <cell r="H297">
            <v>1350</v>
          </cell>
          <cell r="I297">
            <v>12</v>
          </cell>
          <cell r="J297">
            <v>120</v>
          </cell>
          <cell r="K297">
            <v>1972</v>
          </cell>
          <cell r="L297">
            <v>100</v>
          </cell>
          <cell r="M297">
            <v>0</v>
          </cell>
          <cell r="N297">
            <v>10</v>
          </cell>
          <cell r="O297" t="str">
            <v>PL</v>
          </cell>
          <cell r="P297">
            <v>3006</v>
          </cell>
          <cell r="S297">
            <v>519.95742214138704</v>
          </cell>
          <cell r="T297">
            <v>13807</v>
          </cell>
          <cell r="U297">
            <v>13807</v>
          </cell>
          <cell r="V297">
            <v>5118</v>
          </cell>
          <cell r="W297">
            <v>5118</v>
          </cell>
          <cell r="X297">
            <v>18925</v>
          </cell>
        </row>
        <row r="298">
          <cell r="B298">
            <v>288</v>
          </cell>
          <cell r="D298" t="str">
            <v>TBC3</v>
          </cell>
          <cell r="E298" t="str">
            <v>Pulley 5</v>
          </cell>
          <cell r="F298">
            <v>1</v>
          </cell>
          <cell r="G298">
            <v>500</v>
          </cell>
          <cell r="H298">
            <v>1350</v>
          </cell>
          <cell r="I298">
            <v>12</v>
          </cell>
          <cell r="J298">
            <v>110</v>
          </cell>
          <cell r="K298">
            <v>1946</v>
          </cell>
          <cell r="L298">
            <v>90</v>
          </cell>
          <cell r="M298">
            <v>0</v>
          </cell>
          <cell r="N298">
            <v>10</v>
          </cell>
          <cell r="O298" t="str">
            <v>PL</v>
          </cell>
          <cell r="P298">
            <v>3006</v>
          </cell>
          <cell r="S298">
            <v>480.85798152006902</v>
          </cell>
          <cell r="T298">
            <v>13175</v>
          </cell>
          <cell r="U298">
            <v>13175</v>
          </cell>
          <cell r="V298">
            <v>4216</v>
          </cell>
          <cell r="W298">
            <v>4216</v>
          </cell>
          <cell r="X298">
            <v>17391</v>
          </cell>
        </row>
        <row r="299">
          <cell r="B299">
            <v>289</v>
          </cell>
          <cell r="D299" t="str">
            <v>TBC3</v>
          </cell>
          <cell r="E299" t="str">
            <v>Tail Pulley</v>
          </cell>
          <cell r="F299">
            <v>1</v>
          </cell>
          <cell r="G299">
            <v>500</v>
          </cell>
          <cell r="H299">
            <v>1350</v>
          </cell>
          <cell r="I299">
            <v>12</v>
          </cell>
          <cell r="J299">
            <v>120</v>
          </cell>
          <cell r="K299">
            <v>1972</v>
          </cell>
          <cell r="L299">
            <v>100</v>
          </cell>
          <cell r="M299">
            <v>0</v>
          </cell>
          <cell r="N299">
            <v>10</v>
          </cell>
          <cell r="O299" t="str">
            <v>PL</v>
          </cell>
          <cell r="P299">
            <v>3006</v>
          </cell>
          <cell r="S299">
            <v>519.95742214138704</v>
          </cell>
          <cell r="T299">
            <v>13807</v>
          </cell>
          <cell r="U299">
            <v>13807</v>
          </cell>
          <cell r="V299">
            <v>5118</v>
          </cell>
          <cell r="W299">
            <v>5118</v>
          </cell>
          <cell r="X299">
            <v>18925</v>
          </cell>
        </row>
        <row r="300">
          <cell r="B300">
            <v>290</v>
          </cell>
          <cell r="C300" t="str">
            <v>AC0301_T7A-F_T8A-F_ReversibleShuttleConv_2011_02_15_A1</v>
          </cell>
          <cell r="D300" t="str">
            <v>TBC4</v>
          </cell>
          <cell r="E300" t="str">
            <v>Motor 1</v>
          </cell>
          <cell r="F300">
            <v>1</v>
          </cell>
          <cell r="G300">
            <v>500</v>
          </cell>
          <cell r="H300">
            <v>1350</v>
          </cell>
          <cell r="I300">
            <v>16</v>
          </cell>
          <cell r="J300">
            <v>130</v>
          </cell>
          <cell r="K300">
            <v>2340</v>
          </cell>
          <cell r="L300">
            <v>110</v>
          </cell>
          <cell r="M300">
            <v>1</v>
          </cell>
          <cell r="N300">
            <v>12</v>
          </cell>
          <cell r="O300" t="str">
            <v>CER</v>
          </cell>
          <cell r="P300">
            <v>3006</v>
          </cell>
          <cell r="S300">
            <v>689.01128070068899</v>
          </cell>
          <cell r="T300">
            <v>35548</v>
          </cell>
          <cell r="U300">
            <v>35548</v>
          </cell>
          <cell r="V300">
            <v>7205</v>
          </cell>
          <cell r="W300">
            <v>7205</v>
          </cell>
          <cell r="X300">
            <v>42753</v>
          </cell>
        </row>
        <row r="301">
          <cell r="B301">
            <v>291</v>
          </cell>
          <cell r="D301" t="str">
            <v>TBC4</v>
          </cell>
          <cell r="E301" t="str">
            <v>Pulley 2</v>
          </cell>
          <cell r="F301">
            <v>1</v>
          </cell>
          <cell r="G301">
            <v>500</v>
          </cell>
          <cell r="H301">
            <v>1350</v>
          </cell>
          <cell r="I301">
            <v>10</v>
          </cell>
          <cell r="J301">
            <v>50</v>
          </cell>
          <cell r="K301">
            <v>1900</v>
          </cell>
          <cell r="L301">
            <v>40</v>
          </cell>
          <cell r="M301">
            <v>0</v>
          </cell>
          <cell r="N301">
            <v>10</v>
          </cell>
          <cell r="O301" t="str">
            <v>PL</v>
          </cell>
          <cell r="P301">
            <v>3006</v>
          </cell>
          <cell r="S301">
            <v>279.08520994805201</v>
          </cell>
          <cell r="T301">
            <v>9320</v>
          </cell>
          <cell r="U301">
            <v>9320</v>
          </cell>
          <cell r="V301">
            <v>1274</v>
          </cell>
          <cell r="W301">
            <v>1274</v>
          </cell>
          <cell r="X301">
            <v>10594</v>
          </cell>
        </row>
        <row r="302">
          <cell r="B302">
            <v>292</v>
          </cell>
          <cell r="D302" t="str">
            <v>TBC4</v>
          </cell>
          <cell r="E302" t="str">
            <v>Take-up Pulley</v>
          </cell>
          <cell r="F302">
            <v>1</v>
          </cell>
          <cell r="G302">
            <v>500</v>
          </cell>
          <cell r="H302">
            <v>1350</v>
          </cell>
          <cell r="I302">
            <v>16</v>
          </cell>
          <cell r="J302">
            <v>130</v>
          </cell>
          <cell r="K302">
            <v>1980</v>
          </cell>
          <cell r="L302">
            <v>110</v>
          </cell>
          <cell r="M302">
            <v>0</v>
          </cell>
          <cell r="N302">
            <v>10</v>
          </cell>
          <cell r="O302" t="str">
            <v>PL</v>
          </cell>
          <cell r="P302">
            <v>3006</v>
          </cell>
          <cell r="S302">
            <v>651.53458419270805</v>
          </cell>
          <cell r="T302">
            <v>17959</v>
          </cell>
          <cell r="U302">
            <v>17959</v>
          </cell>
          <cell r="V302">
            <v>7205</v>
          </cell>
          <cell r="W302">
            <v>7205</v>
          </cell>
          <cell r="X302">
            <v>25164</v>
          </cell>
        </row>
        <row r="303">
          <cell r="B303">
            <v>293</v>
          </cell>
          <cell r="C303" t="str">
            <v>AC0301_T2A-F_FeederConv_2011_02_25_A0</v>
          </cell>
          <cell r="D303" t="str">
            <v>TBC5</v>
          </cell>
          <cell r="E303" t="str">
            <v>Motor 1</v>
          </cell>
          <cell r="F303">
            <v>1</v>
          </cell>
          <cell r="G303">
            <v>1000</v>
          </cell>
          <cell r="H303">
            <v>2000</v>
          </cell>
          <cell r="I303">
            <v>25</v>
          </cell>
          <cell r="J303">
            <v>300</v>
          </cell>
          <cell r="K303">
            <v>3203</v>
          </cell>
          <cell r="L303">
            <v>240</v>
          </cell>
          <cell r="M303">
            <v>1</v>
          </cell>
          <cell r="N303">
            <v>12</v>
          </cell>
          <cell r="O303" t="str">
            <v>CER</v>
          </cell>
          <cell r="P303">
            <v>1012</v>
          </cell>
          <cell r="S303">
            <v>5874.34928930148</v>
          </cell>
          <cell r="T303">
            <v>180174</v>
          </cell>
          <cell r="U303">
            <v>180174</v>
          </cell>
          <cell r="V303">
            <v>53329</v>
          </cell>
          <cell r="W303">
            <v>53329</v>
          </cell>
          <cell r="X303">
            <v>233503</v>
          </cell>
        </row>
        <row r="304">
          <cell r="B304">
            <v>294</v>
          </cell>
          <cell r="D304" t="str">
            <v>TBC5</v>
          </cell>
          <cell r="E304" t="str">
            <v>Take-up Pulley</v>
          </cell>
          <cell r="F304">
            <v>1</v>
          </cell>
          <cell r="G304">
            <v>1000</v>
          </cell>
          <cell r="H304">
            <v>2000</v>
          </cell>
          <cell r="I304">
            <v>20</v>
          </cell>
          <cell r="J304">
            <v>200</v>
          </cell>
          <cell r="K304">
            <v>2762</v>
          </cell>
          <cell r="L304">
            <v>160</v>
          </cell>
          <cell r="M304">
            <v>0</v>
          </cell>
          <cell r="N304">
            <v>10</v>
          </cell>
          <cell r="O304" t="str">
            <v>PL</v>
          </cell>
          <cell r="P304">
            <v>3015</v>
          </cell>
          <cell r="S304">
            <v>3147.3995499166899</v>
          </cell>
          <cell r="T304">
            <v>73407</v>
          </cell>
          <cell r="U304">
            <v>73407</v>
          </cell>
          <cell r="V304">
            <v>19950</v>
          </cell>
          <cell r="W304">
            <v>19950</v>
          </cell>
          <cell r="X304">
            <v>93357</v>
          </cell>
        </row>
        <row r="305">
          <cell r="B305">
            <v>295</v>
          </cell>
          <cell r="C305" t="str">
            <v>AC0301_UB1A_B_UnderBinFeedConv_2011_02_25_A0</v>
          </cell>
          <cell r="D305" t="str">
            <v>TBC6</v>
          </cell>
          <cell r="E305" t="str">
            <v>Motor 1</v>
          </cell>
          <cell r="F305">
            <v>1</v>
          </cell>
          <cell r="G305">
            <v>1000</v>
          </cell>
          <cell r="H305">
            <v>2600</v>
          </cell>
          <cell r="I305">
            <v>30</v>
          </cell>
          <cell r="J305">
            <v>360</v>
          </cell>
          <cell r="K305">
            <v>3886</v>
          </cell>
          <cell r="L305">
            <v>320</v>
          </cell>
          <cell r="M305">
            <v>1</v>
          </cell>
          <cell r="N305">
            <v>12</v>
          </cell>
          <cell r="O305" t="str">
            <v>CER</v>
          </cell>
          <cell r="P305">
            <v>1012</v>
          </cell>
          <cell r="S305">
            <v>8262.0319371080404</v>
          </cell>
          <cell r="T305">
            <v>257423</v>
          </cell>
          <cell r="U305">
            <v>257423</v>
          </cell>
          <cell r="V305">
            <v>218227</v>
          </cell>
          <cell r="W305">
            <v>218227</v>
          </cell>
          <cell r="X305">
            <v>475650</v>
          </cell>
        </row>
        <row r="306">
          <cell r="B306">
            <v>296</v>
          </cell>
          <cell r="D306" t="str">
            <v>TBC6</v>
          </cell>
          <cell r="E306" t="str">
            <v>Take-up Pulley</v>
          </cell>
          <cell r="F306">
            <v>1</v>
          </cell>
          <cell r="G306">
            <v>1000</v>
          </cell>
          <cell r="H306">
            <v>2600</v>
          </cell>
          <cell r="I306">
            <v>25</v>
          </cell>
          <cell r="J306">
            <v>280</v>
          </cell>
          <cell r="K306">
            <v>3436</v>
          </cell>
          <cell r="L306">
            <v>240</v>
          </cell>
          <cell r="M306">
            <v>0</v>
          </cell>
          <cell r="N306">
            <v>10</v>
          </cell>
          <cell r="O306" t="str">
            <v>PL</v>
          </cell>
          <cell r="P306">
            <v>3015</v>
          </cell>
          <cell r="S306">
            <v>5112.3600389408602</v>
          </cell>
          <cell r="T306">
            <v>115844</v>
          </cell>
          <cell r="U306">
            <v>115844</v>
          </cell>
          <cell r="V306">
            <v>53329</v>
          </cell>
          <cell r="W306">
            <v>53329</v>
          </cell>
          <cell r="X306">
            <v>169173</v>
          </cell>
        </row>
        <row r="307">
          <cell r="B307">
            <v>297</v>
          </cell>
          <cell r="C307" t="str">
            <v>T3B</v>
          </cell>
          <cell r="D307" t="str">
            <v>TBC7</v>
          </cell>
          <cell r="E307" t="str">
            <v>Head Pulley</v>
          </cell>
          <cell r="F307">
            <v>1</v>
          </cell>
          <cell r="G307">
            <v>800</v>
          </cell>
          <cell r="H307">
            <v>1350</v>
          </cell>
          <cell r="I307">
            <v>20</v>
          </cell>
          <cell r="J307">
            <v>220</v>
          </cell>
          <cell r="K307">
            <v>2054</v>
          </cell>
          <cell r="L307">
            <v>200</v>
          </cell>
          <cell r="M307">
            <v>0</v>
          </cell>
          <cell r="N307">
            <v>10</v>
          </cell>
          <cell r="O307" t="str">
            <v>PL</v>
          </cell>
          <cell r="P307">
            <v>3015</v>
          </cell>
          <cell r="S307">
            <v>2327.1554496519798</v>
          </cell>
          <cell r="T307">
            <v>53330</v>
          </cell>
          <cell r="U307">
            <v>53330</v>
          </cell>
          <cell r="V307">
            <v>34689</v>
          </cell>
          <cell r="W307">
            <v>34689</v>
          </cell>
          <cell r="X307">
            <v>88019</v>
          </cell>
        </row>
        <row r="308">
          <cell r="B308">
            <v>298</v>
          </cell>
          <cell r="D308" t="str">
            <v>TBC7</v>
          </cell>
          <cell r="E308" t="str">
            <v>Pulley 2</v>
          </cell>
          <cell r="F308">
            <v>1</v>
          </cell>
          <cell r="G308">
            <v>800</v>
          </cell>
          <cell r="H308">
            <v>1350</v>
          </cell>
          <cell r="I308">
            <v>16</v>
          </cell>
          <cell r="J308">
            <v>190</v>
          </cell>
          <cell r="K308">
            <v>2012</v>
          </cell>
          <cell r="L308">
            <v>160</v>
          </cell>
          <cell r="M308">
            <v>0</v>
          </cell>
          <cell r="N308">
            <v>10</v>
          </cell>
          <cell r="O308" t="str">
            <v>PL</v>
          </cell>
          <cell r="P308">
            <v>3006</v>
          </cell>
          <cell r="S308">
            <v>1455.93104899476</v>
          </cell>
          <cell r="T308">
            <v>34693</v>
          </cell>
          <cell r="U308">
            <v>34693</v>
          </cell>
          <cell r="V308">
            <v>19950</v>
          </cell>
          <cell r="W308">
            <v>19950</v>
          </cell>
          <cell r="X308">
            <v>54643</v>
          </cell>
        </row>
        <row r="309">
          <cell r="B309">
            <v>299</v>
          </cell>
          <cell r="D309" t="str">
            <v>TBC7</v>
          </cell>
          <cell r="E309" t="str">
            <v>Motor 1 - Backstop 1</v>
          </cell>
          <cell r="F309">
            <v>1</v>
          </cell>
          <cell r="G309">
            <v>800</v>
          </cell>
          <cell r="H309">
            <v>1350</v>
          </cell>
          <cell r="I309">
            <v>20</v>
          </cell>
          <cell r="J309">
            <v>240</v>
          </cell>
          <cell r="K309">
            <v>2422</v>
          </cell>
          <cell r="L309">
            <v>200</v>
          </cell>
          <cell r="M309">
            <v>1</v>
          </cell>
          <cell r="N309">
            <v>12</v>
          </cell>
          <cell r="O309" t="str">
            <v>CER</v>
          </cell>
          <cell r="P309">
            <v>3015</v>
          </cell>
          <cell r="S309">
            <v>2548.5798952606401</v>
          </cell>
          <cell r="T309">
            <v>87259</v>
          </cell>
          <cell r="U309">
            <v>87259</v>
          </cell>
          <cell r="V309">
            <v>34689</v>
          </cell>
          <cell r="W309">
            <v>34689</v>
          </cell>
          <cell r="X309">
            <v>121948</v>
          </cell>
        </row>
        <row r="310">
          <cell r="B310">
            <v>300</v>
          </cell>
          <cell r="D310" t="str">
            <v>TBC7</v>
          </cell>
          <cell r="E310" t="str">
            <v>Pulley 4</v>
          </cell>
          <cell r="F310">
            <v>1</v>
          </cell>
          <cell r="G310">
            <v>630</v>
          </cell>
          <cell r="H310">
            <v>1350</v>
          </cell>
          <cell r="I310">
            <v>12</v>
          </cell>
          <cell r="J310">
            <v>80</v>
          </cell>
          <cell r="K310">
            <v>1918</v>
          </cell>
          <cell r="L310">
            <v>65</v>
          </cell>
          <cell r="M310">
            <v>0</v>
          </cell>
          <cell r="N310">
            <v>10</v>
          </cell>
          <cell r="O310" t="str">
            <v>PL</v>
          </cell>
          <cell r="P310">
            <v>3006</v>
          </cell>
          <cell r="S310">
            <v>488.37744010737902</v>
          </cell>
          <cell r="T310">
            <v>14215</v>
          </cell>
          <cell r="U310">
            <v>14215</v>
          </cell>
          <cell r="V310">
            <v>2135</v>
          </cell>
          <cell r="W310">
            <v>2135</v>
          </cell>
          <cell r="X310">
            <v>16350</v>
          </cell>
        </row>
        <row r="311">
          <cell r="B311">
            <v>301</v>
          </cell>
          <cell r="D311" t="str">
            <v>TBC7</v>
          </cell>
          <cell r="E311" t="str">
            <v>Pulley 5</v>
          </cell>
          <cell r="F311">
            <v>1</v>
          </cell>
          <cell r="G311">
            <v>630</v>
          </cell>
          <cell r="H311">
            <v>1350</v>
          </cell>
          <cell r="I311">
            <v>16</v>
          </cell>
          <cell r="J311">
            <v>150</v>
          </cell>
          <cell r="K311">
            <v>1990</v>
          </cell>
          <cell r="L311">
            <v>125</v>
          </cell>
          <cell r="M311">
            <v>0</v>
          </cell>
          <cell r="N311">
            <v>10</v>
          </cell>
          <cell r="O311" t="str">
            <v>PL</v>
          </cell>
          <cell r="P311">
            <v>3006</v>
          </cell>
          <cell r="S311">
            <v>897.00965091975002</v>
          </cell>
          <cell r="T311">
            <v>23059</v>
          </cell>
          <cell r="U311">
            <v>23059</v>
          </cell>
          <cell r="V311">
            <v>9843</v>
          </cell>
          <cell r="W311">
            <v>9843</v>
          </cell>
          <cell r="X311">
            <v>32902</v>
          </cell>
        </row>
        <row r="312">
          <cell r="B312">
            <v>302</v>
          </cell>
          <cell r="D312" t="str">
            <v>TBC7</v>
          </cell>
          <cell r="E312" t="str">
            <v>Pulley 6</v>
          </cell>
          <cell r="F312">
            <v>1</v>
          </cell>
          <cell r="G312">
            <v>630</v>
          </cell>
          <cell r="H312">
            <v>1350</v>
          </cell>
          <cell r="I312">
            <v>16</v>
          </cell>
          <cell r="J312">
            <v>140</v>
          </cell>
          <cell r="K312">
            <v>1980</v>
          </cell>
          <cell r="L312">
            <v>115</v>
          </cell>
          <cell r="M312">
            <v>0</v>
          </cell>
          <cell r="N312">
            <v>10</v>
          </cell>
          <cell r="O312" t="str">
            <v>PL</v>
          </cell>
          <cell r="P312">
            <v>3006</v>
          </cell>
          <cell r="S312">
            <v>841.05467974502699</v>
          </cell>
          <cell r="T312">
            <v>22335</v>
          </cell>
          <cell r="U312">
            <v>22335</v>
          </cell>
          <cell r="V312">
            <v>7937</v>
          </cell>
          <cell r="W312">
            <v>7937</v>
          </cell>
          <cell r="X312">
            <v>30272</v>
          </cell>
        </row>
        <row r="313">
          <cell r="B313">
            <v>303</v>
          </cell>
          <cell r="D313" t="str">
            <v>TBC7</v>
          </cell>
          <cell r="E313" t="str">
            <v>Take-up Pulley</v>
          </cell>
          <cell r="F313">
            <v>1</v>
          </cell>
          <cell r="G313">
            <v>630</v>
          </cell>
          <cell r="H313">
            <v>1350</v>
          </cell>
          <cell r="I313">
            <v>16</v>
          </cell>
          <cell r="J313">
            <v>150</v>
          </cell>
          <cell r="K313">
            <v>1990</v>
          </cell>
          <cell r="L313">
            <v>125</v>
          </cell>
          <cell r="M313">
            <v>0</v>
          </cell>
          <cell r="N313">
            <v>10</v>
          </cell>
          <cell r="O313" t="str">
            <v>PL</v>
          </cell>
          <cell r="P313">
            <v>3006</v>
          </cell>
          <cell r="S313">
            <v>897.00965091975002</v>
          </cell>
          <cell r="T313">
            <v>23059</v>
          </cell>
          <cell r="U313">
            <v>23059</v>
          </cell>
          <cell r="V313">
            <v>9843</v>
          </cell>
          <cell r="W313">
            <v>9843</v>
          </cell>
          <cell r="X313">
            <v>32902</v>
          </cell>
        </row>
        <row r="314">
          <cell r="B314">
            <v>304</v>
          </cell>
          <cell r="D314" t="str">
            <v>TBC7</v>
          </cell>
          <cell r="E314" t="str">
            <v>Pulley 8</v>
          </cell>
          <cell r="F314">
            <v>1</v>
          </cell>
          <cell r="G314">
            <v>630</v>
          </cell>
          <cell r="H314">
            <v>1350</v>
          </cell>
          <cell r="I314">
            <v>16</v>
          </cell>
          <cell r="J314">
            <v>140</v>
          </cell>
          <cell r="K314">
            <v>1980</v>
          </cell>
          <cell r="L314">
            <v>115</v>
          </cell>
          <cell r="M314">
            <v>0</v>
          </cell>
          <cell r="N314">
            <v>10</v>
          </cell>
          <cell r="O314" t="str">
            <v>PL</v>
          </cell>
          <cell r="P314">
            <v>3006</v>
          </cell>
          <cell r="S314">
            <v>841.05467974502699</v>
          </cell>
          <cell r="T314">
            <v>22335</v>
          </cell>
          <cell r="U314">
            <v>22335</v>
          </cell>
          <cell r="V314">
            <v>7937</v>
          </cell>
          <cell r="W314">
            <v>7937</v>
          </cell>
          <cell r="X314">
            <v>30272</v>
          </cell>
        </row>
        <row r="315">
          <cell r="B315">
            <v>305</v>
          </cell>
          <cell r="D315" t="str">
            <v>TBC7</v>
          </cell>
          <cell r="E315" t="str">
            <v>Tail Pulley</v>
          </cell>
          <cell r="F315">
            <v>1</v>
          </cell>
          <cell r="G315">
            <v>630</v>
          </cell>
          <cell r="H315">
            <v>1350</v>
          </cell>
          <cell r="I315">
            <v>16</v>
          </cell>
          <cell r="J315">
            <v>160</v>
          </cell>
          <cell r="K315">
            <v>2010</v>
          </cell>
          <cell r="L315">
            <v>135</v>
          </cell>
          <cell r="M315">
            <v>0</v>
          </cell>
          <cell r="N315">
            <v>10</v>
          </cell>
          <cell r="O315" t="str">
            <v>PL</v>
          </cell>
          <cell r="P315">
            <v>3006</v>
          </cell>
          <cell r="S315">
            <v>961.16960107281102</v>
          </cell>
          <cell r="T315">
            <v>25253</v>
          </cell>
          <cell r="U315">
            <v>25253</v>
          </cell>
          <cell r="V315">
            <v>12107</v>
          </cell>
          <cell r="W315">
            <v>12107</v>
          </cell>
          <cell r="X315">
            <v>37360</v>
          </cell>
        </row>
        <row r="316">
          <cell r="B316">
            <v>306</v>
          </cell>
          <cell r="C316" t="str">
            <v>T3C</v>
          </cell>
          <cell r="D316" t="str">
            <v>TBC8</v>
          </cell>
          <cell r="E316" t="str">
            <v>Head Pulley</v>
          </cell>
          <cell r="F316">
            <v>1</v>
          </cell>
          <cell r="G316">
            <v>800</v>
          </cell>
          <cell r="H316">
            <v>1350</v>
          </cell>
          <cell r="I316">
            <v>20</v>
          </cell>
          <cell r="J316">
            <v>220</v>
          </cell>
          <cell r="K316">
            <v>2054</v>
          </cell>
          <cell r="L316">
            <v>200</v>
          </cell>
          <cell r="M316">
            <v>0</v>
          </cell>
          <cell r="N316">
            <v>10</v>
          </cell>
          <cell r="O316" t="str">
            <v>PL</v>
          </cell>
          <cell r="P316">
            <v>3015</v>
          </cell>
          <cell r="S316">
            <v>2327.1554496519798</v>
          </cell>
          <cell r="T316">
            <v>53330</v>
          </cell>
          <cell r="U316">
            <v>53330</v>
          </cell>
          <cell r="V316">
            <v>34689</v>
          </cell>
          <cell r="W316">
            <v>34689</v>
          </cell>
          <cell r="X316">
            <v>88019</v>
          </cell>
        </row>
        <row r="317">
          <cell r="B317">
            <v>307</v>
          </cell>
          <cell r="D317" t="str">
            <v>TBC8</v>
          </cell>
          <cell r="E317" t="str">
            <v>Pulley 2</v>
          </cell>
          <cell r="F317">
            <v>1</v>
          </cell>
          <cell r="G317">
            <v>800</v>
          </cell>
          <cell r="H317">
            <v>1350</v>
          </cell>
          <cell r="I317">
            <v>16</v>
          </cell>
          <cell r="J317">
            <v>190</v>
          </cell>
          <cell r="K317">
            <v>2012</v>
          </cell>
          <cell r="L317">
            <v>160</v>
          </cell>
          <cell r="M317">
            <v>0</v>
          </cell>
          <cell r="N317">
            <v>10</v>
          </cell>
          <cell r="O317" t="str">
            <v>PL</v>
          </cell>
          <cell r="P317">
            <v>3006</v>
          </cell>
          <cell r="S317">
            <v>1455.93104899476</v>
          </cell>
          <cell r="T317">
            <v>34693</v>
          </cell>
          <cell r="U317">
            <v>34693</v>
          </cell>
          <cell r="V317">
            <v>19950</v>
          </cell>
          <cell r="W317">
            <v>19950</v>
          </cell>
          <cell r="X317">
            <v>54643</v>
          </cell>
        </row>
        <row r="318">
          <cell r="B318">
            <v>308</v>
          </cell>
          <cell r="D318" t="str">
            <v>TBC8</v>
          </cell>
          <cell r="E318" t="str">
            <v>Motor 1 - Backstop 1</v>
          </cell>
          <cell r="F318">
            <v>1</v>
          </cell>
          <cell r="G318">
            <v>800</v>
          </cell>
          <cell r="H318">
            <v>1350</v>
          </cell>
          <cell r="I318">
            <v>20</v>
          </cell>
          <cell r="J318">
            <v>240</v>
          </cell>
          <cell r="K318">
            <v>2422</v>
          </cell>
          <cell r="L318">
            <v>200</v>
          </cell>
          <cell r="M318">
            <v>1</v>
          </cell>
          <cell r="N318">
            <v>12</v>
          </cell>
          <cell r="O318" t="str">
            <v>CER</v>
          </cell>
          <cell r="P318">
            <v>3015</v>
          </cell>
          <cell r="S318">
            <v>2548.5798952606401</v>
          </cell>
          <cell r="T318">
            <v>87259</v>
          </cell>
          <cell r="U318">
            <v>87259</v>
          </cell>
          <cell r="V318">
            <v>34689</v>
          </cell>
          <cell r="W318">
            <v>34689</v>
          </cell>
          <cell r="X318">
            <v>121948</v>
          </cell>
        </row>
        <row r="319">
          <cell r="B319">
            <v>309</v>
          </cell>
          <cell r="D319" t="str">
            <v>TBC8</v>
          </cell>
          <cell r="E319" t="str">
            <v>Pulley 4</v>
          </cell>
          <cell r="F319">
            <v>1</v>
          </cell>
          <cell r="G319">
            <v>630</v>
          </cell>
          <cell r="H319">
            <v>1350</v>
          </cell>
          <cell r="I319">
            <v>12</v>
          </cell>
          <cell r="J319">
            <v>80</v>
          </cell>
          <cell r="K319">
            <v>1918</v>
          </cell>
          <cell r="L319">
            <v>65</v>
          </cell>
          <cell r="M319">
            <v>0</v>
          </cell>
          <cell r="N319">
            <v>10</v>
          </cell>
          <cell r="O319" t="str">
            <v>PL</v>
          </cell>
          <cell r="P319">
            <v>3006</v>
          </cell>
          <cell r="S319">
            <v>488.37744010737902</v>
          </cell>
          <cell r="T319">
            <v>14215</v>
          </cell>
          <cell r="U319">
            <v>14215</v>
          </cell>
          <cell r="V319">
            <v>2135</v>
          </cell>
          <cell r="W319">
            <v>2135</v>
          </cell>
          <cell r="X319">
            <v>16350</v>
          </cell>
        </row>
        <row r="320">
          <cell r="B320">
            <v>310</v>
          </cell>
          <cell r="D320" t="str">
            <v>TBC8</v>
          </cell>
          <cell r="E320" t="str">
            <v>Pulley 5</v>
          </cell>
          <cell r="F320">
            <v>1</v>
          </cell>
          <cell r="G320">
            <v>630</v>
          </cell>
          <cell r="H320">
            <v>1350</v>
          </cell>
          <cell r="I320">
            <v>16</v>
          </cell>
          <cell r="J320">
            <v>150</v>
          </cell>
          <cell r="K320">
            <v>1990</v>
          </cell>
          <cell r="L320">
            <v>125</v>
          </cell>
          <cell r="M320">
            <v>0</v>
          </cell>
          <cell r="N320">
            <v>10</v>
          </cell>
          <cell r="O320" t="str">
            <v>PL</v>
          </cell>
          <cell r="P320">
            <v>3006</v>
          </cell>
          <cell r="S320">
            <v>897.00965091975002</v>
          </cell>
          <cell r="T320">
            <v>23059</v>
          </cell>
          <cell r="U320">
            <v>23059</v>
          </cell>
          <cell r="V320">
            <v>9843</v>
          </cell>
          <cell r="W320">
            <v>9843</v>
          </cell>
          <cell r="X320">
            <v>32902</v>
          </cell>
        </row>
        <row r="321">
          <cell r="B321">
            <v>311</v>
          </cell>
          <cell r="D321" t="str">
            <v>TBC8</v>
          </cell>
          <cell r="E321" t="str">
            <v>Pulley 6</v>
          </cell>
          <cell r="F321">
            <v>1</v>
          </cell>
          <cell r="G321">
            <v>630</v>
          </cell>
          <cell r="H321">
            <v>1350</v>
          </cell>
          <cell r="I321">
            <v>16</v>
          </cell>
          <cell r="J321">
            <v>140</v>
          </cell>
          <cell r="K321">
            <v>1980</v>
          </cell>
          <cell r="L321">
            <v>115</v>
          </cell>
          <cell r="M321">
            <v>0</v>
          </cell>
          <cell r="N321">
            <v>10</v>
          </cell>
          <cell r="O321" t="str">
            <v>PL</v>
          </cell>
          <cell r="P321">
            <v>3006</v>
          </cell>
          <cell r="S321">
            <v>841.05467974502699</v>
          </cell>
          <cell r="T321">
            <v>22335</v>
          </cell>
          <cell r="U321">
            <v>22335</v>
          </cell>
          <cell r="V321">
            <v>7937</v>
          </cell>
          <cell r="W321">
            <v>7937</v>
          </cell>
          <cell r="X321">
            <v>30272</v>
          </cell>
        </row>
        <row r="322">
          <cell r="B322">
            <v>312</v>
          </cell>
          <cell r="D322" t="str">
            <v>TBC8</v>
          </cell>
          <cell r="E322" t="str">
            <v>Take-up Pulley</v>
          </cell>
          <cell r="F322">
            <v>1</v>
          </cell>
          <cell r="G322">
            <v>630</v>
          </cell>
          <cell r="H322">
            <v>1350</v>
          </cell>
          <cell r="I322">
            <v>16</v>
          </cell>
          <cell r="J322">
            <v>150</v>
          </cell>
          <cell r="K322">
            <v>1990</v>
          </cell>
          <cell r="L322">
            <v>125</v>
          </cell>
          <cell r="M322">
            <v>0</v>
          </cell>
          <cell r="N322">
            <v>10</v>
          </cell>
          <cell r="O322" t="str">
            <v>PL</v>
          </cell>
          <cell r="P322">
            <v>3006</v>
          </cell>
          <cell r="S322">
            <v>897.00965091975002</v>
          </cell>
          <cell r="T322">
            <v>23059</v>
          </cell>
          <cell r="U322">
            <v>23059</v>
          </cell>
          <cell r="V322">
            <v>9843</v>
          </cell>
          <cell r="W322">
            <v>9843</v>
          </cell>
          <cell r="X322">
            <v>32902</v>
          </cell>
        </row>
        <row r="323">
          <cell r="B323">
            <v>313</v>
          </cell>
          <cell r="D323" t="str">
            <v>TBC8</v>
          </cell>
          <cell r="E323" t="str">
            <v>Pulley 8</v>
          </cell>
          <cell r="F323">
            <v>1</v>
          </cell>
          <cell r="G323">
            <v>630</v>
          </cell>
          <cell r="H323">
            <v>1350</v>
          </cell>
          <cell r="I323">
            <v>16</v>
          </cell>
          <cell r="J323">
            <v>140</v>
          </cell>
          <cell r="K323">
            <v>1980</v>
          </cell>
          <cell r="L323">
            <v>115</v>
          </cell>
          <cell r="M323">
            <v>0</v>
          </cell>
          <cell r="N323">
            <v>10</v>
          </cell>
          <cell r="O323" t="str">
            <v>PL</v>
          </cell>
          <cell r="P323">
            <v>3006</v>
          </cell>
          <cell r="S323">
            <v>841.05467974502699</v>
          </cell>
          <cell r="T323">
            <v>22335</v>
          </cell>
          <cell r="U323">
            <v>22335</v>
          </cell>
          <cell r="V323">
            <v>7937</v>
          </cell>
          <cell r="W323">
            <v>7937</v>
          </cell>
          <cell r="X323">
            <v>30272</v>
          </cell>
        </row>
        <row r="324">
          <cell r="B324">
            <v>314</v>
          </cell>
          <cell r="D324" t="str">
            <v>TBC8</v>
          </cell>
          <cell r="E324" t="str">
            <v>Tail Pulley</v>
          </cell>
          <cell r="F324">
            <v>1</v>
          </cell>
          <cell r="G324">
            <v>630</v>
          </cell>
          <cell r="H324">
            <v>1350</v>
          </cell>
          <cell r="I324">
            <v>16</v>
          </cell>
          <cell r="J324">
            <v>160</v>
          </cell>
          <cell r="K324">
            <v>2010</v>
          </cell>
          <cell r="L324">
            <v>135</v>
          </cell>
          <cell r="M324">
            <v>0</v>
          </cell>
          <cell r="N324">
            <v>10</v>
          </cell>
          <cell r="O324" t="str">
            <v>PL</v>
          </cell>
          <cell r="P324">
            <v>3006</v>
          </cell>
          <cell r="S324">
            <v>961.16960107281102</v>
          </cell>
          <cell r="T324">
            <v>25253</v>
          </cell>
          <cell r="U324">
            <v>25253</v>
          </cell>
          <cell r="V324">
            <v>12107</v>
          </cell>
          <cell r="W324">
            <v>12107</v>
          </cell>
          <cell r="X324">
            <v>37360</v>
          </cell>
        </row>
        <row r="325">
          <cell r="B325">
            <v>315</v>
          </cell>
          <cell r="C325" t="str">
            <v>T3D</v>
          </cell>
          <cell r="D325" t="str">
            <v>TBC9</v>
          </cell>
          <cell r="E325" t="str">
            <v>Head Pulley</v>
          </cell>
          <cell r="F325">
            <v>1</v>
          </cell>
          <cell r="G325">
            <v>800</v>
          </cell>
          <cell r="H325">
            <v>1350</v>
          </cell>
          <cell r="I325">
            <v>20</v>
          </cell>
          <cell r="J325">
            <v>220</v>
          </cell>
          <cell r="K325">
            <v>2054</v>
          </cell>
          <cell r="L325">
            <v>200</v>
          </cell>
          <cell r="M325">
            <v>0</v>
          </cell>
          <cell r="N325">
            <v>10</v>
          </cell>
          <cell r="O325" t="str">
            <v>PL</v>
          </cell>
          <cell r="P325">
            <v>3015</v>
          </cell>
          <cell r="S325">
            <v>2327.1554496519798</v>
          </cell>
          <cell r="T325">
            <v>53330</v>
          </cell>
          <cell r="U325">
            <v>53330</v>
          </cell>
          <cell r="V325">
            <v>34689</v>
          </cell>
          <cell r="W325">
            <v>34689</v>
          </cell>
          <cell r="X325">
            <v>88019</v>
          </cell>
        </row>
        <row r="326">
          <cell r="B326">
            <v>316</v>
          </cell>
          <cell r="D326" t="str">
            <v>TBC9</v>
          </cell>
          <cell r="E326" t="str">
            <v>Pulley 2</v>
          </cell>
          <cell r="F326">
            <v>1</v>
          </cell>
          <cell r="G326">
            <v>800</v>
          </cell>
          <cell r="H326">
            <v>1350</v>
          </cell>
          <cell r="I326">
            <v>16</v>
          </cell>
          <cell r="J326">
            <v>190</v>
          </cell>
          <cell r="K326">
            <v>2012</v>
          </cell>
          <cell r="L326">
            <v>160</v>
          </cell>
          <cell r="M326">
            <v>0</v>
          </cell>
          <cell r="N326">
            <v>10</v>
          </cell>
          <cell r="O326" t="str">
            <v>PL</v>
          </cell>
          <cell r="P326">
            <v>3006</v>
          </cell>
          <cell r="S326">
            <v>1455.93104899476</v>
          </cell>
          <cell r="T326">
            <v>34693</v>
          </cell>
          <cell r="U326">
            <v>34693</v>
          </cell>
          <cell r="V326">
            <v>19950</v>
          </cell>
          <cell r="W326">
            <v>19950</v>
          </cell>
          <cell r="X326">
            <v>54643</v>
          </cell>
        </row>
        <row r="327">
          <cell r="B327">
            <v>317</v>
          </cell>
          <cell r="D327" t="str">
            <v>TBC9</v>
          </cell>
          <cell r="E327" t="str">
            <v>Motor 1 - Backstop 1</v>
          </cell>
          <cell r="F327">
            <v>1</v>
          </cell>
          <cell r="G327">
            <v>800</v>
          </cell>
          <cell r="H327">
            <v>1350</v>
          </cell>
          <cell r="I327">
            <v>20</v>
          </cell>
          <cell r="J327">
            <v>240</v>
          </cell>
          <cell r="K327">
            <v>2422</v>
          </cell>
          <cell r="L327">
            <v>200</v>
          </cell>
          <cell r="M327">
            <v>1</v>
          </cell>
          <cell r="N327">
            <v>12</v>
          </cell>
          <cell r="O327" t="str">
            <v>CER</v>
          </cell>
          <cell r="P327">
            <v>3015</v>
          </cell>
          <cell r="S327">
            <v>2548.5798952606401</v>
          </cell>
          <cell r="T327">
            <v>87259</v>
          </cell>
          <cell r="U327">
            <v>87259</v>
          </cell>
          <cell r="V327">
            <v>34689</v>
          </cell>
          <cell r="W327">
            <v>34689</v>
          </cell>
          <cell r="X327">
            <v>121948</v>
          </cell>
        </row>
        <row r="328">
          <cell r="B328">
            <v>318</v>
          </cell>
          <cell r="D328" t="str">
            <v>TBC9</v>
          </cell>
          <cell r="E328" t="str">
            <v>Pulley 4</v>
          </cell>
          <cell r="F328">
            <v>1</v>
          </cell>
          <cell r="G328">
            <v>630</v>
          </cell>
          <cell r="H328">
            <v>1350</v>
          </cell>
          <cell r="I328">
            <v>12</v>
          </cell>
          <cell r="J328">
            <v>80</v>
          </cell>
          <cell r="K328">
            <v>1918</v>
          </cell>
          <cell r="L328">
            <v>65</v>
          </cell>
          <cell r="M328">
            <v>0</v>
          </cell>
          <cell r="N328">
            <v>10</v>
          </cell>
          <cell r="O328" t="str">
            <v>PL</v>
          </cell>
          <cell r="P328">
            <v>3006</v>
          </cell>
          <cell r="S328">
            <v>488.37744010737902</v>
          </cell>
          <cell r="T328">
            <v>14215</v>
          </cell>
          <cell r="U328">
            <v>14215</v>
          </cell>
          <cell r="V328">
            <v>2135</v>
          </cell>
          <cell r="W328">
            <v>2135</v>
          </cell>
          <cell r="X328">
            <v>16350</v>
          </cell>
        </row>
        <row r="329">
          <cell r="B329">
            <v>319</v>
          </cell>
          <cell r="D329" t="str">
            <v>TBC9</v>
          </cell>
          <cell r="E329" t="str">
            <v>Pulley 5</v>
          </cell>
          <cell r="F329">
            <v>1</v>
          </cell>
          <cell r="G329">
            <v>630</v>
          </cell>
          <cell r="H329">
            <v>1350</v>
          </cell>
          <cell r="I329">
            <v>16</v>
          </cell>
          <cell r="J329">
            <v>150</v>
          </cell>
          <cell r="K329">
            <v>1990</v>
          </cell>
          <cell r="L329">
            <v>125</v>
          </cell>
          <cell r="M329">
            <v>0</v>
          </cell>
          <cell r="N329">
            <v>10</v>
          </cell>
          <cell r="O329" t="str">
            <v>PL</v>
          </cell>
          <cell r="P329">
            <v>3006</v>
          </cell>
          <cell r="S329">
            <v>897.00965091975002</v>
          </cell>
          <cell r="T329">
            <v>23059</v>
          </cell>
          <cell r="U329">
            <v>23059</v>
          </cell>
          <cell r="V329">
            <v>9843</v>
          </cell>
          <cell r="W329">
            <v>9843</v>
          </cell>
          <cell r="X329">
            <v>32902</v>
          </cell>
        </row>
        <row r="330">
          <cell r="B330">
            <v>320</v>
          </cell>
          <cell r="D330" t="str">
            <v>TBC9</v>
          </cell>
          <cell r="E330" t="str">
            <v>Pulley 6</v>
          </cell>
          <cell r="F330">
            <v>1</v>
          </cell>
          <cell r="G330">
            <v>630</v>
          </cell>
          <cell r="H330">
            <v>1350</v>
          </cell>
          <cell r="I330">
            <v>16</v>
          </cell>
          <cell r="J330">
            <v>140</v>
          </cell>
          <cell r="K330">
            <v>1980</v>
          </cell>
          <cell r="L330">
            <v>115</v>
          </cell>
          <cell r="M330">
            <v>0</v>
          </cell>
          <cell r="N330">
            <v>10</v>
          </cell>
          <cell r="O330" t="str">
            <v>PL</v>
          </cell>
          <cell r="P330">
            <v>3006</v>
          </cell>
          <cell r="S330">
            <v>841.05467974502699</v>
          </cell>
          <cell r="T330">
            <v>22335</v>
          </cell>
          <cell r="U330">
            <v>22335</v>
          </cell>
          <cell r="V330">
            <v>7937</v>
          </cell>
          <cell r="W330">
            <v>7937</v>
          </cell>
          <cell r="X330">
            <v>30272</v>
          </cell>
        </row>
        <row r="331">
          <cell r="B331">
            <v>321</v>
          </cell>
          <cell r="D331" t="str">
            <v>TBC9</v>
          </cell>
          <cell r="E331" t="str">
            <v>Take-up Pulley</v>
          </cell>
          <cell r="F331">
            <v>1</v>
          </cell>
          <cell r="G331">
            <v>630</v>
          </cell>
          <cell r="H331">
            <v>1350</v>
          </cell>
          <cell r="I331">
            <v>16</v>
          </cell>
          <cell r="J331">
            <v>150</v>
          </cell>
          <cell r="K331">
            <v>1990</v>
          </cell>
          <cell r="L331">
            <v>125</v>
          </cell>
          <cell r="M331">
            <v>0</v>
          </cell>
          <cell r="N331">
            <v>10</v>
          </cell>
          <cell r="O331" t="str">
            <v>PL</v>
          </cell>
          <cell r="P331">
            <v>3006</v>
          </cell>
          <cell r="S331">
            <v>897.00965091975002</v>
          </cell>
          <cell r="T331">
            <v>23059</v>
          </cell>
          <cell r="U331">
            <v>23059</v>
          </cell>
          <cell r="V331">
            <v>9843</v>
          </cell>
          <cell r="W331">
            <v>9843</v>
          </cell>
          <cell r="X331">
            <v>32902</v>
          </cell>
        </row>
        <row r="332">
          <cell r="B332">
            <v>322</v>
          </cell>
          <cell r="D332" t="str">
            <v>TBC9</v>
          </cell>
          <cell r="E332" t="str">
            <v>Pulley 8</v>
          </cell>
          <cell r="F332">
            <v>1</v>
          </cell>
          <cell r="G332">
            <v>630</v>
          </cell>
          <cell r="H332">
            <v>1350</v>
          </cell>
          <cell r="I332">
            <v>16</v>
          </cell>
          <cell r="J332">
            <v>140</v>
          </cell>
          <cell r="K332">
            <v>1980</v>
          </cell>
          <cell r="L332">
            <v>115</v>
          </cell>
          <cell r="M332">
            <v>0</v>
          </cell>
          <cell r="N332">
            <v>10</v>
          </cell>
          <cell r="O332" t="str">
            <v>PL</v>
          </cell>
          <cell r="P332">
            <v>3006</v>
          </cell>
          <cell r="S332">
            <v>841.05467974502699</v>
          </cell>
          <cell r="T332">
            <v>22335</v>
          </cell>
          <cell r="U332">
            <v>22335</v>
          </cell>
          <cell r="V332">
            <v>7937</v>
          </cell>
          <cell r="W332">
            <v>7937</v>
          </cell>
          <cell r="X332">
            <v>30272</v>
          </cell>
        </row>
        <row r="333">
          <cell r="B333">
            <v>323</v>
          </cell>
          <cell r="D333" t="str">
            <v>TBC9</v>
          </cell>
          <cell r="E333" t="str">
            <v>Tail Pulley</v>
          </cell>
          <cell r="F333">
            <v>1</v>
          </cell>
          <cell r="G333">
            <v>630</v>
          </cell>
          <cell r="H333">
            <v>1350</v>
          </cell>
          <cell r="I333">
            <v>16</v>
          </cell>
          <cell r="J333">
            <v>160</v>
          </cell>
          <cell r="K333">
            <v>2010</v>
          </cell>
          <cell r="L333">
            <v>135</v>
          </cell>
          <cell r="M333">
            <v>0</v>
          </cell>
          <cell r="N333">
            <v>10</v>
          </cell>
          <cell r="O333" t="str">
            <v>PL</v>
          </cell>
          <cell r="P333">
            <v>3006</v>
          </cell>
          <cell r="S333">
            <v>961.16960107281102</v>
          </cell>
          <cell r="T333">
            <v>25253</v>
          </cell>
          <cell r="U333">
            <v>25253</v>
          </cell>
          <cell r="V333">
            <v>12107</v>
          </cell>
          <cell r="W333">
            <v>12107</v>
          </cell>
          <cell r="X333">
            <v>37360</v>
          </cell>
        </row>
        <row r="334">
          <cell r="B334">
            <v>324</v>
          </cell>
          <cell r="C334" t="str">
            <v>T3E</v>
          </cell>
          <cell r="D334" t="str">
            <v>TBC10</v>
          </cell>
          <cell r="E334" t="str">
            <v>Head Pulley</v>
          </cell>
          <cell r="F334">
            <v>1</v>
          </cell>
          <cell r="G334">
            <v>800</v>
          </cell>
          <cell r="H334">
            <v>1350</v>
          </cell>
          <cell r="I334">
            <v>20</v>
          </cell>
          <cell r="J334">
            <v>220</v>
          </cell>
          <cell r="K334">
            <v>2054</v>
          </cell>
          <cell r="L334">
            <v>200</v>
          </cell>
          <cell r="M334">
            <v>0</v>
          </cell>
          <cell r="N334">
            <v>10</v>
          </cell>
          <cell r="O334" t="str">
            <v>PL</v>
          </cell>
          <cell r="P334">
            <v>3015</v>
          </cell>
          <cell r="S334">
            <v>2327.1554496519798</v>
          </cell>
          <cell r="T334">
            <v>53330</v>
          </cell>
          <cell r="U334">
            <v>53330</v>
          </cell>
          <cell r="V334">
            <v>34689</v>
          </cell>
          <cell r="W334">
            <v>34689</v>
          </cell>
          <cell r="X334">
            <v>88019</v>
          </cell>
        </row>
        <row r="335">
          <cell r="B335">
            <v>325</v>
          </cell>
          <cell r="D335" t="str">
            <v>TBC10</v>
          </cell>
          <cell r="E335" t="str">
            <v>Pulley 2</v>
          </cell>
          <cell r="F335">
            <v>1</v>
          </cell>
          <cell r="G335">
            <v>800</v>
          </cell>
          <cell r="H335">
            <v>1350</v>
          </cell>
          <cell r="I335">
            <v>16</v>
          </cell>
          <cell r="J335">
            <v>190</v>
          </cell>
          <cell r="K335">
            <v>2012</v>
          </cell>
          <cell r="L335">
            <v>160</v>
          </cell>
          <cell r="M335">
            <v>0</v>
          </cell>
          <cell r="N335">
            <v>10</v>
          </cell>
          <cell r="O335" t="str">
            <v>PL</v>
          </cell>
          <cell r="P335">
            <v>3006</v>
          </cell>
          <cell r="S335">
            <v>1455.93104899476</v>
          </cell>
          <cell r="T335">
            <v>34693</v>
          </cell>
          <cell r="U335">
            <v>34693</v>
          </cell>
          <cell r="V335">
            <v>19950</v>
          </cell>
          <cell r="W335">
            <v>19950</v>
          </cell>
          <cell r="X335">
            <v>54643</v>
          </cell>
        </row>
        <row r="336">
          <cell r="B336">
            <v>326</v>
          </cell>
          <cell r="D336" t="str">
            <v>TBC10</v>
          </cell>
          <cell r="E336" t="str">
            <v>Motor 1 - Backstop 1</v>
          </cell>
          <cell r="F336">
            <v>1</v>
          </cell>
          <cell r="G336">
            <v>800</v>
          </cell>
          <cell r="H336">
            <v>1350</v>
          </cell>
          <cell r="I336">
            <v>20</v>
          </cell>
          <cell r="J336">
            <v>240</v>
          </cell>
          <cell r="K336">
            <v>2422</v>
          </cell>
          <cell r="L336">
            <v>200</v>
          </cell>
          <cell r="M336">
            <v>1</v>
          </cell>
          <cell r="N336">
            <v>12</v>
          </cell>
          <cell r="O336" t="str">
            <v>CER</v>
          </cell>
          <cell r="P336">
            <v>3015</v>
          </cell>
          <cell r="S336">
            <v>2548.5798952606401</v>
          </cell>
          <cell r="T336">
            <v>87259</v>
          </cell>
          <cell r="U336">
            <v>87259</v>
          </cell>
          <cell r="V336">
            <v>34689</v>
          </cell>
          <cell r="W336">
            <v>34689</v>
          </cell>
          <cell r="X336">
            <v>121948</v>
          </cell>
        </row>
        <row r="337">
          <cell r="B337">
            <v>327</v>
          </cell>
          <cell r="D337" t="str">
            <v>TBC10</v>
          </cell>
          <cell r="E337" t="str">
            <v>Pulley 4</v>
          </cell>
          <cell r="F337">
            <v>1</v>
          </cell>
          <cell r="G337">
            <v>630</v>
          </cell>
          <cell r="H337">
            <v>1350</v>
          </cell>
          <cell r="I337">
            <v>12</v>
          </cell>
          <cell r="J337">
            <v>80</v>
          </cell>
          <cell r="K337">
            <v>1918</v>
          </cell>
          <cell r="L337">
            <v>65</v>
          </cell>
          <cell r="M337">
            <v>0</v>
          </cell>
          <cell r="N337">
            <v>10</v>
          </cell>
          <cell r="O337" t="str">
            <v>PL</v>
          </cell>
          <cell r="P337">
            <v>3006</v>
          </cell>
          <cell r="S337">
            <v>488.37744010737902</v>
          </cell>
          <cell r="T337">
            <v>14215</v>
          </cell>
          <cell r="U337">
            <v>14215</v>
          </cell>
          <cell r="V337">
            <v>2135</v>
          </cell>
          <cell r="W337">
            <v>2135</v>
          </cell>
          <cell r="X337">
            <v>16350</v>
          </cell>
        </row>
        <row r="338">
          <cell r="B338">
            <v>328</v>
          </cell>
          <cell r="D338" t="str">
            <v>TBC10</v>
          </cell>
          <cell r="E338" t="str">
            <v>Pulley 5</v>
          </cell>
          <cell r="F338">
            <v>1</v>
          </cell>
          <cell r="G338">
            <v>630</v>
          </cell>
          <cell r="H338">
            <v>1350</v>
          </cell>
          <cell r="I338">
            <v>16</v>
          </cell>
          <cell r="J338">
            <v>150</v>
          </cell>
          <cell r="K338">
            <v>1990</v>
          </cell>
          <cell r="L338">
            <v>125</v>
          </cell>
          <cell r="M338">
            <v>0</v>
          </cell>
          <cell r="N338">
            <v>10</v>
          </cell>
          <cell r="O338" t="str">
            <v>PL</v>
          </cell>
          <cell r="P338">
            <v>3006</v>
          </cell>
          <cell r="S338">
            <v>897.00965091975002</v>
          </cell>
          <cell r="T338">
            <v>23059</v>
          </cell>
          <cell r="U338">
            <v>23059</v>
          </cell>
          <cell r="V338">
            <v>9843</v>
          </cell>
          <cell r="W338">
            <v>9843</v>
          </cell>
          <cell r="X338">
            <v>32902</v>
          </cell>
        </row>
        <row r="339">
          <cell r="B339">
            <v>329</v>
          </cell>
          <cell r="D339" t="str">
            <v>TBC10</v>
          </cell>
          <cell r="E339" t="str">
            <v>Pulley 6</v>
          </cell>
          <cell r="F339">
            <v>1</v>
          </cell>
          <cell r="G339">
            <v>630</v>
          </cell>
          <cell r="H339">
            <v>1350</v>
          </cell>
          <cell r="I339">
            <v>16</v>
          </cell>
          <cell r="J339">
            <v>140</v>
          </cell>
          <cell r="K339">
            <v>1980</v>
          </cell>
          <cell r="L339">
            <v>115</v>
          </cell>
          <cell r="M339">
            <v>0</v>
          </cell>
          <cell r="N339">
            <v>10</v>
          </cell>
          <cell r="O339" t="str">
            <v>PL</v>
          </cell>
          <cell r="P339">
            <v>3006</v>
          </cell>
          <cell r="S339">
            <v>841.05467974502699</v>
          </cell>
          <cell r="T339">
            <v>22335</v>
          </cell>
          <cell r="U339">
            <v>22335</v>
          </cell>
          <cell r="V339">
            <v>7937</v>
          </cell>
          <cell r="W339">
            <v>7937</v>
          </cell>
          <cell r="X339">
            <v>30272</v>
          </cell>
        </row>
        <row r="340">
          <cell r="B340">
            <v>330</v>
          </cell>
          <cell r="D340" t="str">
            <v>TBC10</v>
          </cell>
          <cell r="E340" t="str">
            <v>Take-up Pulley</v>
          </cell>
          <cell r="F340">
            <v>1</v>
          </cell>
          <cell r="G340">
            <v>630</v>
          </cell>
          <cell r="H340">
            <v>1350</v>
          </cell>
          <cell r="I340">
            <v>16</v>
          </cell>
          <cell r="J340">
            <v>150</v>
          </cell>
          <cell r="K340">
            <v>1990</v>
          </cell>
          <cell r="L340">
            <v>125</v>
          </cell>
          <cell r="M340">
            <v>0</v>
          </cell>
          <cell r="N340">
            <v>10</v>
          </cell>
          <cell r="O340" t="str">
            <v>PL</v>
          </cell>
          <cell r="P340">
            <v>3006</v>
          </cell>
          <cell r="S340">
            <v>897.00965091975002</v>
          </cell>
          <cell r="T340">
            <v>23059</v>
          </cell>
          <cell r="U340">
            <v>23059</v>
          </cell>
          <cell r="V340">
            <v>9843</v>
          </cell>
          <cell r="W340">
            <v>9843</v>
          </cell>
          <cell r="X340">
            <v>32902</v>
          </cell>
        </row>
        <row r="341">
          <cell r="B341">
            <v>331</v>
          </cell>
          <cell r="D341" t="str">
            <v>TBC10</v>
          </cell>
          <cell r="E341" t="str">
            <v>Pulley 8</v>
          </cell>
          <cell r="F341">
            <v>1</v>
          </cell>
          <cell r="G341">
            <v>630</v>
          </cell>
          <cell r="H341">
            <v>1350</v>
          </cell>
          <cell r="I341">
            <v>16</v>
          </cell>
          <cell r="J341">
            <v>140</v>
          </cell>
          <cell r="K341">
            <v>1980</v>
          </cell>
          <cell r="L341">
            <v>115</v>
          </cell>
          <cell r="M341">
            <v>0</v>
          </cell>
          <cell r="N341">
            <v>10</v>
          </cell>
          <cell r="O341" t="str">
            <v>PL</v>
          </cell>
          <cell r="P341">
            <v>3006</v>
          </cell>
          <cell r="S341">
            <v>841.05467974502699</v>
          </cell>
          <cell r="T341">
            <v>22335</v>
          </cell>
          <cell r="U341">
            <v>22335</v>
          </cell>
          <cell r="V341">
            <v>7937</v>
          </cell>
          <cell r="W341">
            <v>7937</v>
          </cell>
          <cell r="X341">
            <v>30272</v>
          </cell>
        </row>
        <row r="342">
          <cell r="B342">
            <v>332</v>
          </cell>
          <cell r="D342" t="str">
            <v>TBC10</v>
          </cell>
          <cell r="E342" t="str">
            <v>Tail Pulley</v>
          </cell>
          <cell r="F342">
            <v>1</v>
          </cell>
          <cell r="G342">
            <v>630</v>
          </cell>
          <cell r="H342">
            <v>1350</v>
          </cell>
          <cell r="I342">
            <v>16</v>
          </cell>
          <cell r="J342">
            <v>160</v>
          </cell>
          <cell r="K342">
            <v>2010</v>
          </cell>
          <cell r="L342">
            <v>135</v>
          </cell>
          <cell r="M342">
            <v>0</v>
          </cell>
          <cell r="N342">
            <v>10</v>
          </cell>
          <cell r="O342" t="str">
            <v>PL</v>
          </cell>
          <cell r="P342">
            <v>3006</v>
          </cell>
          <cell r="S342">
            <v>961.16960107281102</v>
          </cell>
          <cell r="T342">
            <v>25253</v>
          </cell>
          <cell r="U342">
            <v>25253</v>
          </cell>
          <cell r="V342">
            <v>12107</v>
          </cell>
          <cell r="W342">
            <v>12107</v>
          </cell>
          <cell r="X342">
            <v>37360</v>
          </cell>
        </row>
        <row r="343">
          <cell r="B343">
            <v>333</v>
          </cell>
          <cell r="C343" t="str">
            <v>T3F</v>
          </cell>
          <cell r="D343" t="str">
            <v>TBC11</v>
          </cell>
          <cell r="E343" t="str">
            <v>Head Pulley</v>
          </cell>
          <cell r="F343">
            <v>1</v>
          </cell>
          <cell r="G343">
            <v>800</v>
          </cell>
          <cell r="H343">
            <v>1350</v>
          </cell>
          <cell r="I343">
            <v>20</v>
          </cell>
          <cell r="J343">
            <v>220</v>
          </cell>
          <cell r="K343">
            <v>2054</v>
          </cell>
          <cell r="L343">
            <v>200</v>
          </cell>
          <cell r="M343">
            <v>0</v>
          </cell>
          <cell r="N343">
            <v>10</v>
          </cell>
          <cell r="O343" t="str">
            <v>PL</v>
          </cell>
          <cell r="P343">
            <v>3015</v>
          </cell>
          <cell r="S343">
            <v>2327.1554496519798</v>
          </cell>
          <cell r="T343">
            <v>53330</v>
          </cell>
          <cell r="U343">
            <v>53330</v>
          </cell>
          <cell r="V343">
            <v>34689</v>
          </cell>
          <cell r="W343">
            <v>34689</v>
          </cell>
          <cell r="X343">
            <v>88019</v>
          </cell>
        </row>
        <row r="344">
          <cell r="B344">
            <v>334</v>
          </cell>
          <cell r="D344" t="str">
            <v>TBC11</v>
          </cell>
          <cell r="E344" t="str">
            <v>Pulley 2</v>
          </cell>
          <cell r="F344">
            <v>1</v>
          </cell>
          <cell r="G344">
            <v>800</v>
          </cell>
          <cell r="H344">
            <v>1350</v>
          </cell>
          <cell r="I344">
            <v>16</v>
          </cell>
          <cell r="J344">
            <v>190</v>
          </cell>
          <cell r="K344">
            <v>2012</v>
          </cell>
          <cell r="L344">
            <v>160</v>
          </cell>
          <cell r="M344">
            <v>0</v>
          </cell>
          <cell r="N344">
            <v>10</v>
          </cell>
          <cell r="O344" t="str">
            <v>PL</v>
          </cell>
          <cell r="P344">
            <v>3006</v>
          </cell>
          <cell r="S344">
            <v>1455.93104899476</v>
          </cell>
          <cell r="T344">
            <v>34693</v>
          </cell>
          <cell r="U344">
            <v>34693</v>
          </cell>
          <cell r="V344">
            <v>19950</v>
          </cell>
          <cell r="W344">
            <v>19950</v>
          </cell>
          <cell r="X344">
            <v>54643</v>
          </cell>
        </row>
        <row r="345">
          <cell r="B345">
            <v>335</v>
          </cell>
          <cell r="D345" t="str">
            <v>TBC11</v>
          </cell>
          <cell r="E345" t="str">
            <v>Motor 1 - Backstop 1</v>
          </cell>
          <cell r="F345">
            <v>1</v>
          </cell>
          <cell r="G345">
            <v>800</v>
          </cell>
          <cell r="H345">
            <v>1350</v>
          </cell>
          <cell r="I345">
            <v>20</v>
          </cell>
          <cell r="J345">
            <v>240</v>
          </cell>
          <cell r="K345">
            <v>2422</v>
          </cell>
          <cell r="L345">
            <v>200</v>
          </cell>
          <cell r="M345">
            <v>1</v>
          </cell>
          <cell r="N345">
            <v>12</v>
          </cell>
          <cell r="O345" t="str">
            <v>CER</v>
          </cell>
          <cell r="P345">
            <v>3015</v>
          </cell>
          <cell r="S345">
            <v>2548.5798952606401</v>
          </cell>
          <cell r="T345">
            <v>87259</v>
          </cell>
          <cell r="U345">
            <v>87259</v>
          </cell>
          <cell r="V345">
            <v>34689</v>
          </cell>
          <cell r="W345">
            <v>34689</v>
          </cell>
          <cell r="X345">
            <v>121948</v>
          </cell>
        </row>
        <row r="346">
          <cell r="B346">
            <v>336</v>
          </cell>
          <cell r="D346" t="str">
            <v>TBC11</v>
          </cell>
          <cell r="E346" t="str">
            <v>Pulley 4</v>
          </cell>
          <cell r="F346">
            <v>1</v>
          </cell>
          <cell r="G346">
            <v>630</v>
          </cell>
          <cell r="H346">
            <v>1350</v>
          </cell>
          <cell r="I346">
            <v>12</v>
          </cell>
          <cell r="J346">
            <v>80</v>
          </cell>
          <cell r="K346">
            <v>1918</v>
          </cell>
          <cell r="L346">
            <v>65</v>
          </cell>
          <cell r="M346">
            <v>0</v>
          </cell>
          <cell r="N346">
            <v>10</v>
          </cell>
          <cell r="O346" t="str">
            <v>PL</v>
          </cell>
          <cell r="P346">
            <v>3006</v>
          </cell>
          <cell r="S346">
            <v>488.37744010737902</v>
          </cell>
          <cell r="T346">
            <v>14215</v>
          </cell>
          <cell r="U346">
            <v>14215</v>
          </cell>
          <cell r="V346">
            <v>2135</v>
          </cell>
          <cell r="W346">
            <v>2135</v>
          </cell>
          <cell r="X346">
            <v>16350</v>
          </cell>
        </row>
        <row r="347">
          <cell r="B347">
            <v>337</v>
          </cell>
          <cell r="D347" t="str">
            <v>TBC11</v>
          </cell>
          <cell r="E347" t="str">
            <v>Pulley 5</v>
          </cell>
          <cell r="F347">
            <v>1</v>
          </cell>
          <cell r="G347">
            <v>630</v>
          </cell>
          <cell r="H347">
            <v>1350</v>
          </cell>
          <cell r="I347">
            <v>16</v>
          </cell>
          <cell r="J347">
            <v>150</v>
          </cell>
          <cell r="K347">
            <v>1990</v>
          </cell>
          <cell r="L347">
            <v>125</v>
          </cell>
          <cell r="M347">
            <v>0</v>
          </cell>
          <cell r="N347">
            <v>10</v>
          </cell>
          <cell r="O347" t="str">
            <v>PL</v>
          </cell>
          <cell r="P347">
            <v>3006</v>
          </cell>
          <cell r="S347">
            <v>897.00965091975002</v>
          </cell>
          <cell r="T347">
            <v>23059</v>
          </cell>
          <cell r="U347">
            <v>23059</v>
          </cell>
          <cell r="V347">
            <v>9843</v>
          </cell>
          <cell r="W347">
            <v>9843</v>
          </cell>
          <cell r="X347">
            <v>32902</v>
          </cell>
        </row>
        <row r="348">
          <cell r="B348">
            <v>338</v>
          </cell>
          <cell r="D348" t="str">
            <v>TBC11</v>
          </cell>
          <cell r="E348" t="str">
            <v>Pulley 6</v>
          </cell>
          <cell r="F348">
            <v>1</v>
          </cell>
          <cell r="G348">
            <v>630</v>
          </cell>
          <cell r="H348">
            <v>1350</v>
          </cell>
          <cell r="I348">
            <v>16</v>
          </cell>
          <cell r="J348">
            <v>140</v>
          </cell>
          <cell r="K348">
            <v>1980</v>
          </cell>
          <cell r="L348">
            <v>115</v>
          </cell>
          <cell r="M348">
            <v>0</v>
          </cell>
          <cell r="N348">
            <v>10</v>
          </cell>
          <cell r="O348" t="str">
            <v>PL</v>
          </cell>
          <cell r="P348">
            <v>3006</v>
          </cell>
          <cell r="S348">
            <v>841.05467974502699</v>
          </cell>
          <cell r="T348">
            <v>22335</v>
          </cell>
          <cell r="U348">
            <v>22335</v>
          </cell>
          <cell r="V348">
            <v>7937</v>
          </cell>
          <cell r="W348">
            <v>7937</v>
          </cell>
          <cell r="X348">
            <v>30272</v>
          </cell>
        </row>
        <row r="349">
          <cell r="B349">
            <v>339</v>
          </cell>
          <cell r="D349" t="str">
            <v>TBC11</v>
          </cell>
          <cell r="E349" t="str">
            <v>Take-up Pulley</v>
          </cell>
          <cell r="F349">
            <v>1</v>
          </cell>
          <cell r="G349">
            <v>630</v>
          </cell>
          <cell r="H349">
            <v>1350</v>
          </cell>
          <cell r="I349">
            <v>16</v>
          </cell>
          <cell r="J349">
            <v>150</v>
          </cell>
          <cell r="K349">
            <v>1990</v>
          </cell>
          <cell r="L349">
            <v>125</v>
          </cell>
          <cell r="M349">
            <v>0</v>
          </cell>
          <cell r="N349">
            <v>10</v>
          </cell>
          <cell r="O349" t="str">
            <v>PL</v>
          </cell>
          <cell r="P349">
            <v>3006</v>
          </cell>
          <cell r="S349">
            <v>897.00965091975002</v>
          </cell>
          <cell r="T349">
            <v>23059</v>
          </cell>
          <cell r="U349">
            <v>23059</v>
          </cell>
          <cell r="V349">
            <v>9843</v>
          </cell>
          <cell r="W349">
            <v>9843</v>
          </cell>
          <cell r="X349">
            <v>32902</v>
          </cell>
        </row>
        <row r="350">
          <cell r="B350">
            <v>340</v>
          </cell>
          <cell r="D350" t="str">
            <v>TBC11</v>
          </cell>
          <cell r="E350" t="str">
            <v>Pulley 8</v>
          </cell>
          <cell r="F350">
            <v>1</v>
          </cell>
          <cell r="G350">
            <v>630</v>
          </cell>
          <cell r="H350">
            <v>1350</v>
          </cell>
          <cell r="I350">
            <v>16</v>
          </cell>
          <cell r="J350">
            <v>140</v>
          </cell>
          <cell r="K350">
            <v>1980</v>
          </cell>
          <cell r="L350">
            <v>115</v>
          </cell>
          <cell r="M350">
            <v>0</v>
          </cell>
          <cell r="N350">
            <v>10</v>
          </cell>
          <cell r="O350" t="str">
            <v>PL</v>
          </cell>
          <cell r="P350">
            <v>3006</v>
          </cell>
          <cell r="S350">
            <v>841.05467974502699</v>
          </cell>
          <cell r="T350">
            <v>22335</v>
          </cell>
          <cell r="U350">
            <v>22335</v>
          </cell>
          <cell r="V350">
            <v>7937</v>
          </cell>
          <cell r="W350">
            <v>7937</v>
          </cell>
          <cell r="X350">
            <v>30272</v>
          </cell>
        </row>
        <row r="351">
          <cell r="B351">
            <v>341</v>
          </cell>
          <cell r="D351" t="str">
            <v>TBC11</v>
          </cell>
          <cell r="E351" t="str">
            <v>Tail Pulley</v>
          </cell>
          <cell r="F351">
            <v>1</v>
          </cell>
          <cell r="G351">
            <v>630</v>
          </cell>
          <cell r="H351">
            <v>1350</v>
          </cell>
          <cell r="I351">
            <v>16</v>
          </cell>
          <cell r="J351">
            <v>160</v>
          </cell>
          <cell r="K351">
            <v>2010</v>
          </cell>
          <cell r="L351">
            <v>135</v>
          </cell>
          <cell r="M351">
            <v>0</v>
          </cell>
          <cell r="N351">
            <v>10</v>
          </cell>
          <cell r="O351" t="str">
            <v>PL</v>
          </cell>
          <cell r="P351">
            <v>3006</v>
          </cell>
          <cell r="S351">
            <v>961.16960107281102</v>
          </cell>
          <cell r="T351">
            <v>25253</v>
          </cell>
          <cell r="U351">
            <v>25253</v>
          </cell>
          <cell r="V351">
            <v>12107</v>
          </cell>
          <cell r="W351">
            <v>12107</v>
          </cell>
          <cell r="X351">
            <v>37360</v>
          </cell>
        </row>
        <row r="352">
          <cell r="B352">
            <v>342</v>
          </cell>
          <cell r="C352" t="str">
            <v>T4B</v>
          </cell>
          <cell r="D352" t="str">
            <v>TBC12</v>
          </cell>
          <cell r="E352" t="str">
            <v>Pulley 1</v>
          </cell>
          <cell r="F352">
            <v>1</v>
          </cell>
          <cell r="G352">
            <v>800</v>
          </cell>
          <cell r="H352">
            <v>1350</v>
          </cell>
          <cell r="I352">
            <v>16</v>
          </cell>
          <cell r="J352">
            <v>160</v>
          </cell>
          <cell r="K352">
            <v>2010</v>
          </cell>
          <cell r="L352">
            <v>135</v>
          </cell>
          <cell r="M352">
            <v>0</v>
          </cell>
          <cell r="N352">
            <v>10</v>
          </cell>
          <cell r="O352" t="str">
            <v>PL</v>
          </cell>
          <cell r="P352">
            <v>3006</v>
          </cell>
          <cell r="S352">
            <v>1171.4739757719001</v>
          </cell>
          <cell r="T352">
            <v>30251</v>
          </cell>
          <cell r="U352">
            <v>30251</v>
          </cell>
          <cell r="V352">
            <v>12107</v>
          </cell>
          <cell r="W352">
            <v>12107</v>
          </cell>
          <cell r="X352">
            <v>42358</v>
          </cell>
        </row>
        <row r="353">
          <cell r="B353">
            <v>343</v>
          </cell>
          <cell r="D353" t="str">
            <v>TBC12</v>
          </cell>
          <cell r="E353" t="str">
            <v>Pulley 2</v>
          </cell>
          <cell r="F353">
            <v>1</v>
          </cell>
          <cell r="G353">
            <v>800</v>
          </cell>
          <cell r="H353">
            <v>1350</v>
          </cell>
          <cell r="I353">
            <v>16</v>
          </cell>
          <cell r="J353">
            <v>160</v>
          </cell>
          <cell r="K353">
            <v>2010</v>
          </cell>
          <cell r="L353">
            <v>135</v>
          </cell>
          <cell r="M353">
            <v>0</v>
          </cell>
          <cell r="N353">
            <v>10</v>
          </cell>
          <cell r="O353" t="str">
            <v>PL</v>
          </cell>
          <cell r="P353">
            <v>3006</v>
          </cell>
          <cell r="S353">
            <v>1171.4739757719001</v>
          </cell>
          <cell r="T353">
            <v>30251</v>
          </cell>
          <cell r="U353">
            <v>30251</v>
          </cell>
          <cell r="V353">
            <v>12107</v>
          </cell>
          <cell r="W353">
            <v>12107</v>
          </cell>
          <cell r="X353">
            <v>42358</v>
          </cell>
        </row>
        <row r="354">
          <cell r="B354">
            <v>344</v>
          </cell>
          <cell r="D354" t="str">
            <v>TBC12</v>
          </cell>
          <cell r="E354" t="str">
            <v>Pulley 3</v>
          </cell>
          <cell r="F354">
            <v>1</v>
          </cell>
          <cell r="G354">
            <v>800</v>
          </cell>
          <cell r="H354">
            <v>1350</v>
          </cell>
          <cell r="I354">
            <v>16</v>
          </cell>
          <cell r="J354">
            <v>160</v>
          </cell>
          <cell r="K354">
            <v>2010</v>
          </cell>
          <cell r="L354">
            <v>135</v>
          </cell>
          <cell r="M354">
            <v>0</v>
          </cell>
          <cell r="N354">
            <v>10</v>
          </cell>
          <cell r="O354" t="str">
            <v>PL</v>
          </cell>
          <cell r="P354">
            <v>3006</v>
          </cell>
          <cell r="S354">
            <v>1171.4739757719001</v>
          </cell>
          <cell r="T354">
            <v>30251</v>
          </cell>
          <cell r="U354">
            <v>30251</v>
          </cell>
          <cell r="V354">
            <v>12107</v>
          </cell>
          <cell r="W354">
            <v>12107</v>
          </cell>
          <cell r="X354">
            <v>42358</v>
          </cell>
        </row>
        <row r="355">
          <cell r="B355">
            <v>345</v>
          </cell>
          <cell r="D355" t="str">
            <v>TBC12</v>
          </cell>
          <cell r="E355" t="str">
            <v>Pulley 4</v>
          </cell>
          <cell r="F355">
            <v>1</v>
          </cell>
          <cell r="G355">
            <v>800</v>
          </cell>
          <cell r="H355">
            <v>1350</v>
          </cell>
          <cell r="I355">
            <v>16</v>
          </cell>
          <cell r="J355">
            <v>160</v>
          </cell>
          <cell r="K355">
            <v>2010</v>
          </cell>
          <cell r="L355">
            <v>135</v>
          </cell>
          <cell r="M355">
            <v>0</v>
          </cell>
          <cell r="N355">
            <v>10</v>
          </cell>
          <cell r="O355" t="str">
            <v>PL</v>
          </cell>
          <cell r="P355">
            <v>3006</v>
          </cell>
          <cell r="S355">
            <v>1171.4739757719001</v>
          </cell>
          <cell r="T355">
            <v>30251</v>
          </cell>
          <cell r="U355">
            <v>30251</v>
          </cell>
          <cell r="V355">
            <v>12107</v>
          </cell>
          <cell r="W355">
            <v>12107</v>
          </cell>
          <cell r="X355">
            <v>42358</v>
          </cell>
        </row>
        <row r="356">
          <cell r="B356">
            <v>346</v>
          </cell>
          <cell r="D356" t="str">
            <v>TBC12</v>
          </cell>
          <cell r="E356" t="str">
            <v>Pulley 5</v>
          </cell>
          <cell r="F356">
            <v>1</v>
          </cell>
          <cell r="G356">
            <v>800</v>
          </cell>
          <cell r="H356">
            <v>1350</v>
          </cell>
          <cell r="I356">
            <v>16</v>
          </cell>
          <cell r="J356">
            <v>180</v>
          </cell>
          <cell r="K356">
            <v>2002</v>
          </cell>
          <cell r="L356">
            <v>150</v>
          </cell>
          <cell r="M356">
            <v>0</v>
          </cell>
          <cell r="N356">
            <v>10</v>
          </cell>
          <cell r="O356" t="str">
            <v>PL</v>
          </cell>
          <cell r="P356">
            <v>3006</v>
          </cell>
          <cell r="S356">
            <v>1382.54579770531</v>
          </cell>
          <cell r="T356">
            <v>33415</v>
          </cell>
          <cell r="U356">
            <v>33415</v>
          </cell>
          <cell r="V356">
            <v>16254</v>
          </cell>
          <cell r="W356">
            <v>16254</v>
          </cell>
          <cell r="X356">
            <v>49669</v>
          </cell>
        </row>
        <row r="357">
          <cell r="B357">
            <v>347</v>
          </cell>
          <cell r="D357" t="str">
            <v>TBC12</v>
          </cell>
          <cell r="E357" t="str">
            <v>Pulley 6</v>
          </cell>
          <cell r="F357">
            <v>1</v>
          </cell>
          <cell r="G357">
            <v>800</v>
          </cell>
          <cell r="H357">
            <v>1350</v>
          </cell>
          <cell r="I357">
            <v>16</v>
          </cell>
          <cell r="J357">
            <v>180</v>
          </cell>
          <cell r="K357">
            <v>2002</v>
          </cell>
          <cell r="L357">
            <v>150</v>
          </cell>
          <cell r="M357">
            <v>0</v>
          </cell>
          <cell r="N357">
            <v>10</v>
          </cell>
          <cell r="O357" t="str">
            <v>PL</v>
          </cell>
          <cell r="P357">
            <v>3006</v>
          </cell>
          <cell r="S357">
            <v>1382.54579770531</v>
          </cell>
          <cell r="T357">
            <v>33415</v>
          </cell>
          <cell r="U357">
            <v>33415</v>
          </cell>
          <cell r="V357">
            <v>16254</v>
          </cell>
          <cell r="W357">
            <v>16254</v>
          </cell>
          <cell r="X357">
            <v>49669</v>
          </cell>
        </row>
        <row r="358">
          <cell r="B358">
            <v>348</v>
          </cell>
          <cell r="D358" t="str">
            <v>TBC12</v>
          </cell>
          <cell r="E358" t="str">
            <v>Pulley 7</v>
          </cell>
          <cell r="F358">
            <v>1</v>
          </cell>
          <cell r="G358">
            <v>800</v>
          </cell>
          <cell r="H358">
            <v>1350</v>
          </cell>
          <cell r="I358">
            <v>16</v>
          </cell>
          <cell r="J358">
            <v>180</v>
          </cell>
          <cell r="K358">
            <v>2002</v>
          </cell>
          <cell r="L358">
            <v>150</v>
          </cell>
          <cell r="M358">
            <v>0</v>
          </cell>
          <cell r="N358">
            <v>10</v>
          </cell>
          <cell r="O358" t="str">
            <v>PL</v>
          </cell>
          <cell r="P358">
            <v>3006</v>
          </cell>
          <cell r="S358">
            <v>1382.54579770531</v>
          </cell>
          <cell r="T358">
            <v>33415</v>
          </cell>
          <cell r="U358">
            <v>33415</v>
          </cell>
          <cell r="V358">
            <v>16254</v>
          </cell>
          <cell r="W358">
            <v>16254</v>
          </cell>
          <cell r="X358">
            <v>49669</v>
          </cell>
        </row>
        <row r="359">
          <cell r="B359">
            <v>349</v>
          </cell>
          <cell r="D359" t="str">
            <v>TBC12</v>
          </cell>
          <cell r="E359" t="str">
            <v>Pulley 8</v>
          </cell>
          <cell r="F359">
            <v>1</v>
          </cell>
          <cell r="G359">
            <v>800</v>
          </cell>
          <cell r="H359">
            <v>1350</v>
          </cell>
          <cell r="I359">
            <v>16</v>
          </cell>
          <cell r="J359">
            <v>180</v>
          </cell>
          <cell r="K359">
            <v>2002</v>
          </cell>
          <cell r="L359">
            <v>150</v>
          </cell>
          <cell r="M359">
            <v>0</v>
          </cell>
          <cell r="N359">
            <v>10</v>
          </cell>
          <cell r="O359" t="str">
            <v>PL</v>
          </cell>
          <cell r="P359">
            <v>3006</v>
          </cell>
          <cell r="S359">
            <v>1382.54579770531</v>
          </cell>
          <cell r="T359">
            <v>33415</v>
          </cell>
          <cell r="U359">
            <v>33415</v>
          </cell>
          <cell r="V359">
            <v>16254</v>
          </cell>
          <cell r="W359">
            <v>16254</v>
          </cell>
          <cell r="X359">
            <v>49669</v>
          </cell>
        </row>
        <row r="360">
          <cell r="B360">
            <v>350</v>
          </cell>
          <cell r="D360" t="str">
            <v>TBC12</v>
          </cell>
          <cell r="E360" t="str">
            <v>Head Pulley</v>
          </cell>
          <cell r="F360">
            <v>1</v>
          </cell>
          <cell r="G360">
            <v>800</v>
          </cell>
          <cell r="H360">
            <v>1350</v>
          </cell>
          <cell r="I360">
            <v>16</v>
          </cell>
          <cell r="J360">
            <v>190</v>
          </cell>
          <cell r="K360">
            <v>2012</v>
          </cell>
          <cell r="L360">
            <v>160</v>
          </cell>
          <cell r="M360">
            <v>0</v>
          </cell>
          <cell r="N360">
            <v>10</v>
          </cell>
          <cell r="O360" t="str">
            <v>PL</v>
          </cell>
          <cell r="P360">
            <v>3006</v>
          </cell>
          <cell r="S360">
            <v>1455.93104899476</v>
          </cell>
          <cell r="T360">
            <v>34693</v>
          </cell>
          <cell r="U360">
            <v>34693</v>
          </cell>
          <cell r="V360">
            <v>19950</v>
          </cell>
          <cell r="W360">
            <v>19950</v>
          </cell>
          <cell r="X360">
            <v>54643</v>
          </cell>
        </row>
        <row r="361">
          <cell r="B361">
            <v>351</v>
          </cell>
          <cell r="D361" t="str">
            <v>TBC12</v>
          </cell>
          <cell r="E361" t="str">
            <v>Pulley 10</v>
          </cell>
          <cell r="F361">
            <v>1</v>
          </cell>
          <cell r="G361">
            <v>800</v>
          </cell>
          <cell r="H361">
            <v>1350</v>
          </cell>
          <cell r="I361">
            <v>16</v>
          </cell>
          <cell r="J361">
            <v>190</v>
          </cell>
          <cell r="K361">
            <v>2012</v>
          </cell>
          <cell r="L361">
            <v>160</v>
          </cell>
          <cell r="M361">
            <v>0</v>
          </cell>
          <cell r="N361">
            <v>10</v>
          </cell>
          <cell r="O361" t="str">
            <v>PL</v>
          </cell>
          <cell r="P361">
            <v>3006</v>
          </cell>
          <cell r="S361">
            <v>1455.93104899476</v>
          </cell>
          <cell r="T361">
            <v>34693</v>
          </cell>
          <cell r="U361">
            <v>34693</v>
          </cell>
          <cell r="V361">
            <v>19950</v>
          </cell>
          <cell r="W361">
            <v>19950</v>
          </cell>
          <cell r="X361">
            <v>54643</v>
          </cell>
        </row>
        <row r="362">
          <cell r="B362">
            <v>352</v>
          </cell>
          <cell r="D362" t="str">
            <v>TBC12</v>
          </cell>
          <cell r="E362" t="str">
            <v>Pulley 11</v>
          </cell>
          <cell r="F362">
            <v>1</v>
          </cell>
          <cell r="G362">
            <v>800</v>
          </cell>
          <cell r="H362">
            <v>1350</v>
          </cell>
          <cell r="I362">
            <v>16</v>
          </cell>
          <cell r="J362">
            <v>190</v>
          </cell>
          <cell r="K362">
            <v>2012</v>
          </cell>
          <cell r="L362">
            <v>160</v>
          </cell>
          <cell r="M362">
            <v>0</v>
          </cell>
          <cell r="N362">
            <v>10</v>
          </cell>
          <cell r="O362" t="str">
            <v>PL</v>
          </cell>
          <cell r="P362">
            <v>3006</v>
          </cell>
          <cell r="S362">
            <v>1455.93104899476</v>
          </cell>
          <cell r="T362">
            <v>34693</v>
          </cell>
          <cell r="U362">
            <v>34693</v>
          </cell>
          <cell r="V362">
            <v>19950</v>
          </cell>
          <cell r="W362">
            <v>19950</v>
          </cell>
          <cell r="X362">
            <v>54643</v>
          </cell>
        </row>
        <row r="363">
          <cell r="B363">
            <v>353</v>
          </cell>
          <cell r="D363" t="str">
            <v>TBC12</v>
          </cell>
          <cell r="E363" t="str">
            <v>Pulley 12</v>
          </cell>
          <cell r="F363">
            <v>1</v>
          </cell>
          <cell r="G363">
            <v>800</v>
          </cell>
          <cell r="H363">
            <v>1350</v>
          </cell>
          <cell r="I363">
            <v>16</v>
          </cell>
          <cell r="J363">
            <v>190</v>
          </cell>
          <cell r="K363">
            <v>2012</v>
          </cell>
          <cell r="L363">
            <v>160</v>
          </cell>
          <cell r="M363">
            <v>0</v>
          </cell>
          <cell r="N363">
            <v>10</v>
          </cell>
          <cell r="O363" t="str">
            <v>PL</v>
          </cell>
          <cell r="P363">
            <v>3006</v>
          </cell>
          <cell r="S363">
            <v>1455.93104899476</v>
          </cell>
          <cell r="T363">
            <v>34693</v>
          </cell>
          <cell r="U363">
            <v>34693</v>
          </cell>
          <cell r="V363">
            <v>19950</v>
          </cell>
          <cell r="W363">
            <v>19950</v>
          </cell>
          <cell r="X363">
            <v>54643</v>
          </cell>
        </row>
        <row r="364">
          <cell r="B364">
            <v>354</v>
          </cell>
          <cell r="D364" t="str">
            <v>TBC12</v>
          </cell>
          <cell r="E364" t="str">
            <v>Motor 1 - Backstop 1</v>
          </cell>
          <cell r="F364">
            <v>1</v>
          </cell>
          <cell r="G364">
            <v>800</v>
          </cell>
          <cell r="H364">
            <v>1350</v>
          </cell>
          <cell r="I364">
            <v>20</v>
          </cell>
          <cell r="J364">
            <v>200</v>
          </cell>
          <cell r="K364">
            <v>2376</v>
          </cell>
          <cell r="L364">
            <v>160</v>
          </cell>
          <cell r="M364">
            <v>1</v>
          </cell>
          <cell r="N364">
            <v>12</v>
          </cell>
          <cell r="O364" t="str">
            <v>CER</v>
          </cell>
          <cell r="P364">
            <v>3015</v>
          </cell>
          <cell r="S364">
            <v>2110.9363356430399</v>
          </cell>
          <cell r="T364">
            <v>78721</v>
          </cell>
          <cell r="U364">
            <v>78721</v>
          </cell>
          <cell r="V364">
            <v>19950</v>
          </cell>
          <cell r="W364">
            <v>19950</v>
          </cell>
          <cell r="X364">
            <v>98671</v>
          </cell>
        </row>
        <row r="365">
          <cell r="B365">
            <v>355</v>
          </cell>
          <cell r="D365" t="str">
            <v>TBC12</v>
          </cell>
          <cell r="E365" t="str">
            <v>Take-up Pulley</v>
          </cell>
          <cell r="F365">
            <v>1</v>
          </cell>
          <cell r="G365">
            <v>630</v>
          </cell>
          <cell r="H365">
            <v>1350</v>
          </cell>
          <cell r="I365">
            <v>16</v>
          </cell>
          <cell r="J365">
            <v>140</v>
          </cell>
          <cell r="K365">
            <v>1980</v>
          </cell>
          <cell r="L365">
            <v>115</v>
          </cell>
          <cell r="M365">
            <v>0</v>
          </cell>
          <cell r="N365">
            <v>10</v>
          </cell>
          <cell r="O365" t="str">
            <v>PL</v>
          </cell>
          <cell r="P365">
            <v>3006</v>
          </cell>
          <cell r="S365">
            <v>841.05467974502699</v>
          </cell>
          <cell r="T365">
            <v>22335</v>
          </cell>
          <cell r="U365">
            <v>22335</v>
          </cell>
          <cell r="V365">
            <v>7937</v>
          </cell>
          <cell r="W365">
            <v>7937</v>
          </cell>
          <cell r="X365">
            <v>30272</v>
          </cell>
        </row>
        <row r="366">
          <cell r="B366">
            <v>356</v>
          </cell>
          <cell r="D366" t="str">
            <v>TBC12</v>
          </cell>
          <cell r="E366" t="str">
            <v>Pulley 15</v>
          </cell>
          <cell r="F366">
            <v>1</v>
          </cell>
          <cell r="G366">
            <v>630</v>
          </cell>
          <cell r="H366">
            <v>1350</v>
          </cell>
          <cell r="I366">
            <v>16</v>
          </cell>
          <cell r="J366">
            <v>140</v>
          </cell>
          <cell r="K366">
            <v>1980</v>
          </cell>
          <cell r="L366">
            <v>115</v>
          </cell>
          <cell r="M366">
            <v>0</v>
          </cell>
          <cell r="N366">
            <v>10</v>
          </cell>
          <cell r="O366" t="str">
            <v>PL</v>
          </cell>
          <cell r="P366">
            <v>3006</v>
          </cell>
          <cell r="S366">
            <v>841.05467974502699</v>
          </cell>
          <cell r="T366">
            <v>22335</v>
          </cell>
          <cell r="U366">
            <v>22335</v>
          </cell>
          <cell r="V366">
            <v>7937</v>
          </cell>
          <cell r="W366">
            <v>7937</v>
          </cell>
          <cell r="X366">
            <v>30272</v>
          </cell>
        </row>
        <row r="367">
          <cell r="B367">
            <v>357</v>
          </cell>
          <cell r="D367" t="str">
            <v>TBC12</v>
          </cell>
          <cell r="E367" t="str">
            <v>Pulley 16</v>
          </cell>
          <cell r="F367">
            <v>1</v>
          </cell>
          <cell r="G367">
            <v>630</v>
          </cell>
          <cell r="H367">
            <v>1350</v>
          </cell>
          <cell r="I367">
            <v>12</v>
          </cell>
          <cell r="J367">
            <v>110</v>
          </cell>
          <cell r="K367">
            <v>1946</v>
          </cell>
          <cell r="L367">
            <v>90</v>
          </cell>
          <cell r="M367">
            <v>0</v>
          </cell>
          <cell r="N367">
            <v>10</v>
          </cell>
          <cell r="O367" t="str">
            <v>PL</v>
          </cell>
          <cell r="P367">
            <v>3006</v>
          </cell>
          <cell r="S367">
            <v>590.67638192686104</v>
          </cell>
          <cell r="T367">
            <v>15960</v>
          </cell>
          <cell r="U367">
            <v>15960</v>
          </cell>
          <cell r="V367">
            <v>4216</v>
          </cell>
          <cell r="W367">
            <v>4216</v>
          </cell>
          <cell r="X367">
            <v>20176</v>
          </cell>
        </row>
        <row r="368">
          <cell r="B368">
            <v>358</v>
          </cell>
          <cell r="D368" t="str">
            <v>TBC12</v>
          </cell>
          <cell r="E368" t="str">
            <v>Pulley 17</v>
          </cell>
          <cell r="F368">
            <v>1</v>
          </cell>
          <cell r="G368">
            <v>630</v>
          </cell>
          <cell r="H368">
            <v>1350</v>
          </cell>
          <cell r="I368">
            <v>12</v>
          </cell>
          <cell r="J368">
            <v>120</v>
          </cell>
          <cell r="K368">
            <v>1972</v>
          </cell>
          <cell r="L368">
            <v>100</v>
          </cell>
          <cell r="M368">
            <v>0</v>
          </cell>
          <cell r="N368">
            <v>10</v>
          </cell>
          <cell r="O368" t="str">
            <v>PL</v>
          </cell>
          <cell r="P368">
            <v>3006</v>
          </cell>
          <cell r="S368">
            <v>629.77582254818003</v>
          </cell>
          <cell r="T368">
            <v>16592</v>
          </cell>
          <cell r="U368">
            <v>16592</v>
          </cell>
          <cell r="V368">
            <v>5118</v>
          </cell>
          <cell r="W368">
            <v>5118</v>
          </cell>
          <cell r="X368">
            <v>21710</v>
          </cell>
        </row>
        <row r="369">
          <cell r="B369">
            <v>359</v>
          </cell>
          <cell r="D369" t="str">
            <v>TBC12</v>
          </cell>
          <cell r="E369" t="str">
            <v>Pulley 18</v>
          </cell>
          <cell r="F369">
            <v>1</v>
          </cell>
          <cell r="G369">
            <v>630</v>
          </cell>
          <cell r="H369">
            <v>1350</v>
          </cell>
          <cell r="I369">
            <v>12</v>
          </cell>
          <cell r="J369">
            <v>120</v>
          </cell>
          <cell r="K369">
            <v>1972</v>
          </cell>
          <cell r="L369">
            <v>100</v>
          </cell>
          <cell r="M369">
            <v>0</v>
          </cell>
          <cell r="N369">
            <v>10</v>
          </cell>
          <cell r="O369" t="str">
            <v>PL</v>
          </cell>
          <cell r="P369">
            <v>3006</v>
          </cell>
          <cell r="S369">
            <v>629.77582254818003</v>
          </cell>
          <cell r="T369">
            <v>16592</v>
          </cell>
          <cell r="U369">
            <v>16592</v>
          </cell>
          <cell r="V369">
            <v>5118</v>
          </cell>
          <cell r="W369">
            <v>5118</v>
          </cell>
          <cell r="X369">
            <v>21710</v>
          </cell>
        </row>
        <row r="370">
          <cell r="B370">
            <v>360</v>
          </cell>
          <cell r="D370" t="str">
            <v>TBC12</v>
          </cell>
          <cell r="E370" t="str">
            <v>Pulley 19</v>
          </cell>
          <cell r="F370">
            <v>1</v>
          </cell>
          <cell r="G370">
            <v>630</v>
          </cell>
          <cell r="H370">
            <v>1350</v>
          </cell>
          <cell r="I370">
            <v>12</v>
          </cell>
          <cell r="J370">
            <v>120</v>
          </cell>
          <cell r="K370">
            <v>1972</v>
          </cell>
          <cell r="L370">
            <v>100</v>
          </cell>
          <cell r="M370">
            <v>0</v>
          </cell>
          <cell r="N370">
            <v>10</v>
          </cell>
          <cell r="O370" t="str">
            <v>PL</v>
          </cell>
          <cell r="P370">
            <v>3006</v>
          </cell>
          <cell r="S370">
            <v>629.77582254818003</v>
          </cell>
          <cell r="T370">
            <v>16592</v>
          </cell>
          <cell r="U370">
            <v>16592</v>
          </cell>
          <cell r="V370">
            <v>5118</v>
          </cell>
          <cell r="W370">
            <v>5118</v>
          </cell>
          <cell r="X370">
            <v>21710</v>
          </cell>
        </row>
        <row r="371">
          <cell r="B371">
            <v>361</v>
          </cell>
          <cell r="D371" t="str">
            <v>TBC12</v>
          </cell>
          <cell r="E371" t="str">
            <v>Pulley 20</v>
          </cell>
          <cell r="F371">
            <v>1</v>
          </cell>
          <cell r="G371">
            <v>630</v>
          </cell>
          <cell r="H371">
            <v>1350</v>
          </cell>
          <cell r="I371">
            <v>12</v>
          </cell>
          <cell r="J371">
            <v>120</v>
          </cell>
          <cell r="K371">
            <v>1972</v>
          </cell>
          <cell r="L371">
            <v>100</v>
          </cell>
          <cell r="M371">
            <v>0</v>
          </cell>
          <cell r="N371">
            <v>10</v>
          </cell>
          <cell r="O371" t="str">
            <v>PL</v>
          </cell>
          <cell r="P371">
            <v>3006</v>
          </cell>
          <cell r="S371">
            <v>629.77582254818003</v>
          </cell>
          <cell r="T371">
            <v>16592</v>
          </cell>
          <cell r="U371">
            <v>16592</v>
          </cell>
          <cell r="V371">
            <v>5118</v>
          </cell>
          <cell r="W371">
            <v>5118</v>
          </cell>
          <cell r="X371">
            <v>21710</v>
          </cell>
        </row>
        <row r="372">
          <cell r="B372">
            <v>362</v>
          </cell>
          <cell r="D372" t="str">
            <v>TBC12</v>
          </cell>
          <cell r="E372" t="str">
            <v>Tail Pulley</v>
          </cell>
          <cell r="F372">
            <v>1</v>
          </cell>
          <cell r="G372">
            <v>630</v>
          </cell>
          <cell r="H372">
            <v>1350</v>
          </cell>
          <cell r="I372">
            <v>16</v>
          </cell>
          <cell r="J372">
            <v>150</v>
          </cell>
          <cell r="K372">
            <v>1990</v>
          </cell>
          <cell r="L372">
            <v>125</v>
          </cell>
          <cell r="M372">
            <v>0</v>
          </cell>
          <cell r="N372">
            <v>10</v>
          </cell>
          <cell r="O372" t="str">
            <v>PL</v>
          </cell>
          <cell r="P372">
            <v>3006</v>
          </cell>
          <cell r="S372">
            <v>897.00965091975002</v>
          </cell>
          <cell r="T372">
            <v>23059</v>
          </cell>
          <cell r="U372">
            <v>23059</v>
          </cell>
          <cell r="V372">
            <v>9843</v>
          </cell>
          <cell r="W372">
            <v>9843</v>
          </cell>
          <cell r="X372">
            <v>32902</v>
          </cell>
        </row>
        <row r="373">
          <cell r="B373">
            <v>363</v>
          </cell>
          <cell r="C373" t="str">
            <v>T4C</v>
          </cell>
          <cell r="D373" t="str">
            <v>TBC13</v>
          </cell>
          <cell r="E373" t="str">
            <v>Pulley 1</v>
          </cell>
          <cell r="F373">
            <v>1</v>
          </cell>
          <cell r="G373">
            <v>800</v>
          </cell>
          <cell r="H373">
            <v>1350</v>
          </cell>
          <cell r="I373">
            <v>16</v>
          </cell>
          <cell r="J373">
            <v>160</v>
          </cell>
          <cell r="K373">
            <v>2010</v>
          </cell>
          <cell r="L373">
            <v>135</v>
          </cell>
          <cell r="M373">
            <v>0</v>
          </cell>
          <cell r="N373">
            <v>10</v>
          </cell>
          <cell r="O373" t="str">
            <v>PL</v>
          </cell>
          <cell r="P373">
            <v>3006</v>
          </cell>
          <cell r="S373">
            <v>1171.4739757719001</v>
          </cell>
          <cell r="T373">
            <v>30251</v>
          </cell>
          <cell r="U373">
            <v>30251</v>
          </cell>
          <cell r="V373">
            <v>12107</v>
          </cell>
          <cell r="W373">
            <v>12107</v>
          </cell>
          <cell r="X373">
            <v>42358</v>
          </cell>
        </row>
        <row r="374">
          <cell r="B374">
            <v>364</v>
          </cell>
          <cell r="D374" t="str">
            <v>TBC13</v>
          </cell>
          <cell r="E374" t="str">
            <v>Pulley 2</v>
          </cell>
          <cell r="F374">
            <v>1</v>
          </cell>
          <cell r="G374">
            <v>800</v>
          </cell>
          <cell r="H374">
            <v>1350</v>
          </cell>
          <cell r="I374">
            <v>16</v>
          </cell>
          <cell r="J374">
            <v>160</v>
          </cell>
          <cell r="K374">
            <v>2010</v>
          </cell>
          <cell r="L374">
            <v>135</v>
          </cell>
          <cell r="M374">
            <v>0</v>
          </cell>
          <cell r="N374">
            <v>10</v>
          </cell>
          <cell r="O374" t="str">
            <v>PL</v>
          </cell>
          <cell r="P374">
            <v>3006</v>
          </cell>
          <cell r="S374">
            <v>1171.4739757719001</v>
          </cell>
          <cell r="T374">
            <v>30251</v>
          </cell>
          <cell r="U374">
            <v>30251</v>
          </cell>
          <cell r="V374">
            <v>12107</v>
          </cell>
          <cell r="W374">
            <v>12107</v>
          </cell>
          <cell r="X374">
            <v>42358</v>
          </cell>
        </row>
        <row r="375">
          <cell r="B375">
            <v>365</v>
          </cell>
          <cell r="D375" t="str">
            <v>TBC13</v>
          </cell>
          <cell r="E375" t="str">
            <v>Pulley 3</v>
          </cell>
          <cell r="F375">
            <v>1</v>
          </cell>
          <cell r="G375">
            <v>800</v>
          </cell>
          <cell r="H375">
            <v>1350</v>
          </cell>
          <cell r="I375">
            <v>16</v>
          </cell>
          <cell r="J375">
            <v>160</v>
          </cell>
          <cell r="K375">
            <v>2010</v>
          </cell>
          <cell r="L375">
            <v>135</v>
          </cell>
          <cell r="M375">
            <v>0</v>
          </cell>
          <cell r="N375">
            <v>10</v>
          </cell>
          <cell r="O375" t="str">
            <v>PL</v>
          </cell>
          <cell r="P375">
            <v>3006</v>
          </cell>
          <cell r="S375">
            <v>1171.4739757719001</v>
          </cell>
          <cell r="T375">
            <v>30251</v>
          </cell>
          <cell r="U375">
            <v>30251</v>
          </cell>
          <cell r="V375">
            <v>12107</v>
          </cell>
          <cell r="W375">
            <v>12107</v>
          </cell>
          <cell r="X375">
            <v>42358</v>
          </cell>
        </row>
        <row r="376">
          <cell r="B376">
            <v>366</v>
          </cell>
          <cell r="D376" t="str">
            <v>TBC13</v>
          </cell>
          <cell r="E376" t="str">
            <v>Pulley 4</v>
          </cell>
          <cell r="F376">
            <v>1</v>
          </cell>
          <cell r="G376">
            <v>800</v>
          </cell>
          <cell r="H376">
            <v>1350</v>
          </cell>
          <cell r="I376">
            <v>16</v>
          </cell>
          <cell r="J376">
            <v>160</v>
          </cell>
          <cell r="K376">
            <v>2010</v>
          </cell>
          <cell r="L376">
            <v>135</v>
          </cell>
          <cell r="M376">
            <v>0</v>
          </cell>
          <cell r="N376">
            <v>10</v>
          </cell>
          <cell r="O376" t="str">
            <v>PL</v>
          </cell>
          <cell r="P376">
            <v>3006</v>
          </cell>
          <cell r="S376">
            <v>1171.4739757719001</v>
          </cell>
          <cell r="T376">
            <v>30251</v>
          </cell>
          <cell r="U376">
            <v>30251</v>
          </cell>
          <cell r="V376">
            <v>12107</v>
          </cell>
          <cell r="W376">
            <v>12107</v>
          </cell>
          <cell r="X376">
            <v>42358</v>
          </cell>
        </row>
        <row r="377">
          <cell r="B377">
            <v>367</v>
          </cell>
          <cell r="D377" t="str">
            <v>TBC13</v>
          </cell>
          <cell r="E377" t="str">
            <v>Pulley 5</v>
          </cell>
          <cell r="F377">
            <v>1</v>
          </cell>
          <cell r="G377">
            <v>800</v>
          </cell>
          <cell r="H377">
            <v>1350</v>
          </cell>
          <cell r="I377">
            <v>16</v>
          </cell>
          <cell r="J377">
            <v>180</v>
          </cell>
          <cell r="K377">
            <v>2002</v>
          </cell>
          <cell r="L377">
            <v>150</v>
          </cell>
          <cell r="M377">
            <v>0</v>
          </cell>
          <cell r="N377">
            <v>10</v>
          </cell>
          <cell r="O377" t="str">
            <v>PL</v>
          </cell>
          <cell r="P377">
            <v>3006</v>
          </cell>
          <cell r="S377">
            <v>1382.54579770531</v>
          </cell>
          <cell r="T377">
            <v>33415</v>
          </cell>
          <cell r="U377">
            <v>33415</v>
          </cell>
          <cell r="V377">
            <v>16254</v>
          </cell>
          <cell r="W377">
            <v>16254</v>
          </cell>
          <cell r="X377">
            <v>49669</v>
          </cell>
        </row>
        <row r="378">
          <cell r="B378">
            <v>368</v>
          </cell>
          <cell r="D378" t="str">
            <v>TBC13</v>
          </cell>
          <cell r="E378" t="str">
            <v>Pulley 6</v>
          </cell>
          <cell r="F378">
            <v>1</v>
          </cell>
          <cell r="G378">
            <v>800</v>
          </cell>
          <cell r="H378">
            <v>1350</v>
          </cell>
          <cell r="I378">
            <v>16</v>
          </cell>
          <cell r="J378">
            <v>180</v>
          </cell>
          <cell r="K378">
            <v>2002</v>
          </cell>
          <cell r="L378">
            <v>150</v>
          </cell>
          <cell r="M378">
            <v>0</v>
          </cell>
          <cell r="N378">
            <v>10</v>
          </cell>
          <cell r="O378" t="str">
            <v>PL</v>
          </cell>
          <cell r="P378">
            <v>3006</v>
          </cell>
          <cell r="S378">
            <v>1382.54579770531</v>
          </cell>
          <cell r="T378">
            <v>33415</v>
          </cell>
          <cell r="U378">
            <v>33415</v>
          </cell>
          <cell r="V378">
            <v>16254</v>
          </cell>
          <cell r="W378">
            <v>16254</v>
          </cell>
          <cell r="X378">
            <v>49669</v>
          </cell>
        </row>
        <row r="379">
          <cell r="B379">
            <v>369</v>
          </cell>
          <cell r="D379" t="str">
            <v>TBC13</v>
          </cell>
          <cell r="E379" t="str">
            <v>Pulley 7</v>
          </cell>
          <cell r="F379">
            <v>1</v>
          </cell>
          <cell r="G379">
            <v>800</v>
          </cell>
          <cell r="H379">
            <v>1350</v>
          </cell>
          <cell r="I379">
            <v>16</v>
          </cell>
          <cell r="J379">
            <v>180</v>
          </cell>
          <cell r="K379">
            <v>2002</v>
          </cell>
          <cell r="L379">
            <v>150</v>
          </cell>
          <cell r="M379">
            <v>0</v>
          </cell>
          <cell r="N379">
            <v>10</v>
          </cell>
          <cell r="O379" t="str">
            <v>PL</v>
          </cell>
          <cell r="P379">
            <v>3006</v>
          </cell>
          <cell r="S379">
            <v>1382.54579770531</v>
          </cell>
          <cell r="T379">
            <v>33415</v>
          </cell>
          <cell r="U379">
            <v>33415</v>
          </cell>
          <cell r="V379">
            <v>16254</v>
          </cell>
          <cell r="W379">
            <v>16254</v>
          </cell>
          <cell r="X379">
            <v>49669</v>
          </cell>
        </row>
        <row r="380">
          <cell r="B380">
            <v>370</v>
          </cell>
          <cell r="D380" t="str">
            <v>TBC13</v>
          </cell>
          <cell r="E380" t="str">
            <v>Pulley 8</v>
          </cell>
          <cell r="F380">
            <v>1</v>
          </cell>
          <cell r="G380">
            <v>800</v>
          </cell>
          <cell r="H380">
            <v>1350</v>
          </cell>
          <cell r="I380">
            <v>16</v>
          </cell>
          <cell r="J380">
            <v>180</v>
          </cell>
          <cell r="K380">
            <v>2002</v>
          </cell>
          <cell r="L380">
            <v>150</v>
          </cell>
          <cell r="M380">
            <v>0</v>
          </cell>
          <cell r="N380">
            <v>10</v>
          </cell>
          <cell r="O380" t="str">
            <v>PL</v>
          </cell>
          <cell r="P380">
            <v>3006</v>
          </cell>
          <cell r="S380">
            <v>1382.54579770531</v>
          </cell>
          <cell r="T380">
            <v>33415</v>
          </cell>
          <cell r="U380">
            <v>33415</v>
          </cell>
          <cell r="V380">
            <v>16254</v>
          </cell>
          <cell r="W380">
            <v>16254</v>
          </cell>
          <cell r="X380">
            <v>49669</v>
          </cell>
        </row>
        <row r="381">
          <cell r="B381">
            <v>371</v>
          </cell>
          <cell r="D381" t="str">
            <v>TBC13</v>
          </cell>
          <cell r="E381" t="str">
            <v>Head Pulley</v>
          </cell>
          <cell r="F381">
            <v>1</v>
          </cell>
          <cell r="G381">
            <v>800</v>
          </cell>
          <cell r="H381">
            <v>1350</v>
          </cell>
          <cell r="I381">
            <v>16</v>
          </cell>
          <cell r="J381">
            <v>190</v>
          </cell>
          <cell r="K381">
            <v>2012</v>
          </cell>
          <cell r="L381">
            <v>160</v>
          </cell>
          <cell r="M381">
            <v>0</v>
          </cell>
          <cell r="N381">
            <v>10</v>
          </cell>
          <cell r="O381" t="str">
            <v>PL</v>
          </cell>
          <cell r="P381">
            <v>3006</v>
          </cell>
          <cell r="S381">
            <v>1455.93104899476</v>
          </cell>
          <cell r="T381">
            <v>34693</v>
          </cell>
          <cell r="U381">
            <v>34693</v>
          </cell>
          <cell r="V381">
            <v>19950</v>
          </cell>
          <cell r="W381">
            <v>19950</v>
          </cell>
          <cell r="X381">
            <v>54643</v>
          </cell>
        </row>
        <row r="382">
          <cell r="B382">
            <v>372</v>
          </cell>
          <cell r="D382" t="str">
            <v>TBC13</v>
          </cell>
          <cell r="E382" t="str">
            <v>Pulley 10</v>
          </cell>
          <cell r="F382">
            <v>1</v>
          </cell>
          <cell r="G382">
            <v>800</v>
          </cell>
          <cell r="H382">
            <v>1350</v>
          </cell>
          <cell r="I382">
            <v>16</v>
          </cell>
          <cell r="J382">
            <v>190</v>
          </cell>
          <cell r="K382">
            <v>2012</v>
          </cell>
          <cell r="L382">
            <v>160</v>
          </cell>
          <cell r="M382">
            <v>0</v>
          </cell>
          <cell r="N382">
            <v>10</v>
          </cell>
          <cell r="O382" t="str">
            <v>PL</v>
          </cell>
          <cell r="P382">
            <v>3006</v>
          </cell>
          <cell r="S382">
            <v>1455.93104899476</v>
          </cell>
          <cell r="T382">
            <v>34693</v>
          </cell>
          <cell r="U382">
            <v>34693</v>
          </cell>
          <cell r="V382">
            <v>19950</v>
          </cell>
          <cell r="W382">
            <v>19950</v>
          </cell>
          <cell r="X382">
            <v>54643</v>
          </cell>
        </row>
        <row r="383">
          <cell r="B383">
            <v>373</v>
          </cell>
          <cell r="D383" t="str">
            <v>TBC13</v>
          </cell>
          <cell r="E383" t="str">
            <v>Pulley 11</v>
          </cell>
          <cell r="F383">
            <v>1</v>
          </cell>
          <cell r="G383">
            <v>800</v>
          </cell>
          <cell r="H383">
            <v>1350</v>
          </cell>
          <cell r="I383">
            <v>16</v>
          </cell>
          <cell r="J383">
            <v>190</v>
          </cell>
          <cell r="K383">
            <v>2012</v>
          </cell>
          <cell r="L383">
            <v>160</v>
          </cell>
          <cell r="M383">
            <v>0</v>
          </cell>
          <cell r="N383">
            <v>10</v>
          </cell>
          <cell r="O383" t="str">
            <v>PL</v>
          </cell>
          <cell r="P383">
            <v>3006</v>
          </cell>
          <cell r="S383">
            <v>1455.93104899476</v>
          </cell>
          <cell r="T383">
            <v>34693</v>
          </cell>
          <cell r="U383">
            <v>34693</v>
          </cell>
          <cell r="V383">
            <v>19950</v>
          </cell>
          <cell r="W383">
            <v>19950</v>
          </cell>
          <cell r="X383">
            <v>54643</v>
          </cell>
        </row>
        <row r="384">
          <cell r="B384">
            <v>374</v>
          </cell>
          <cell r="D384" t="str">
            <v>TBC13</v>
          </cell>
          <cell r="E384" t="str">
            <v>Pulley 12</v>
          </cell>
          <cell r="F384">
            <v>1</v>
          </cell>
          <cell r="G384">
            <v>800</v>
          </cell>
          <cell r="H384">
            <v>1350</v>
          </cell>
          <cell r="I384">
            <v>16</v>
          </cell>
          <cell r="J384">
            <v>190</v>
          </cell>
          <cell r="K384">
            <v>2012</v>
          </cell>
          <cell r="L384">
            <v>160</v>
          </cell>
          <cell r="M384">
            <v>0</v>
          </cell>
          <cell r="N384">
            <v>10</v>
          </cell>
          <cell r="O384" t="str">
            <v>PL</v>
          </cell>
          <cell r="P384">
            <v>3006</v>
          </cell>
          <cell r="S384">
            <v>1455.93104899476</v>
          </cell>
          <cell r="T384">
            <v>34693</v>
          </cell>
          <cell r="U384">
            <v>34693</v>
          </cell>
          <cell r="V384">
            <v>19950</v>
          </cell>
          <cell r="W384">
            <v>19950</v>
          </cell>
          <cell r="X384">
            <v>54643</v>
          </cell>
        </row>
        <row r="385">
          <cell r="B385">
            <v>375</v>
          </cell>
          <cell r="D385" t="str">
            <v>TBC13</v>
          </cell>
          <cell r="E385" t="str">
            <v>Motor 1 - Backstop 1</v>
          </cell>
          <cell r="F385">
            <v>1</v>
          </cell>
          <cell r="G385">
            <v>800</v>
          </cell>
          <cell r="H385">
            <v>1350</v>
          </cell>
          <cell r="I385">
            <v>20</v>
          </cell>
          <cell r="J385">
            <v>200</v>
          </cell>
          <cell r="K385">
            <v>2376</v>
          </cell>
          <cell r="L385">
            <v>160</v>
          </cell>
          <cell r="M385">
            <v>1</v>
          </cell>
          <cell r="N385">
            <v>12</v>
          </cell>
          <cell r="O385" t="str">
            <v>CER</v>
          </cell>
          <cell r="P385">
            <v>3015</v>
          </cell>
          <cell r="S385">
            <v>2110.9363356430399</v>
          </cell>
          <cell r="T385">
            <v>78721</v>
          </cell>
          <cell r="U385">
            <v>78721</v>
          </cell>
          <cell r="V385">
            <v>19950</v>
          </cell>
          <cell r="W385">
            <v>19950</v>
          </cell>
          <cell r="X385">
            <v>98671</v>
          </cell>
        </row>
        <row r="386">
          <cell r="B386">
            <v>376</v>
          </cell>
          <cell r="D386" t="str">
            <v>TBC13</v>
          </cell>
          <cell r="E386" t="str">
            <v>Take-up Pulley</v>
          </cell>
          <cell r="F386">
            <v>1</v>
          </cell>
          <cell r="G386">
            <v>630</v>
          </cell>
          <cell r="H386">
            <v>1350</v>
          </cell>
          <cell r="I386">
            <v>16</v>
          </cell>
          <cell r="J386">
            <v>140</v>
          </cell>
          <cell r="K386">
            <v>1980</v>
          </cell>
          <cell r="L386">
            <v>115</v>
          </cell>
          <cell r="M386">
            <v>0</v>
          </cell>
          <cell r="N386">
            <v>10</v>
          </cell>
          <cell r="O386" t="str">
            <v>PL</v>
          </cell>
          <cell r="P386">
            <v>3006</v>
          </cell>
          <cell r="S386">
            <v>841.05467974502699</v>
          </cell>
          <cell r="T386">
            <v>22335</v>
          </cell>
          <cell r="U386">
            <v>22335</v>
          </cell>
          <cell r="V386">
            <v>7937</v>
          </cell>
          <cell r="W386">
            <v>7937</v>
          </cell>
          <cell r="X386">
            <v>30272</v>
          </cell>
        </row>
        <row r="387">
          <cell r="B387">
            <v>377</v>
          </cell>
          <cell r="D387" t="str">
            <v>TBC13</v>
          </cell>
          <cell r="E387" t="str">
            <v>Pulley 15</v>
          </cell>
          <cell r="F387">
            <v>1</v>
          </cell>
          <cell r="G387">
            <v>630</v>
          </cell>
          <cell r="H387">
            <v>1350</v>
          </cell>
          <cell r="I387">
            <v>16</v>
          </cell>
          <cell r="J387">
            <v>140</v>
          </cell>
          <cell r="K387">
            <v>1980</v>
          </cell>
          <cell r="L387">
            <v>115</v>
          </cell>
          <cell r="M387">
            <v>0</v>
          </cell>
          <cell r="N387">
            <v>10</v>
          </cell>
          <cell r="O387" t="str">
            <v>PL</v>
          </cell>
          <cell r="P387">
            <v>3006</v>
          </cell>
          <cell r="S387">
            <v>841.05467974502699</v>
          </cell>
          <cell r="T387">
            <v>22335</v>
          </cell>
          <cell r="U387">
            <v>22335</v>
          </cell>
          <cell r="V387">
            <v>7937</v>
          </cell>
          <cell r="W387">
            <v>7937</v>
          </cell>
          <cell r="X387">
            <v>30272</v>
          </cell>
        </row>
        <row r="388">
          <cell r="B388">
            <v>378</v>
          </cell>
          <cell r="D388" t="str">
            <v>TBC13</v>
          </cell>
          <cell r="E388" t="str">
            <v>Pulley 16</v>
          </cell>
          <cell r="F388">
            <v>1</v>
          </cell>
          <cell r="G388">
            <v>630</v>
          </cell>
          <cell r="H388">
            <v>1350</v>
          </cell>
          <cell r="I388">
            <v>12</v>
          </cell>
          <cell r="J388">
            <v>110</v>
          </cell>
          <cell r="K388">
            <v>1946</v>
          </cell>
          <cell r="L388">
            <v>90</v>
          </cell>
          <cell r="M388">
            <v>0</v>
          </cell>
          <cell r="N388">
            <v>10</v>
          </cell>
          <cell r="O388" t="str">
            <v>PL</v>
          </cell>
          <cell r="P388">
            <v>3006</v>
          </cell>
          <cell r="S388">
            <v>590.67638192686104</v>
          </cell>
          <cell r="T388">
            <v>15960</v>
          </cell>
          <cell r="U388">
            <v>15960</v>
          </cell>
          <cell r="V388">
            <v>4216</v>
          </cell>
          <cell r="W388">
            <v>4216</v>
          </cell>
          <cell r="X388">
            <v>20176</v>
          </cell>
        </row>
        <row r="389">
          <cell r="B389">
            <v>379</v>
          </cell>
          <cell r="D389" t="str">
            <v>TBC13</v>
          </cell>
          <cell r="E389" t="str">
            <v>Pulley 17</v>
          </cell>
          <cell r="F389">
            <v>1</v>
          </cell>
          <cell r="G389">
            <v>630</v>
          </cell>
          <cell r="H389">
            <v>1350</v>
          </cell>
          <cell r="I389">
            <v>12</v>
          </cell>
          <cell r="J389">
            <v>120</v>
          </cell>
          <cell r="K389">
            <v>1972</v>
          </cell>
          <cell r="L389">
            <v>100</v>
          </cell>
          <cell r="M389">
            <v>0</v>
          </cell>
          <cell r="N389">
            <v>10</v>
          </cell>
          <cell r="O389" t="str">
            <v>PL</v>
          </cell>
          <cell r="P389">
            <v>3006</v>
          </cell>
          <cell r="S389">
            <v>629.77582254818003</v>
          </cell>
          <cell r="T389">
            <v>16592</v>
          </cell>
          <cell r="U389">
            <v>16592</v>
          </cell>
          <cell r="V389">
            <v>5118</v>
          </cell>
          <cell r="W389">
            <v>5118</v>
          </cell>
          <cell r="X389">
            <v>21710</v>
          </cell>
        </row>
        <row r="390">
          <cell r="B390">
            <v>380</v>
          </cell>
          <cell r="D390" t="str">
            <v>TBC13</v>
          </cell>
          <cell r="E390" t="str">
            <v>Pulley 18</v>
          </cell>
          <cell r="F390">
            <v>1</v>
          </cell>
          <cell r="G390">
            <v>630</v>
          </cell>
          <cell r="H390">
            <v>1350</v>
          </cell>
          <cell r="I390">
            <v>12</v>
          </cell>
          <cell r="J390">
            <v>120</v>
          </cell>
          <cell r="K390">
            <v>1972</v>
          </cell>
          <cell r="L390">
            <v>100</v>
          </cell>
          <cell r="M390">
            <v>0</v>
          </cell>
          <cell r="N390">
            <v>10</v>
          </cell>
          <cell r="O390" t="str">
            <v>PL</v>
          </cell>
          <cell r="P390">
            <v>3006</v>
          </cell>
          <cell r="S390">
            <v>629.77582254818003</v>
          </cell>
          <cell r="T390">
            <v>16592</v>
          </cell>
          <cell r="U390">
            <v>16592</v>
          </cell>
          <cell r="V390">
            <v>5118</v>
          </cell>
          <cell r="W390">
            <v>5118</v>
          </cell>
          <cell r="X390">
            <v>21710</v>
          </cell>
        </row>
        <row r="391">
          <cell r="B391">
            <v>381</v>
          </cell>
          <cell r="D391" t="str">
            <v>TBC13</v>
          </cell>
          <cell r="E391" t="str">
            <v>Pulley 19</v>
          </cell>
          <cell r="F391">
            <v>1</v>
          </cell>
          <cell r="G391">
            <v>630</v>
          </cell>
          <cell r="H391">
            <v>1350</v>
          </cell>
          <cell r="I391">
            <v>12</v>
          </cell>
          <cell r="J391">
            <v>120</v>
          </cell>
          <cell r="K391">
            <v>1972</v>
          </cell>
          <cell r="L391">
            <v>100</v>
          </cell>
          <cell r="M391">
            <v>0</v>
          </cell>
          <cell r="N391">
            <v>10</v>
          </cell>
          <cell r="O391" t="str">
            <v>PL</v>
          </cell>
          <cell r="P391">
            <v>3006</v>
          </cell>
          <cell r="S391">
            <v>629.77582254818003</v>
          </cell>
          <cell r="T391">
            <v>16592</v>
          </cell>
          <cell r="U391">
            <v>16592</v>
          </cell>
          <cell r="V391">
            <v>5118</v>
          </cell>
          <cell r="W391">
            <v>5118</v>
          </cell>
          <cell r="X391">
            <v>21710</v>
          </cell>
        </row>
        <row r="392">
          <cell r="B392">
            <v>382</v>
          </cell>
          <cell r="D392" t="str">
            <v>TBC13</v>
          </cell>
          <cell r="E392" t="str">
            <v>Pulley 20</v>
          </cell>
          <cell r="F392">
            <v>1</v>
          </cell>
          <cell r="G392">
            <v>630</v>
          </cell>
          <cell r="H392">
            <v>1350</v>
          </cell>
          <cell r="I392">
            <v>12</v>
          </cell>
          <cell r="J392">
            <v>120</v>
          </cell>
          <cell r="K392">
            <v>1972</v>
          </cell>
          <cell r="L392">
            <v>100</v>
          </cell>
          <cell r="M392">
            <v>0</v>
          </cell>
          <cell r="N392">
            <v>10</v>
          </cell>
          <cell r="O392" t="str">
            <v>PL</v>
          </cell>
          <cell r="P392">
            <v>3006</v>
          </cell>
          <cell r="S392">
            <v>629.77582254818003</v>
          </cell>
          <cell r="T392">
            <v>16592</v>
          </cell>
          <cell r="U392">
            <v>16592</v>
          </cell>
          <cell r="V392">
            <v>5118</v>
          </cell>
          <cell r="W392">
            <v>5118</v>
          </cell>
          <cell r="X392">
            <v>21710</v>
          </cell>
        </row>
        <row r="393">
          <cell r="B393">
            <v>383</v>
          </cell>
          <cell r="D393" t="str">
            <v>TBC13</v>
          </cell>
          <cell r="E393" t="str">
            <v>Tail Pulley</v>
          </cell>
          <cell r="F393">
            <v>1</v>
          </cell>
          <cell r="G393">
            <v>630</v>
          </cell>
          <cell r="H393">
            <v>1350</v>
          </cell>
          <cell r="I393">
            <v>16</v>
          </cell>
          <cell r="J393">
            <v>150</v>
          </cell>
          <cell r="K393">
            <v>1990</v>
          </cell>
          <cell r="L393">
            <v>125</v>
          </cell>
          <cell r="M393">
            <v>0</v>
          </cell>
          <cell r="N393">
            <v>10</v>
          </cell>
          <cell r="O393" t="str">
            <v>PL</v>
          </cell>
          <cell r="P393">
            <v>3006</v>
          </cell>
          <cell r="S393">
            <v>897.00965091975002</v>
          </cell>
          <cell r="T393">
            <v>23059</v>
          </cell>
          <cell r="U393">
            <v>23059</v>
          </cell>
          <cell r="V393">
            <v>9843</v>
          </cell>
          <cell r="W393">
            <v>9843</v>
          </cell>
          <cell r="X393">
            <v>32902</v>
          </cell>
        </row>
        <row r="394">
          <cell r="B394">
            <v>384</v>
          </cell>
          <cell r="C394" t="str">
            <v>T4D</v>
          </cell>
          <cell r="D394" t="str">
            <v>TBC14</v>
          </cell>
          <cell r="E394" t="str">
            <v>Pulley 1</v>
          </cell>
          <cell r="F394">
            <v>1</v>
          </cell>
          <cell r="G394">
            <v>800</v>
          </cell>
          <cell r="H394">
            <v>1350</v>
          </cell>
          <cell r="I394">
            <v>16</v>
          </cell>
          <cell r="J394">
            <v>160</v>
          </cell>
          <cell r="K394">
            <v>2010</v>
          </cell>
          <cell r="L394">
            <v>135</v>
          </cell>
          <cell r="M394">
            <v>0</v>
          </cell>
          <cell r="N394">
            <v>10</v>
          </cell>
          <cell r="O394" t="str">
            <v>PL</v>
          </cell>
          <cell r="P394">
            <v>3006</v>
          </cell>
          <cell r="S394">
            <v>1171.4739757719001</v>
          </cell>
          <cell r="T394">
            <v>30251</v>
          </cell>
          <cell r="U394">
            <v>30251</v>
          </cell>
          <cell r="V394">
            <v>12107</v>
          </cell>
          <cell r="W394">
            <v>12107</v>
          </cell>
          <cell r="X394">
            <v>42358</v>
          </cell>
        </row>
        <row r="395">
          <cell r="B395">
            <v>385</v>
          </cell>
          <cell r="D395" t="str">
            <v>TBC14</v>
          </cell>
          <cell r="E395" t="str">
            <v>Pulley 2</v>
          </cell>
          <cell r="F395">
            <v>1</v>
          </cell>
          <cell r="G395">
            <v>800</v>
          </cell>
          <cell r="H395">
            <v>1350</v>
          </cell>
          <cell r="I395">
            <v>16</v>
          </cell>
          <cell r="J395">
            <v>160</v>
          </cell>
          <cell r="K395">
            <v>2010</v>
          </cell>
          <cell r="L395">
            <v>135</v>
          </cell>
          <cell r="M395">
            <v>0</v>
          </cell>
          <cell r="N395">
            <v>10</v>
          </cell>
          <cell r="O395" t="str">
            <v>PL</v>
          </cell>
          <cell r="P395">
            <v>3006</v>
          </cell>
          <cell r="S395">
            <v>1171.4739757719001</v>
          </cell>
          <cell r="T395">
            <v>30251</v>
          </cell>
          <cell r="U395">
            <v>30251</v>
          </cell>
          <cell r="V395">
            <v>12107</v>
          </cell>
          <cell r="W395">
            <v>12107</v>
          </cell>
          <cell r="X395">
            <v>42358</v>
          </cell>
        </row>
        <row r="396">
          <cell r="B396">
            <v>386</v>
          </cell>
          <cell r="D396" t="str">
            <v>TBC14</v>
          </cell>
          <cell r="E396" t="str">
            <v>Pulley 3</v>
          </cell>
          <cell r="F396">
            <v>1</v>
          </cell>
          <cell r="G396">
            <v>800</v>
          </cell>
          <cell r="H396">
            <v>1350</v>
          </cell>
          <cell r="I396">
            <v>16</v>
          </cell>
          <cell r="J396">
            <v>160</v>
          </cell>
          <cell r="K396">
            <v>2010</v>
          </cell>
          <cell r="L396">
            <v>135</v>
          </cell>
          <cell r="M396">
            <v>0</v>
          </cell>
          <cell r="N396">
            <v>10</v>
          </cell>
          <cell r="O396" t="str">
            <v>PL</v>
          </cell>
          <cell r="P396">
            <v>3006</v>
          </cell>
          <cell r="S396">
            <v>1171.4739757719001</v>
          </cell>
          <cell r="T396">
            <v>30251</v>
          </cell>
          <cell r="U396">
            <v>30251</v>
          </cell>
          <cell r="V396">
            <v>12107</v>
          </cell>
          <cell r="W396">
            <v>12107</v>
          </cell>
          <cell r="X396">
            <v>42358</v>
          </cell>
        </row>
        <row r="397">
          <cell r="B397">
            <v>387</v>
          </cell>
          <cell r="D397" t="str">
            <v>TBC14</v>
          </cell>
          <cell r="E397" t="str">
            <v>Pulley 4</v>
          </cell>
          <cell r="F397">
            <v>1</v>
          </cell>
          <cell r="G397">
            <v>800</v>
          </cell>
          <cell r="H397">
            <v>1350</v>
          </cell>
          <cell r="I397">
            <v>16</v>
          </cell>
          <cell r="J397">
            <v>160</v>
          </cell>
          <cell r="K397">
            <v>2010</v>
          </cell>
          <cell r="L397">
            <v>135</v>
          </cell>
          <cell r="M397">
            <v>0</v>
          </cell>
          <cell r="N397">
            <v>10</v>
          </cell>
          <cell r="O397" t="str">
            <v>PL</v>
          </cell>
          <cell r="P397">
            <v>3006</v>
          </cell>
          <cell r="S397">
            <v>1171.4739757719001</v>
          </cell>
          <cell r="T397">
            <v>30251</v>
          </cell>
          <cell r="U397">
            <v>30251</v>
          </cell>
          <cell r="V397">
            <v>12107</v>
          </cell>
          <cell r="W397">
            <v>12107</v>
          </cell>
          <cell r="X397">
            <v>42358</v>
          </cell>
        </row>
        <row r="398">
          <cell r="B398">
            <v>388</v>
          </cell>
          <cell r="D398" t="str">
            <v>TBC14</v>
          </cell>
          <cell r="E398" t="str">
            <v>Pulley 5</v>
          </cell>
          <cell r="F398">
            <v>1</v>
          </cell>
          <cell r="G398">
            <v>800</v>
          </cell>
          <cell r="H398">
            <v>1350</v>
          </cell>
          <cell r="I398">
            <v>16</v>
          </cell>
          <cell r="J398">
            <v>180</v>
          </cell>
          <cell r="K398">
            <v>2002</v>
          </cell>
          <cell r="L398">
            <v>150</v>
          </cell>
          <cell r="M398">
            <v>0</v>
          </cell>
          <cell r="N398">
            <v>10</v>
          </cell>
          <cell r="O398" t="str">
            <v>PL</v>
          </cell>
          <cell r="P398">
            <v>3006</v>
          </cell>
          <cell r="S398">
            <v>1382.54579770531</v>
          </cell>
          <cell r="T398">
            <v>33415</v>
          </cell>
          <cell r="U398">
            <v>33415</v>
          </cell>
          <cell r="V398">
            <v>16254</v>
          </cell>
          <cell r="W398">
            <v>16254</v>
          </cell>
          <cell r="X398">
            <v>49669</v>
          </cell>
        </row>
        <row r="399">
          <cell r="B399">
            <v>389</v>
          </cell>
          <cell r="D399" t="str">
            <v>TBC14</v>
          </cell>
          <cell r="E399" t="str">
            <v>Pulley 6</v>
          </cell>
          <cell r="F399">
            <v>1</v>
          </cell>
          <cell r="G399">
            <v>800</v>
          </cell>
          <cell r="H399">
            <v>1350</v>
          </cell>
          <cell r="I399">
            <v>16</v>
          </cell>
          <cell r="J399">
            <v>180</v>
          </cell>
          <cell r="K399">
            <v>2002</v>
          </cell>
          <cell r="L399">
            <v>150</v>
          </cell>
          <cell r="M399">
            <v>0</v>
          </cell>
          <cell r="N399">
            <v>10</v>
          </cell>
          <cell r="O399" t="str">
            <v>PL</v>
          </cell>
          <cell r="P399">
            <v>3006</v>
          </cell>
          <cell r="S399">
            <v>1382.54579770531</v>
          </cell>
          <cell r="T399">
            <v>33415</v>
          </cell>
          <cell r="U399">
            <v>33415</v>
          </cell>
          <cell r="V399">
            <v>16254</v>
          </cell>
          <cell r="W399">
            <v>16254</v>
          </cell>
          <cell r="X399">
            <v>49669</v>
          </cell>
        </row>
        <row r="400">
          <cell r="B400">
            <v>390</v>
          </cell>
          <cell r="D400" t="str">
            <v>TBC14</v>
          </cell>
          <cell r="E400" t="str">
            <v>Pulley 7</v>
          </cell>
          <cell r="F400">
            <v>1</v>
          </cell>
          <cell r="G400">
            <v>800</v>
          </cell>
          <cell r="H400">
            <v>1350</v>
          </cell>
          <cell r="I400">
            <v>16</v>
          </cell>
          <cell r="J400">
            <v>180</v>
          </cell>
          <cell r="K400">
            <v>2002</v>
          </cell>
          <cell r="L400">
            <v>150</v>
          </cell>
          <cell r="M400">
            <v>0</v>
          </cell>
          <cell r="N400">
            <v>10</v>
          </cell>
          <cell r="O400" t="str">
            <v>PL</v>
          </cell>
          <cell r="P400">
            <v>3006</v>
          </cell>
          <cell r="S400">
            <v>1382.54579770531</v>
          </cell>
          <cell r="T400">
            <v>33415</v>
          </cell>
          <cell r="U400">
            <v>33415</v>
          </cell>
          <cell r="V400">
            <v>16254</v>
          </cell>
          <cell r="W400">
            <v>16254</v>
          </cell>
          <cell r="X400">
            <v>49669</v>
          </cell>
        </row>
        <row r="401">
          <cell r="B401">
            <v>391</v>
          </cell>
          <cell r="D401" t="str">
            <v>TBC14</v>
          </cell>
          <cell r="E401" t="str">
            <v>Pulley 8</v>
          </cell>
          <cell r="F401">
            <v>1</v>
          </cell>
          <cell r="G401">
            <v>800</v>
          </cell>
          <cell r="H401">
            <v>1350</v>
          </cell>
          <cell r="I401">
            <v>16</v>
          </cell>
          <cell r="J401">
            <v>180</v>
          </cell>
          <cell r="K401">
            <v>2002</v>
          </cell>
          <cell r="L401">
            <v>150</v>
          </cell>
          <cell r="M401">
            <v>0</v>
          </cell>
          <cell r="N401">
            <v>10</v>
          </cell>
          <cell r="O401" t="str">
            <v>PL</v>
          </cell>
          <cell r="P401">
            <v>3006</v>
          </cell>
          <cell r="S401">
            <v>1382.54579770531</v>
          </cell>
          <cell r="T401">
            <v>33415</v>
          </cell>
          <cell r="U401">
            <v>33415</v>
          </cell>
          <cell r="V401">
            <v>16254</v>
          </cell>
          <cell r="W401">
            <v>16254</v>
          </cell>
          <cell r="X401">
            <v>49669</v>
          </cell>
        </row>
        <row r="402">
          <cell r="B402">
            <v>392</v>
          </cell>
          <cell r="D402" t="str">
            <v>TBC14</v>
          </cell>
          <cell r="E402" t="str">
            <v>Head Pulley</v>
          </cell>
          <cell r="F402">
            <v>1</v>
          </cell>
          <cell r="G402">
            <v>800</v>
          </cell>
          <cell r="H402">
            <v>1350</v>
          </cell>
          <cell r="I402">
            <v>16</v>
          </cell>
          <cell r="J402">
            <v>190</v>
          </cell>
          <cell r="K402">
            <v>2012</v>
          </cell>
          <cell r="L402">
            <v>160</v>
          </cell>
          <cell r="M402">
            <v>0</v>
          </cell>
          <cell r="N402">
            <v>10</v>
          </cell>
          <cell r="O402" t="str">
            <v>PL</v>
          </cell>
          <cell r="P402">
            <v>3006</v>
          </cell>
          <cell r="S402">
            <v>1455.93104899476</v>
          </cell>
          <cell r="T402">
            <v>34693</v>
          </cell>
          <cell r="U402">
            <v>34693</v>
          </cell>
          <cell r="V402">
            <v>19950</v>
          </cell>
          <cell r="W402">
            <v>19950</v>
          </cell>
          <cell r="X402">
            <v>54643</v>
          </cell>
        </row>
        <row r="403">
          <cell r="B403">
            <v>393</v>
          </cell>
          <cell r="D403" t="str">
            <v>TBC14</v>
          </cell>
          <cell r="E403" t="str">
            <v>Pulley 10</v>
          </cell>
          <cell r="F403">
            <v>1</v>
          </cell>
          <cell r="G403">
            <v>800</v>
          </cell>
          <cell r="H403">
            <v>1350</v>
          </cell>
          <cell r="I403">
            <v>16</v>
          </cell>
          <cell r="J403">
            <v>190</v>
          </cell>
          <cell r="K403">
            <v>2012</v>
          </cell>
          <cell r="L403">
            <v>160</v>
          </cell>
          <cell r="M403">
            <v>0</v>
          </cell>
          <cell r="N403">
            <v>10</v>
          </cell>
          <cell r="O403" t="str">
            <v>PL</v>
          </cell>
          <cell r="P403">
            <v>3006</v>
          </cell>
          <cell r="S403">
            <v>1455.93104899476</v>
          </cell>
          <cell r="T403">
            <v>34693</v>
          </cell>
          <cell r="U403">
            <v>34693</v>
          </cell>
          <cell r="V403">
            <v>19950</v>
          </cell>
          <cell r="W403">
            <v>19950</v>
          </cell>
          <cell r="X403">
            <v>54643</v>
          </cell>
        </row>
        <row r="404">
          <cell r="B404">
            <v>394</v>
          </cell>
          <cell r="D404" t="str">
            <v>TBC14</v>
          </cell>
          <cell r="E404" t="str">
            <v>Pulley 11</v>
          </cell>
          <cell r="F404">
            <v>1</v>
          </cell>
          <cell r="G404">
            <v>800</v>
          </cell>
          <cell r="H404">
            <v>1350</v>
          </cell>
          <cell r="I404">
            <v>16</v>
          </cell>
          <cell r="J404">
            <v>190</v>
          </cell>
          <cell r="K404">
            <v>2012</v>
          </cell>
          <cell r="L404">
            <v>160</v>
          </cell>
          <cell r="M404">
            <v>0</v>
          </cell>
          <cell r="N404">
            <v>10</v>
          </cell>
          <cell r="O404" t="str">
            <v>PL</v>
          </cell>
          <cell r="P404">
            <v>3006</v>
          </cell>
          <cell r="S404">
            <v>1455.93104899476</v>
          </cell>
          <cell r="T404">
            <v>34693</v>
          </cell>
          <cell r="U404">
            <v>34693</v>
          </cell>
          <cell r="V404">
            <v>19950</v>
          </cell>
          <cell r="W404">
            <v>19950</v>
          </cell>
          <cell r="X404">
            <v>54643</v>
          </cell>
        </row>
        <row r="405">
          <cell r="B405">
            <v>395</v>
          </cell>
          <cell r="D405" t="str">
            <v>TBC14</v>
          </cell>
          <cell r="E405" t="str">
            <v>Pulley 12</v>
          </cell>
          <cell r="F405">
            <v>1</v>
          </cell>
          <cell r="G405">
            <v>800</v>
          </cell>
          <cell r="H405">
            <v>1350</v>
          </cell>
          <cell r="I405">
            <v>16</v>
          </cell>
          <cell r="J405">
            <v>190</v>
          </cell>
          <cell r="K405">
            <v>2012</v>
          </cell>
          <cell r="L405">
            <v>160</v>
          </cell>
          <cell r="M405">
            <v>0</v>
          </cell>
          <cell r="N405">
            <v>10</v>
          </cell>
          <cell r="O405" t="str">
            <v>PL</v>
          </cell>
          <cell r="P405">
            <v>3006</v>
          </cell>
          <cell r="S405">
            <v>1455.93104899476</v>
          </cell>
          <cell r="T405">
            <v>34693</v>
          </cell>
          <cell r="U405">
            <v>34693</v>
          </cell>
          <cell r="V405">
            <v>19950</v>
          </cell>
          <cell r="W405">
            <v>19950</v>
          </cell>
          <cell r="X405">
            <v>54643</v>
          </cell>
        </row>
        <row r="406">
          <cell r="B406">
            <v>396</v>
          </cell>
          <cell r="D406" t="str">
            <v>TBC14</v>
          </cell>
          <cell r="E406" t="str">
            <v>Motor 1 - Backstop 1</v>
          </cell>
          <cell r="F406">
            <v>1</v>
          </cell>
          <cell r="G406">
            <v>800</v>
          </cell>
          <cell r="H406">
            <v>1350</v>
          </cell>
          <cell r="I406">
            <v>20</v>
          </cell>
          <cell r="J406">
            <v>200</v>
          </cell>
          <cell r="K406">
            <v>2376</v>
          </cell>
          <cell r="L406">
            <v>160</v>
          </cell>
          <cell r="M406">
            <v>1</v>
          </cell>
          <cell r="N406">
            <v>12</v>
          </cell>
          <cell r="O406" t="str">
            <v>CER</v>
          </cell>
          <cell r="P406">
            <v>3015</v>
          </cell>
          <cell r="S406">
            <v>2110.9363356430399</v>
          </cell>
          <cell r="T406">
            <v>78721</v>
          </cell>
          <cell r="U406">
            <v>78721</v>
          </cell>
          <cell r="V406">
            <v>19950</v>
          </cell>
          <cell r="W406">
            <v>19950</v>
          </cell>
          <cell r="X406">
            <v>98671</v>
          </cell>
        </row>
        <row r="407">
          <cell r="B407">
            <v>397</v>
          </cell>
          <cell r="D407" t="str">
            <v>TBC14</v>
          </cell>
          <cell r="E407" t="str">
            <v>Take-up Pulley</v>
          </cell>
          <cell r="F407">
            <v>1</v>
          </cell>
          <cell r="G407">
            <v>630</v>
          </cell>
          <cell r="H407">
            <v>1350</v>
          </cell>
          <cell r="I407">
            <v>16</v>
          </cell>
          <cell r="J407">
            <v>140</v>
          </cell>
          <cell r="K407">
            <v>1980</v>
          </cell>
          <cell r="L407">
            <v>115</v>
          </cell>
          <cell r="M407">
            <v>0</v>
          </cell>
          <cell r="N407">
            <v>10</v>
          </cell>
          <cell r="O407" t="str">
            <v>PL</v>
          </cell>
          <cell r="P407">
            <v>3006</v>
          </cell>
          <cell r="S407">
            <v>841.05467974502699</v>
          </cell>
          <cell r="T407">
            <v>22335</v>
          </cell>
          <cell r="U407">
            <v>22335</v>
          </cell>
          <cell r="V407">
            <v>7937</v>
          </cell>
          <cell r="W407">
            <v>7937</v>
          </cell>
          <cell r="X407">
            <v>30272</v>
          </cell>
        </row>
        <row r="408">
          <cell r="B408">
            <v>398</v>
          </cell>
          <cell r="D408" t="str">
            <v>TBC14</v>
          </cell>
          <cell r="E408" t="str">
            <v>Pulley 15</v>
          </cell>
          <cell r="F408">
            <v>1</v>
          </cell>
          <cell r="G408">
            <v>630</v>
          </cell>
          <cell r="H408">
            <v>1350</v>
          </cell>
          <cell r="I408">
            <v>16</v>
          </cell>
          <cell r="J408">
            <v>140</v>
          </cell>
          <cell r="K408">
            <v>1980</v>
          </cell>
          <cell r="L408">
            <v>115</v>
          </cell>
          <cell r="M408">
            <v>0</v>
          </cell>
          <cell r="N408">
            <v>10</v>
          </cell>
          <cell r="O408" t="str">
            <v>PL</v>
          </cell>
          <cell r="P408">
            <v>3006</v>
          </cell>
          <cell r="S408">
            <v>841.05467974502699</v>
          </cell>
          <cell r="T408">
            <v>22335</v>
          </cell>
          <cell r="U408">
            <v>22335</v>
          </cell>
          <cell r="V408">
            <v>7937</v>
          </cell>
          <cell r="W408">
            <v>7937</v>
          </cell>
          <cell r="X408">
            <v>30272</v>
          </cell>
        </row>
        <row r="409">
          <cell r="B409">
            <v>399</v>
          </cell>
          <cell r="D409" t="str">
            <v>TBC14</v>
          </cell>
          <cell r="E409" t="str">
            <v>Pulley 16</v>
          </cell>
          <cell r="F409">
            <v>1</v>
          </cell>
          <cell r="G409">
            <v>630</v>
          </cell>
          <cell r="H409">
            <v>1350</v>
          </cell>
          <cell r="I409">
            <v>12</v>
          </cell>
          <cell r="J409">
            <v>110</v>
          </cell>
          <cell r="K409">
            <v>1946</v>
          </cell>
          <cell r="L409">
            <v>90</v>
          </cell>
          <cell r="M409">
            <v>0</v>
          </cell>
          <cell r="N409">
            <v>10</v>
          </cell>
          <cell r="O409" t="str">
            <v>PL</v>
          </cell>
          <cell r="P409">
            <v>3006</v>
          </cell>
          <cell r="S409">
            <v>590.67638192686104</v>
          </cell>
          <cell r="T409">
            <v>15960</v>
          </cell>
          <cell r="U409">
            <v>15960</v>
          </cell>
          <cell r="V409">
            <v>4216</v>
          </cell>
          <cell r="W409">
            <v>4216</v>
          </cell>
          <cell r="X409">
            <v>20176</v>
          </cell>
        </row>
        <row r="410">
          <cell r="B410">
            <v>400</v>
          </cell>
          <cell r="D410" t="str">
            <v>TBC14</v>
          </cell>
          <cell r="E410" t="str">
            <v>Pulley 17</v>
          </cell>
          <cell r="F410">
            <v>1</v>
          </cell>
          <cell r="G410">
            <v>630</v>
          </cell>
          <cell r="H410">
            <v>1350</v>
          </cell>
          <cell r="I410">
            <v>12</v>
          </cell>
          <cell r="J410">
            <v>120</v>
          </cell>
          <cell r="K410">
            <v>1972</v>
          </cell>
          <cell r="L410">
            <v>100</v>
          </cell>
          <cell r="M410">
            <v>0</v>
          </cell>
          <cell r="N410">
            <v>10</v>
          </cell>
          <cell r="O410" t="str">
            <v>PL</v>
          </cell>
          <cell r="P410">
            <v>3006</v>
          </cell>
          <cell r="S410">
            <v>629.77582254818003</v>
          </cell>
          <cell r="T410">
            <v>16592</v>
          </cell>
          <cell r="U410">
            <v>16592</v>
          </cell>
          <cell r="V410">
            <v>5118</v>
          </cell>
          <cell r="W410">
            <v>5118</v>
          </cell>
          <cell r="X410">
            <v>21710</v>
          </cell>
        </row>
        <row r="411">
          <cell r="B411">
            <v>401</v>
          </cell>
          <cell r="D411" t="str">
            <v>TBC14</v>
          </cell>
          <cell r="E411" t="str">
            <v>Pulley 18</v>
          </cell>
          <cell r="F411">
            <v>1</v>
          </cell>
          <cell r="G411">
            <v>630</v>
          </cell>
          <cell r="H411">
            <v>1350</v>
          </cell>
          <cell r="I411">
            <v>12</v>
          </cell>
          <cell r="J411">
            <v>120</v>
          </cell>
          <cell r="K411">
            <v>1972</v>
          </cell>
          <cell r="L411">
            <v>100</v>
          </cell>
          <cell r="M411">
            <v>0</v>
          </cell>
          <cell r="N411">
            <v>10</v>
          </cell>
          <cell r="O411" t="str">
            <v>PL</v>
          </cell>
          <cell r="P411">
            <v>3006</v>
          </cell>
          <cell r="S411">
            <v>629.77582254818003</v>
          </cell>
          <cell r="T411">
            <v>16592</v>
          </cell>
          <cell r="U411">
            <v>16592</v>
          </cell>
          <cell r="V411">
            <v>5118</v>
          </cell>
          <cell r="W411">
            <v>5118</v>
          </cell>
          <cell r="X411">
            <v>21710</v>
          </cell>
        </row>
        <row r="412">
          <cell r="B412">
            <v>402</v>
          </cell>
          <cell r="D412" t="str">
            <v>TBC14</v>
          </cell>
          <cell r="E412" t="str">
            <v>Pulley 19</v>
          </cell>
          <cell r="F412">
            <v>1</v>
          </cell>
          <cell r="G412">
            <v>630</v>
          </cell>
          <cell r="H412">
            <v>1350</v>
          </cell>
          <cell r="I412">
            <v>12</v>
          </cell>
          <cell r="J412">
            <v>120</v>
          </cell>
          <cell r="K412">
            <v>1972</v>
          </cell>
          <cell r="L412">
            <v>100</v>
          </cell>
          <cell r="M412">
            <v>0</v>
          </cell>
          <cell r="N412">
            <v>10</v>
          </cell>
          <cell r="O412" t="str">
            <v>PL</v>
          </cell>
          <cell r="P412">
            <v>3006</v>
          </cell>
          <cell r="S412">
            <v>629.77582254818003</v>
          </cell>
          <cell r="T412">
            <v>16592</v>
          </cell>
          <cell r="U412">
            <v>16592</v>
          </cell>
          <cell r="V412">
            <v>5118</v>
          </cell>
          <cell r="W412">
            <v>5118</v>
          </cell>
          <cell r="X412">
            <v>21710</v>
          </cell>
        </row>
        <row r="413">
          <cell r="B413">
            <v>403</v>
          </cell>
          <cell r="D413" t="str">
            <v>TBC14</v>
          </cell>
          <cell r="E413" t="str">
            <v>Pulley 20</v>
          </cell>
          <cell r="F413">
            <v>1</v>
          </cell>
          <cell r="G413">
            <v>630</v>
          </cell>
          <cell r="H413">
            <v>1350</v>
          </cell>
          <cell r="I413">
            <v>12</v>
          </cell>
          <cell r="J413">
            <v>120</v>
          </cell>
          <cell r="K413">
            <v>1972</v>
          </cell>
          <cell r="L413">
            <v>100</v>
          </cell>
          <cell r="M413">
            <v>0</v>
          </cell>
          <cell r="N413">
            <v>10</v>
          </cell>
          <cell r="O413" t="str">
            <v>PL</v>
          </cell>
          <cell r="P413">
            <v>3006</v>
          </cell>
          <cell r="S413">
            <v>629.77582254818003</v>
          </cell>
          <cell r="T413">
            <v>16592</v>
          </cell>
          <cell r="U413">
            <v>16592</v>
          </cell>
          <cell r="V413">
            <v>5118</v>
          </cell>
          <cell r="W413">
            <v>5118</v>
          </cell>
          <cell r="X413">
            <v>21710</v>
          </cell>
        </row>
        <row r="414">
          <cell r="B414">
            <v>404</v>
          </cell>
          <cell r="D414" t="str">
            <v>TBC14</v>
          </cell>
          <cell r="E414" t="str">
            <v>Tail Pulley</v>
          </cell>
          <cell r="F414">
            <v>1</v>
          </cell>
          <cell r="G414">
            <v>630</v>
          </cell>
          <cell r="H414">
            <v>1350</v>
          </cell>
          <cell r="I414">
            <v>16</v>
          </cell>
          <cell r="J414">
            <v>150</v>
          </cell>
          <cell r="K414">
            <v>1990</v>
          </cell>
          <cell r="L414">
            <v>125</v>
          </cell>
          <cell r="M414">
            <v>0</v>
          </cell>
          <cell r="N414">
            <v>10</v>
          </cell>
          <cell r="O414" t="str">
            <v>PL</v>
          </cell>
          <cell r="P414">
            <v>3006</v>
          </cell>
          <cell r="S414">
            <v>897.00965091975002</v>
          </cell>
          <cell r="T414">
            <v>23059</v>
          </cell>
          <cell r="U414">
            <v>23059</v>
          </cell>
          <cell r="V414">
            <v>9843</v>
          </cell>
          <cell r="W414">
            <v>9843</v>
          </cell>
          <cell r="X414">
            <v>32902</v>
          </cell>
        </row>
        <row r="415">
          <cell r="B415">
            <v>405</v>
          </cell>
          <cell r="C415" t="str">
            <v>T4E</v>
          </cell>
          <cell r="D415" t="str">
            <v>TBC15</v>
          </cell>
          <cell r="E415" t="str">
            <v>Pulley 1</v>
          </cell>
          <cell r="F415">
            <v>1</v>
          </cell>
          <cell r="G415">
            <v>800</v>
          </cell>
          <cell r="H415">
            <v>1350</v>
          </cell>
          <cell r="I415">
            <v>16</v>
          </cell>
          <cell r="J415">
            <v>160</v>
          </cell>
          <cell r="K415">
            <v>2010</v>
          </cell>
          <cell r="L415">
            <v>135</v>
          </cell>
          <cell r="M415">
            <v>0</v>
          </cell>
          <cell r="N415">
            <v>10</v>
          </cell>
          <cell r="O415" t="str">
            <v>PL</v>
          </cell>
          <cell r="P415">
            <v>3006</v>
          </cell>
          <cell r="S415">
            <v>1171.4739757719001</v>
          </cell>
          <cell r="T415">
            <v>30251</v>
          </cell>
          <cell r="U415">
            <v>30251</v>
          </cell>
          <cell r="V415">
            <v>12107</v>
          </cell>
          <cell r="W415">
            <v>12107</v>
          </cell>
          <cell r="X415">
            <v>42358</v>
          </cell>
        </row>
        <row r="416">
          <cell r="B416">
            <v>406</v>
          </cell>
          <cell r="D416" t="str">
            <v>TBC15</v>
          </cell>
          <cell r="E416" t="str">
            <v>Pulley 2</v>
          </cell>
          <cell r="F416">
            <v>1</v>
          </cell>
          <cell r="G416">
            <v>800</v>
          </cell>
          <cell r="H416">
            <v>1350</v>
          </cell>
          <cell r="I416">
            <v>16</v>
          </cell>
          <cell r="J416">
            <v>160</v>
          </cell>
          <cell r="K416">
            <v>2010</v>
          </cell>
          <cell r="L416">
            <v>135</v>
          </cell>
          <cell r="M416">
            <v>0</v>
          </cell>
          <cell r="N416">
            <v>10</v>
          </cell>
          <cell r="O416" t="str">
            <v>PL</v>
          </cell>
          <cell r="P416">
            <v>3006</v>
          </cell>
          <cell r="S416">
            <v>1171.4739757719001</v>
          </cell>
          <cell r="T416">
            <v>30251</v>
          </cell>
          <cell r="U416">
            <v>30251</v>
          </cell>
          <cell r="V416">
            <v>12107</v>
          </cell>
          <cell r="W416">
            <v>12107</v>
          </cell>
          <cell r="X416">
            <v>42358</v>
          </cell>
        </row>
        <row r="417">
          <cell r="B417">
            <v>407</v>
          </cell>
          <cell r="D417" t="str">
            <v>TBC15</v>
          </cell>
          <cell r="E417" t="str">
            <v>Pulley 3</v>
          </cell>
          <cell r="F417">
            <v>1</v>
          </cell>
          <cell r="G417">
            <v>800</v>
          </cell>
          <cell r="H417">
            <v>1350</v>
          </cell>
          <cell r="I417">
            <v>16</v>
          </cell>
          <cell r="J417">
            <v>160</v>
          </cell>
          <cell r="K417">
            <v>2010</v>
          </cell>
          <cell r="L417">
            <v>135</v>
          </cell>
          <cell r="M417">
            <v>0</v>
          </cell>
          <cell r="N417">
            <v>10</v>
          </cell>
          <cell r="O417" t="str">
            <v>PL</v>
          </cell>
          <cell r="P417">
            <v>3006</v>
          </cell>
          <cell r="S417">
            <v>1171.4739757719001</v>
          </cell>
          <cell r="T417">
            <v>30251</v>
          </cell>
          <cell r="U417">
            <v>30251</v>
          </cell>
          <cell r="V417">
            <v>12107</v>
          </cell>
          <cell r="W417">
            <v>12107</v>
          </cell>
          <cell r="X417">
            <v>42358</v>
          </cell>
        </row>
        <row r="418">
          <cell r="B418">
            <v>408</v>
          </cell>
          <cell r="D418" t="str">
            <v>TBC15</v>
          </cell>
          <cell r="E418" t="str">
            <v>Pulley 4</v>
          </cell>
          <cell r="F418">
            <v>1</v>
          </cell>
          <cell r="G418">
            <v>800</v>
          </cell>
          <cell r="H418">
            <v>1350</v>
          </cell>
          <cell r="I418">
            <v>16</v>
          </cell>
          <cell r="J418">
            <v>160</v>
          </cell>
          <cell r="K418">
            <v>2010</v>
          </cell>
          <cell r="L418">
            <v>135</v>
          </cell>
          <cell r="M418">
            <v>0</v>
          </cell>
          <cell r="N418">
            <v>10</v>
          </cell>
          <cell r="O418" t="str">
            <v>PL</v>
          </cell>
          <cell r="P418">
            <v>3006</v>
          </cell>
          <cell r="S418">
            <v>1171.4739757719001</v>
          </cell>
          <cell r="T418">
            <v>30251</v>
          </cell>
          <cell r="U418">
            <v>30251</v>
          </cell>
          <cell r="V418">
            <v>12107</v>
          </cell>
          <cell r="W418">
            <v>12107</v>
          </cell>
          <cell r="X418">
            <v>42358</v>
          </cell>
        </row>
        <row r="419">
          <cell r="B419">
            <v>409</v>
          </cell>
          <cell r="D419" t="str">
            <v>TBC15</v>
          </cell>
          <cell r="E419" t="str">
            <v>Pulley 5</v>
          </cell>
          <cell r="F419">
            <v>1</v>
          </cell>
          <cell r="G419">
            <v>800</v>
          </cell>
          <cell r="H419">
            <v>1350</v>
          </cell>
          <cell r="I419">
            <v>16</v>
          </cell>
          <cell r="J419">
            <v>180</v>
          </cell>
          <cell r="K419">
            <v>2002</v>
          </cell>
          <cell r="L419">
            <v>150</v>
          </cell>
          <cell r="M419">
            <v>0</v>
          </cell>
          <cell r="N419">
            <v>10</v>
          </cell>
          <cell r="O419" t="str">
            <v>PL</v>
          </cell>
          <cell r="P419">
            <v>3006</v>
          </cell>
          <cell r="S419">
            <v>1382.54579770531</v>
          </cell>
          <cell r="T419">
            <v>33415</v>
          </cell>
          <cell r="U419">
            <v>33415</v>
          </cell>
          <cell r="V419">
            <v>16254</v>
          </cell>
          <cell r="W419">
            <v>16254</v>
          </cell>
          <cell r="X419">
            <v>49669</v>
          </cell>
        </row>
        <row r="420">
          <cell r="B420">
            <v>410</v>
          </cell>
          <cell r="D420" t="str">
            <v>TBC15</v>
          </cell>
          <cell r="E420" t="str">
            <v>Pulley 6</v>
          </cell>
          <cell r="F420">
            <v>1</v>
          </cell>
          <cell r="G420">
            <v>800</v>
          </cell>
          <cell r="H420">
            <v>1350</v>
          </cell>
          <cell r="I420">
            <v>16</v>
          </cell>
          <cell r="J420">
            <v>180</v>
          </cell>
          <cell r="K420">
            <v>2002</v>
          </cell>
          <cell r="L420">
            <v>150</v>
          </cell>
          <cell r="M420">
            <v>0</v>
          </cell>
          <cell r="N420">
            <v>10</v>
          </cell>
          <cell r="O420" t="str">
            <v>PL</v>
          </cell>
          <cell r="P420">
            <v>3006</v>
          </cell>
          <cell r="S420">
            <v>1382.54579770531</v>
          </cell>
          <cell r="T420">
            <v>33415</v>
          </cell>
          <cell r="U420">
            <v>33415</v>
          </cell>
          <cell r="V420">
            <v>16254</v>
          </cell>
          <cell r="W420">
            <v>16254</v>
          </cell>
          <cell r="X420">
            <v>49669</v>
          </cell>
        </row>
        <row r="421">
          <cell r="B421">
            <v>411</v>
          </cell>
          <cell r="D421" t="str">
            <v>TBC15</v>
          </cell>
          <cell r="E421" t="str">
            <v>Pulley 7</v>
          </cell>
          <cell r="F421">
            <v>1</v>
          </cell>
          <cell r="G421">
            <v>800</v>
          </cell>
          <cell r="H421">
            <v>1350</v>
          </cell>
          <cell r="I421">
            <v>16</v>
          </cell>
          <cell r="J421">
            <v>180</v>
          </cell>
          <cell r="K421">
            <v>2002</v>
          </cell>
          <cell r="L421">
            <v>150</v>
          </cell>
          <cell r="M421">
            <v>0</v>
          </cell>
          <cell r="N421">
            <v>10</v>
          </cell>
          <cell r="O421" t="str">
            <v>PL</v>
          </cell>
          <cell r="P421">
            <v>3006</v>
          </cell>
          <cell r="S421">
            <v>1382.54579770531</v>
          </cell>
          <cell r="T421">
            <v>33415</v>
          </cell>
          <cell r="U421">
            <v>33415</v>
          </cell>
          <cell r="V421">
            <v>16254</v>
          </cell>
          <cell r="W421">
            <v>16254</v>
          </cell>
          <cell r="X421">
            <v>49669</v>
          </cell>
        </row>
        <row r="422">
          <cell r="B422">
            <v>412</v>
          </cell>
          <cell r="D422" t="str">
            <v>TBC15</v>
          </cell>
          <cell r="E422" t="str">
            <v>Pulley 8</v>
          </cell>
          <cell r="F422">
            <v>1</v>
          </cell>
          <cell r="G422">
            <v>800</v>
          </cell>
          <cell r="H422">
            <v>1350</v>
          </cell>
          <cell r="I422">
            <v>16</v>
          </cell>
          <cell r="J422">
            <v>180</v>
          </cell>
          <cell r="K422">
            <v>2002</v>
          </cell>
          <cell r="L422">
            <v>150</v>
          </cell>
          <cell r="M422">
            <v>0</v>
          </cell>
          <cell r="N422">
            <v>10</v>
          </cell>
          <cell r="O422" t="str">
            <v>PL</v>
          </cell>
          <cell r="P422">
            <v>3006</v>
          </cell>
          <cell r="S422">
            <v>1382.54579770531</v>
          </cell>
          <cell r="T422">
            <v>33415</v>
          </cell>
          <cell r="U422">
            <v>33415</v>
          </cell>
          <cell r="V422">
            <v>16254</v>
          </cell>
          <cell r="W422">
            <v>16254</v>
          </cell>
          <cell r="X422">
            <v>49669</v>
          </cell>
        </row>
        <row r="423">
          <cell r="B423">
            <v>413</v>
          </cell>
          <cell r="D423" t="str">
            <v>TBC15</v>
          </cell>
          <cell r="E423" t="str">
            <v>Head Pulley</v>
          </cell>
          <cell r="F423">
            <v>1</v>
          </cell>
          <cell r="G423">
            <v>800</v>
          </cell>
          <cell r="H423">
            <v>1350</v>
          </cell>
          <cell r="I423">
            <v>16</v>
          </cell>
          <cell r="J423">
            <v>190</v>
          </cell>
          <cell r="K423">
            <v>2012</v>
          </cell>
          <cell r="L423">
            <v>160</v>
          </cell>
          <cell r="M423">
            <v>0</v>
          </cell>
          <cell r="N423">
            <v>10</v>
          </cell>
          <cell r="O423" t="str">
            <v>PL</v>
          </cell>
          <cell r="P423">
            <v>3006</v>
          </cell>
          <cell r="S423">
            <v>1455.93104899476</v>
          </cell>
          <cell r="T423">
            <v>34693</v>
          </cell>
          <cell r="U423">
            <v>34693</v>
          </cell>
          <cell r="V423">
            <v>19950</v>
          </cell>
          <cell r="W423">
            <v>19950</v>
          </cell>
          <cell r="X423">
            <v>54643</v>
          </cell>
        </row>
        <row r="424">
          <cell r="B424">
            <v>414</v>
          </cell>
          <cell r="D424" t="str">
            <v>TBC15</v>
          </cell>
          <cell r="E424" t="str">
            <v>Pulley 10</v>
          </cell>
          <cell r="F424">
            <v>1</v>
          </cell>
          <cell r="G424">
            <v>800</v>
          </cell>
          <cell r="H424">
            <v>1350</v>
          </cell>
          <cell r="I424">
            <v>16</v>
          </cell>
          <cell r="J424">
            <v>190</v>
          </cell>
          <cell r="K424">
            <v>2012</v>
          </cell>
          <cell r="L424">
            <v>160</v>
          </cell>
          <cell r="M424">
            <v>0</v>
          </cell>
          <cell r="N424">
            <v>10</v>
          </cell>
          <cell r="O424" t="str">
            <v>PL</v>
          </cell>
          <cell r="P424">
            <v>3006</v>
          </cell>
          <cell r="S424">
            <v>1455.93104899476</v>
          </cell>
          <cell r="T424">
            <v>34693</v>
          </cell>
          <cell r="U424">
            <v>34693</v>
          </cell>
          <cell r="V424">
            <v>19950</v>
          </cell>
          <cell r="W424">
            <v>19950</v>
          </cell>
          <cell r="X424">
            <v>54643</v>
          </cell>
        </row>
        <row r="425">
          <cell r="B425">
            <v>415</v>
          </cell>
          <cell r="D425" t="str">
            <v>TBC15</v>
          </cell>
          <cell r="E425" t="str">
            <v>Pulley 11</v>
          </cell>
          <cell r="F425">
            <v>1</v>
          </cell>
          <cell r="G425">
            <v>800</v>
          </cell>
          <cell r="H425">
            <v>1350</v>
          </cell>
          <cell r="I425">
            <v>16</v>
          </cell>
          <cell r="J425">
            <v>190</v>
          </cell>
          <cell r="K425">
            <v>2012</v>
          </cell>
          <cell r="L425">
            <v>160</v>
          </cell>
          <cell r="M425">
            <v>0</v>
          </cell>
          <cell r="N425">
            <v>10</v>
          </cell>
          <cell r="O425" t="str">
            <v>PL</v>
          </cell>
          <cell r="P425">
            <v>3006</v>
          </cell>
          <cell r="S425">
            <v>1455.93104899476</v>
          </cell>
          <cell r="T425">
            <v>34693</v>
          </cell>
          <cell r="U425">
            <v>34693</v>
          </cell>
          <cell r="V425">
            <v>19950</v>
          </cell>
          <cell r="W425">
            <v>19950</v>
          </cell>
          <cell r="X425">
            <v>54643</v>
          </cell>
        </row>
        <row r="426">
          <cell r="B426">
            <v>416</v>
          </cell>
          <cell r="D426" t="str">
            <v>TBC15</v>
          </cell>
          <cell r="E426" t="str">
            <v>Pulley 12</v>
          </cell>
          <cell r="F426">
            <v>1</v>
          </cell>
          <cell r="G426">
            <v>800</v>
          </cell>
          <cell r="H426">
            <v>1350</v>
          </cell>
          <cell r="I426">
            <v>16</v>
          </cell>
          <cell r="J426">
            <v>190</v>
          </cell>
          <cell r="K426">
            <v>2012</v>
          </cell>
          <cell r="L426">
            <v>160</v>
          </cell>
          <cell r="M426">
            <v>0</v>
          </cell>
          <cell r="N426">
            <v>10</v>
          </cell>
          <cell r="O426" t="str">
            <v>PL</v>
          </cell>
          <cell r="P426">
            <v>3006</v>
          </cell>
          <cell r="S426">
            <v>1455.93104899476</v>
          </cell>
          <cell r="T426">
            <v>34693</v>
          </cell>
          <cell r="U426">
            <v>34693</v>
          </cell>
          <cell r="V426">
            <v>19950</v>
          </cell>
          <cell r="W426">
            <v>19950</v>
          </cell>
          <cell r="X426">
            <v>54643</v>
          </cell>
        </row>
        <row r="427">
          <cell r="B427">
            <v>417</v>
          </cell>
          <cell r="D427" t="str">
            <v>TBC15</v>
          </cell>
          <cell r="E427" t="str">
            <v>Motor 1 - Backstop 1</v>
          </cell>
          <cell r="F427">
            <v>1</v>
          </cell>
          <cell r="G427">
            <v>800</v>
          </cell>
          <cell r="H427">
            <v>1350</v>
          </cell>
          <cell r="I427">
            <v>20</v>
          </cell>
          <cell r="J427">
            <v>200</v>
          </cell>
          <cell r="K427">
            <v>2376</v>
          </cell>
          <cell r="L427">
            <v>160</v>
          </cell>
          <cell r="M427">
            <v>1</v>
          </cell>
          <cell r="N427">
            <v>12</v>
          </cell>
          <cell r="O427" t="str">
            <v>CER</v>
          </cell>
          <cell r="P427">
            <v>3015</v>
          </cell>
          <cell r="S427">
            <v>2110.9363356430399</v>
          </cell>
          <cell r="T427">
            <v>78721</v>
          </cell>
          <cell r="U427">
            <v>78721</v>
          </cell>
          <cell r="V427">
            <v>19950</v>
          </cell>
          <cell r="W427">
            <v>19950</v>
          </cell>
          <cell r="X427">
            <v>98671</v>
          </cell>
        </row>
        <row r="428">
          <cell r="B428">
            <v>418</v>
          </cell>
          <cell r="D428" t="str">
            <v>TBC15</v>
          </cell>
          <cell r="E428" t="str">
            <v>Take-up Pulley</v>
          </cell>
          <cell r="F428">
            <v>1</v>
          </cell>
          <cell r="G428">
            <v>630</v>
          </cell>
          <cell r="H428">
            <v>1350</v>
          </cell>
          <cell r="I428">
            <v>16</v>
          </cell>
          <cell r="J428">
            <v>140</v>
          </cell>
          <cell r="K428">
            <v>1980</v>
          </cell>
          <cell r="L428">
            <v>115</v>
          </cell>
          <cell r="M428">
            <v>0</v>
          </cell>
          <cell r="N428">
            <v>10</v>
          </cell>
          <cell r="O428" t="str">
            <v>PL</v>
          </cell>
          <cell r="P428">
            <v>3006</v>
          </cell>
          <cell r="S428">
            <v>841.05467974502699</v>
          </cell>
          <cell r="T428">
            <v>22335</v>
          </cell>
          <cell r="U428">
            <v>22335</v>
          </cell>
          <cell r="V428">
            <v>7937</v>
          </cell>
          <cell r="W428">
            <v>7937</v>
          </cell>
          <cell r="X428">
            <v>30272</v>
          </cell>
        </row>
        <row r="429">
          <cell r="B429">
            <v>419</v>
          </cell>
          <cell r="D429" t="str">
            <v>TBC15</v>
          </cell>
          <cell r="E429" t="str">
            <v>Pulley 15</v>
          </cell>
          <cell r="F429">
            <v>1</v>
          </cell>
          <cell r="G429">
            <v>630</v>
          </cell>
          <cell r="H429">
            <v>1350</v>
          </cell>
          <cell r="I429">
            <v>16</v>
          </cell>
          <cell r="J429">
            <v>140</v>
          </cell>
          <cell r="K429">
            <v>1980</v>
          </cell>
          <cell r="L429">
            <v>115</v>
          </cell>
          <cell r="M429">
            <v>0</v>
          </cell>
          <cell r="N429">
            <v>10</v>
          </cell>
          <cell r="O429" t="str">
            <v>PL</v>
          </cell>
          <cell r="P429">
            <v>3006</v>
          </cell>
          <cell r="S429">
            <v>841.05467974502699</v>
          </cell>
          <cell r="T429">
            <v>22335</v>
          </cell>
          <cell r="U429">
            <v>22335</v>
          </cell>
          <cell r="V429">
            <v>7937</v>
          </cell>
          <cell r="W429">
            <v>7937</v>
          </cell>
          <cell r="X429">
            <v>30272</v>
          </cell>
        </row>
        <row r="430">
          <cell r="B430">
            <v>420</v>
          </cell>
          <cell r="D430" t="str">
            <v>TBC15</v>
          </cell>
          <cell r="E430" t="str">
            <v>Pulley 16</v>
          </cell>
          <cell r="F430">
            <v>1</v>
          </cell>
          <cell r="G430">
            <v>630</v>
          </cell>
          <cell r="H430">
            <v>1350</v>
          </cell>
          <cell r="I430">
            <v>12</v>
          </cell>
          <cell r="J430">
            <v>110</v>
          </cell>
          <cell r="K430">
            <v>1946</v>
          </cell>
          <cell r="L430">
            <v>90</v>
          </cell>
          <cell r="M430">
            <v>0</v>
          </cell>
          <cell r="N430">
            <v>10</v>
          </cell>
          <cell r="O430" t="str">
            <v>PL</v>
          </cell>
          <cell r="P430">
            <v>3006</v>
          </cell>
          <cell r="S430">
            <v>590.67638192686104</v>
          </cell>
          <cell r="T430">
            <v>15960</v>
          </cell>
          <cell r="U430">
            <v>15960</v>
          </cell>
          <cell r="V430">
            <v>4216</v>
          </cell>
          <cell r="W430">
            <v>4216</v>
          </cell>
          <cell r="X430">
            <v>20176</v>
          </cell>
        </row>
        <row r="431">
          <cell r="B431">
            <v>421</v>
          </cell>
          <cell r="D431" t="str">
            <v>TBC15</v>
          </cell>
          <cell r="E431" t="str">
            <v>Pulley 17</v>
          </cell>
          <cell r="F431">
            <v>1</v>
          </cell>
          <cell r="G431">
            <v>630</v>
          </cell>
          <cell r="H431">
            <v>1350</v>
          </cell>
          <cell r="I431">
            <v>12</v>
          </cell>
          <cell r="J431">
            <v>120</v>
          </cell>
          <cell r="K431">
            <v>1972</v>
          </cell>
          <cell r="L431">
            <v>100</v>
          </cell>
          <cell r="M431">
            <v>0</v>
          </cell>
          <cell r="N431">
            <v>10</v>
          </cell>
          <cell r="O431" t="str">
            <v>PL</v>
          </cell>
          <cell r="P431">
            <v>3006</v>
          </cell>
          <cell r="S431">
            <v>629.77582254818003</v>
          </cell>
          <cell r="T431">
            <v>16592</v>
          </cell>
          <cell r="U431">
            <v>16592</v>
          </cell>
          <cell r="V431">
            <v>5118</v>
          </cell>
          <cell r="W431">
            <v>5118</v>
          </cell>
          <cell r="X431">
            <v>21710</v>
          </cell>
        </row>
        <row r="432">
          <cell r="B432">
            <v>422</v>
          </cell>
          <cell r="D432" t="str">
            <v>TBC15</v>
          </cell>
          <cell r="E432" t="str">
            <v>Pulley 18</v>
          </cell>
          <cell r="F432">
            <v>1</v>
          </cell>
          <cell r="G432">
            <v>630</v>
          </cell>
          <cell r="H432">
            <v>1350</v>
          </cell>
          <cell r="I432">
            <v>12</v>
          </cell>
          <cell r="J432">
            <v>120</v>
          </cell>
          <cell r="K432">
            <v>1972</v>
          </cell>
          <cell r="L432">
            <v>100</v>
          </cell>
          <cell r="M432">
            <v>0</v>
          </cell>
          <cell r="N432">
            <v>10</v>
          </cell>
          <cell r="O432" t="str">
            <v>PL</v>
          </cell>
          <cell r="P432">
            <v>3006</v>
          </cell>
          <cell r="S432">
            <v>629.77582254818003</v>
          </cell>
          <cell r="T432">
            <v>16592</v>
          </cell>
          <cell r="U432">
            <v>16592</v>
          </cell>
          <cell r="V432">
            <v>5118</v>
          </cell>
          <cell r="W432">
            <v>5118</v>
          </cell>
          <cell r="X432">
            <v>21710</v>
          </cell>
        </row>
        <row r="433">
          <cell r="B433">
            <v>423</v>
          </cell>
          <cell r="D433" t="str">
            <v>TBC15</v>
          </cell>
          <cell r="E433" t="str">
            <v>Pulley 19</v>
          </cell>
          <cell r="F433">
            <v>1</v>
          </cell>
          <cell r="G433">
            <v>630</v>
          </cell>
          <cell r="H433">
            <v>1350</v>
          </cell>
          <cell r="I433">
            <v>12</v>
          </cell>
          <cell r="J433">
            <v>120</v>
          </cell>
          <cell r="K433">
            <v>1972</v>
          </cell>
          <cell r="L433">
            <v>100</v>
          </cell>
          <cell r="M433">
            <v>0</v>
          </cell>
          <cell r="N433">
            <v>10</v>
          </cell>
          <cell r="O433" t="str">
            <v>PL</v>
          </cell>
          <cell r="P433">
            <v>3006</v>
          </cell>
          <cell r="S433">
            <v>629.77582254818003</v>
          </cell>
          <cell r="T433">
            <v>16592</v>
          </cell>
          <cell r="U433">
            <v>16592</v>
          </cell>
          <cell r="V433">
            <v>5118</v>
          </cell>
          <cell r="W433">
            <v>5118</v>
          </cell>
          <cell r="X433">
            <v>21710</v>
          </cell>
        </row>
        <row r="434">
          <cell r="B434">
            <v>424</v>
          </cell>
          <cell r="D434" t="str">
            <v>TBC15</v>
          </cell>
          <cell r="E434" t="str">
            <v>Pulley 20</v>
          </cell>
          <cell r="F434">
            <v>1</v>
          </cell>
          <cell r="G434">
            <v>630</v>
          </cell>
          <cell r="H434">
            <v>1350</v>
          </cell>
          <cell r="I434">
            <v>12</v>
          </cell>
          <cell r="J434">
            <v>120</v>
          </cell>
          <cell r="K434">
            <v>1972</v>
          </cell>
          <cell r="L434">
            <v>100</v>
          </cell>
          <cell r="M434">
            <v>0</v>
          </cell>
          <cell r="N434">
            <v>10</v>
          </cell>
          <cell r="O434" t="str">
            <v>PL</v>
          </cell>
          <cell r="P434">
            <v>3006</v>
          </cell>
          <cell r="S434">
            <v>629.77582254818003</v>
          </cell>
          <cell r="T434">
            <v>16592</v>
          </cell>
          <cell r="U434">
            <v>16592</v>
          </cell>
          <cell r="V434">
            <v>5118</v>
          </cell>
          <cell r="W434">
            <v>5118</v>
          </cell>
          <cell r="X434">
            <v>21710</v>
          </cell>
        </row>
        <row r="435">
          <cell r="B435">
            <v>425</v>
          </cell>
          <cell r="D435" t="str">
            <v>TBC15</v>
          </cell>
          <cell r="E435" t="str">
            <v>Tail Pulley</v>
          </cell>
          <cell r="F435">
            <v>1</v>
          </cell>
          <cell r="G435">
            <v>630</v>
          </cell>
          <cell r="H435">
            <v>1350</v>
          </cell>
          <cell r="I435">
            <v>16</v>
          </cell>
          <cell r="J435">
            <v>150</v>
          </cell>
          <cell r="K435">
            <v>1990</v>
          </cell>
          <cell r="L435">
            <v>125</v>
          </cell>
          <cell r="M435">
            <v>0</v>
          </cell>
          <cell r="N435">
            <v>10</v>
          </cell>
          <cell r="O435" t="str">
            <v>PL</v>
          </cell>
          <cell r="P435">
            <v>3006</v>
          </cell>
          <cell r="S435">
            <v>897.00965091975002</v>
          </cell>
          <cell r="T435">
            <v>23059</v>
          </cell>
          <cell r="U435">
            <v>23059</v>
          </cell>
          <cell r="V435">
            <v>9843</v>
          </cell>
          <cell r="W435">
            <v>9843</v>
          </cell>
          <cell r="X435">
            <v>32902</v>
          </cell>
        </row>
        <row r="436">
          <cell r="B436">
            <v>426</v>
          </cell>
          <cell r="C436" t="str">
            <v>T4F</v>
          </cell>
          <cell r="D436" t="str">
            <v>TBC16</v>
          </cell>
          <cell r="E436" t="str">
            <v>Pulley 1</v>
          </cell>
          <cell r="F436">
            <v>1</v>
          </cell>
          <cell r="G436">
            <v>800</v>
          </cell>
          <cell r="H436">
            <v>1350</v>
          </cell>
          <cell r="I436">
            <v>16</v>
          </cell>
          <cell r="J436">
            <v>160</v>
          </cell>
          <cell r="K436">
            <v>2010</v>
          </cell>
          <cell r="L436">
            <v>135</v>
          </cell>
          <cell r="M436">
            <v>0</v>
          </cell>
          <cell r="N436">
            <v>10</v>
          </cell>
          <cell r="O436" t="str">
            <v>PL</v>
          </cell>
          <cell r="P436">
            <v>3006</v>
          </cell>
          <cell r="S436">
            <v>1171.4739757719001</v>
          </cell>
          <cell r="T436">
            <v>30251</v>
          </cell>
          <cell r="U436">
            <v>30251</v>
          </cell>
          <cell r="V436">
            <v>12107</v>
          </cell>
          <cell r="W436">
            <v>12107</v>
          </cell>
          <cell r="X436">
            <v>42358</v>
          </cell>
        </row>
        <row r="437">
          <cell r="B437">
            <v>427</v>
          </cell>
          <cell r="D437" t="str">
            <v>TBC16</v>
          </cell>
          <cell r="E437" t="str">
            <v>Pulley 2</v>
          </cell>
          <cell r="F437">
            <v>1</v>
          </cell>
          <cell r="G437">
            <v>800</v>
          </cell>
          <cell r="H437">
            <v>1350</v>
          </cell>
          <cell r="I437">
            <v>16</v>
          </cell>
          <cell r="J437">
            <v>160</v>
          </cell>
          <cell r="K437">
            <v>2010</v>
          </cell>
          <cell r="L437">
            <v>135</v>
          </cell>
          <cell r="M437">
            <v>0</v>
          </cell>
          <cell r="N437">
            <v>10</v>
          </cell>
          <cell r="O437" t="str">
            <v>PL</v>
          </cell>
          <cell r="P437">
            <v>3006</v>
          </cell>
          <cell r="S437">
            <v>1171.4739757719001</v>
          </cell>
          <cell r="T437">
            <v>30251</v>
          </cell>
          <cell r="U437">
            <v>30251</v>
          </cell>
          <cell r="V437">
            <v>12107</v>
          </cell>
          <cell r="W437">
            <v>12107</v>
          </cell>
          <cell r="X437">
            <v>42358</v>
          </cell>
        </row>
        <row r="438">
          <cell r="B438">
            <v>428</v>
          </cell>
          <cell r="D438" t="str">
            <v>TBC16</v>
          </cell>
          <cell r="E438" t="str">
            <v>Pulley 3</v>
          </cell>
          <cell r="F438">
            <v>1</v>
          </cell>
          <cell r="G438">
            <v>800</v>
          </cell>
          <cell r="H438">
            <v>1350</v>
          </cell>
          <cell r="I438">
            <v>16</v>
          </cell>
          <cell r="J438">
            <v>160</v>
          </cell>
          <cell r="K438">
            <v>2010</v>
          </cell>
          <cell r="L438">
            <v>135</v>
          </cell>
          <cell r="M438">
            <v>0</v>
          </cell>
          <cell r="N438">
            <v>10</v>
          </cell>
          <cell r="O438" t="str">
            <v>PL</v>
          </cell>
          <cell r="P438">
            <v>3006</v>
          </cell>
          <cell r="S438">
            <v>1171.4739757719001</v>
          </cell>
          <cell r="T438">
            <v>30251</v>
          </cell>
          <cell r="U438">
            <v>30251</v>
          </cell>
          <cell r="V438">
            <v>12107</v>
          </cell>
          <cell r="W438">
            <v>12107</v>
          </cell>
          <cell r="X438">
            <v>42358</v>
          </cell>
        </row>
        <row r="439">
          <cell r="B439">
            <v>429</v>
          </cell>
          <cell r="D439" t="str">
            <v>TBC16</v>
          </cell>
          <cell r="E439" t="str">
            <v>Pulley 4</v>
          </cell>
          <cell r="F439">
            <v>1</v>
          </cell>
          <cell r="G439">
            <v>800</v>
          </cell>
          <cell r="H439">
            <v>1350</v>
          </cell>
          <cell r="I439">
            <v>16</v>
          </cell>
          <cell r="J439">
            <v>160</v>
          </cell>
          <cell r="K439">
            <v>2010</v>
          </cell>
          <cell r="L439">
            <v>135</v>
          </cell>
          <cell r="M439">
            <v>0</v>
          </cell>
          <cell r="N439">
            <v>10</v>
          </cell>
          <cell r="O439" t="str">
            <v>PL</v>
          </cell>
          <cell r="P439">
            <v>3006</v>
          </cell>
          <cell r="S439">
            <v>1171.4739757719001</v>
          </cell>
          <cell r="T439">
            <v>30251</v>
          </cell>
          <cell r="U439">
            <v>30251</v>
          </cell>
          <cell r="V439">
            <v>12107</v>
          </cell>
          <cell r="W439">
            <v>12107</v>
          </cell>
          <cell r="X439">
            <v>42358</v>
          </cell>
        </row>
        <row r="440">
          <cell r="B440">
            <v>430</v>
          </cell>
          <cell r="D440" t="str">
            <v>TBC16</v>
          </cell>
          <cell r="E440" t="str">
            <v>Pulley 5</v>
          </cell>
          <cell r="F440">
            <v>1</v>
          </cell>
          <cell r="G440">
            <v>800</v>
          </cell>
          <cell r="H440">
            <v>1350</v>
          </cell>
          <cell r="I440">
            <v>16</v>
          </cell>
          <cell r="J440">
            <v>180</v>
          </cell>
          <cell r="K440">
            <v>2002</v>
          </cell>
          <cell r="L440">
            <v>150</v>
          </cell>
          <cell r="M440">
            <v>0</v>
          </cell>
          <cell r="N440">
            <v>10</v>
          </cell>
          <cell r="O440" t="str">
            <v>PL</v>
          </cell>
          <cell r="P440">
            <v>3006</v>
          </cell>
          <cell r="S440">
            <v>1382.54579770531</v>
          </cell>
          <cell r="T440">
            <v>33415</v>
          </cell>
          <cell r="U440">
            <v>33415</v>
          </cell>
          <cell r="V440">
            <v>16254</v>
          </cell>
          <cell r="W440">
            <v>16254</v>
          </cell>
          <cell r="X440">
            <v>49669</v>
          </cell>
        </row>
        <row r="441">
          <cell r="B441">
            <v>431</v>
          </cell>
          <cell r="D441" t="str">
            <v>TBC16</v>
          </cell>
          <cell r="E441" t="str">
            <v>Pulley 6</v>
          </cell>
          <cell r="F441">
            <v>1</v>
          </cell>
          <cell r="G441">
            <v>800</v>
          </cell>
          <cell r="H441">
            <v>1350</v>
          </cell>
          <cell r="I441">
            <v>16</v>
          </cell>
          <cell r="J441">
            <v>180</v>
          </cell>
          <cell r="K441">
            <v>2002</v>
          </cell>
          <cell r="L441">
            <v>150</v>
          </cell>
          <cell r="M441">
            <v>0</v>
          </cell>
          <cell r="N441">
            <v>10</v>
          </cell>
          <cell r="O441" t="str">
            <v>PL</v>
          </cell>
          <cell r="P441">
            <v>3006</v>
          </cell>
          <cell r="S441">
            <v>1382.54579770531</v>
          </cell>
          <cell r="T441">
            <v>33415</v>
          </cell>
          <cell r="U441">
            <v>33415</v>
          </cell>
          <cell r="V441">
            <v>16254</v>
          </cell>
          <cell r="W441">
            <v>16254</v>
          </cell>
          <cell r="X441">
            <v>49669</v>
          </cell>
        </row>
        <row r="442">
          <cell r="B442">
            <v>432</v>
          </cell>
          <cell r="D442" t="str">
            <v>TBC16</v>
          </cell>
          <cell r="E442" t="str">
            <v>Pulley 7</v>
          </cell>
          <cell r="F442">
            <v>1</v>
          </cell>
          <cell r="G442">
            <v>800</v>
          </cell>
          <cell r="H442">
            <v>1350</v>
          </cell>
          <cell r="I442">
            <v>16</v>
          </cell>
          <cell r="J442">
            <v>180</v>
          </cell>
          <cell r="K442">
            <v>2002</v>
          </cell>
          <cell r="L442">
            <v>150</v>
          </cell>
          <cell r="M442">
            <v>0</v>
          </cell>
          <cell r="N442">
            <v>10</v>
          </cell>
          <cell r="O442" t="str">
            <v>PL</v>
          </cell>
          <cell r="P442">
            <v>3006</v>
          </cell>
          <cell r="S442">
            <v>1382.54579770531</v>
          </cell>
          <cell r="T442">
            <v>33415</v>
          </cell>
          <cell r="U442">
            <v>33415</v>
          </cell>
          <cell r="V442">
            <v>16254</v>
          </cell>
          <cell r="W442">
            <v>16254</v>
          </cell>
          <cell r="X442">
            <v>49669</v>
          </cell>
        </row>
        <row r="443">
          <cell r="B443">
            <v>433</v>
          </cell>
          <cell r="D443" t="str">
            <v>TBC16</v>
          </cell>
          <cell r="E443" t="str">
            <v>Pulley 8</v>
          </cell>
          <cell r="F443">
            <v>1</v>
          </cell>
          <cell r="G443">
            <v>800</v>
          </cell>
          <cell r="H443">
            <v>1350</v>
          </cell>
          <cell r="I443">
            <v>16</v>
          </cell>
          <cell r="J443">
            <v>180</v>
          </cell>
          <cell r="K443">
            <v>2002</v>
          </cell>
          <cell r="L443">
            <v>150</v>
          </cell>
          <cell r="M443">
            <v>0</v>
          </cell>
          <cell r="N443">
            <v>10</v>
          </cell>
          <cell r="O443" t="str">
            <v>PL</v>
          </cell>
          <cell r="P443">
            <v>3006</v>
          </cell>
          <cell r="S443">
            <v>1382.54579770531</v>
          </cell>
          <cell r="T443">
            <v>33415</v>
          </cell>
          <cell r="U443">
            <v>33415</v>
          </cell>
          <cell r="V443">
            <v>16254</v>
          </cell>
          <cell r="W443">
            <v>16254</v>
          </cell>
          <cell r="X443">
            <v>49669</v>
          </cell>
        </row>
        <row r="444">
          <cell r="B444">
            <v>434</v>
          </cell>
          <cell r="D444" t="str">
            <v>TBC16</v>
          </cell>
          <cell r="E444" t="str">
            <v>Head Pulley</v>
          </cell>
          <cell r="F444">
            <v>1</v>
          </cell>
          <cell r="G444">
            <v>800</v>
          </cell>
          <cell r="H444">
            <v>1350</v>
          </cell>
          <cell r="I444">
            <v>16</v>
          </cell>
          <cell r="J444">
            <v>190</v>
          </cell>
          <cell r="K444">
            <v>2012</v>
          </cell>
          <cell r="L444">
            <v>160</v>
          </cell>
          <cell r="M444">
            <v>0</v>
          </cell>
          <cell r="N444">
            <v>10</v>
          </cell>
          <cell r="O444" t="str">
            <v>PL</v>
          </cell>
          <cell r="P444">
            <v>3006</v>
          </cell>
          <cell r="S444">
            <v>1455.93104899476</v>
          </cell>
          <cell r="T444">
            <v>34693</v>
          </cell>
          <cell r="U444">
            <v>34693</v>
          </cell>
          <cell r="V444">
            <v>19950</v>
          </cell>
          <cell r="W444">
            <v>19950</v>
          </cell>
          <cell r="X444">
            <v>54643</v>
          </cell>
        </row>
        <row r="445">
          <cell r="B445">
            <v>435</v>
          </cell>
          <cell r="D445" t="str">
            <v>TBC16</v>
          </cell>
          <cell r="E445" t="str">
            <v>Pulley 10</v>
          </cell>
          <cell r="F445">
            <v>1</v>
          </cell>
          <cell r="G445">
            <v>800</v>
          </cell>
          <cell r="H445">
            <v>1350</v>
          </cell>
          <cell r="I445">
            <v>16</v>
          </cell>
          <cell r="J445">
            <v>190</v>
          </cell>
          <cell r="K445">
            <v>2012</v>
          </cell>
          <cell r="L445">
            <v>160</v>
          </cell>
          <cell r="M445">
            <v>0</v>
          </cell>
          <cell r="N445">
            <v>10</v>
          </cell>
          <cell r="O445" t="str">
            <v>PL</v>
          </cell>
          <cell r="P445">
            <v>3006</v>
          </cell>
          <cell r="S445">
            <v>1455.93104899476</v>
          </cell>
          <cell r="T445">
            <v>34693</v>
          </cell>
          <cell r="U445">
            <v>34693</v>
          </cell>
          <cell r="V445">
            <v>19950</v>
          </cell>
          <cell r="W445">
            <v>19950</v>
          </cell>
          <cell r="X445">
            <v>54643</v>
          </cell>
        </row>
        <row r="446">
          <cell r="B446">
            <v>436</v>
          </cell>
          <cell r="D446" t="str">
            <v>TBC16</v>
          </cell>
          <cell r="E446" t="str">
            <v>Pulley 11</v>
          </cell>
          <cell r="F446">
            <v>1</v>
          </cell>
          <cell r="G446">
            <v>800</v>
          </cell>
          <cell r="H446">
            <v>1350</v>
          </cell>
          <cell r="I446">
            <v>16</v>
          </cell>
          <cell r="J446">
            <v>190</v>
          </cell>
          <cell r="K446">
            <v>2012</v>
          </cell>
          <cell r="L446">
            <v>160</v>
          </cell>
          <cell r="M446">
            <v>0</v>
          </cell>
          <cell r="N446">
            <v>10</v>
          </cell>
          <cell r="O446" t="str">
            <v>PL</v>
          </cell>
          <cell r="P446">
            <v>3006</v>
          </cell>
          <cell r="S446">
            <v>1455.93104899476</v>
          </cell>
          <cell r="T446">
            <v>34693</v>
          </cell>
          <cell r="U446">
            <v>34693</v>
          </cell>
          <cell r="V446">
            <v>19950</v>
          </cell>
          <cell r="W446">
            <v>19950</v>
          </cell>
          <cell r="X446">
            <v>54643</v>
          </cell>
        </row>
        <row r="447">
          <cell r="B447">
            <v>437</v>
          </cell>
          <cell r="D447" t="str">
            <v>TBC16</v>
          </cell>
          <cell r="E447" t="str">
            <v>Pulley 12</v>
          </cell>
          <cell r="F447">
            <v>1</v>
          </cell>
          <cell r="G447">
            <v>800</v>
          </cell>
          <cell r="H447">
            <v>1350</v>
          </cell>
          <cell r="I447">
            <v>16</v>
          </cell>
          <cell r="J447">
            <v>190</v>
          </cell>
          <cell r="K447">
            <v>2012</v>
          </cell>
          <cell r="L447">
            <v>160</v>
          </cell>
          <cell r="M447">
            <v>0</v>
          </cell>
          <cell r="N447">
            <v>10</v>
          </cell>
          <cell r="O447" t="str">
            <v>PL</v>
          </cell>
          <cell r="P447">
            <v>3006</v>
          </cell>
          <cell r="S447">
            <v>1455.93104899476</v>
          </cell>
          <cell r="T447">
            <v>34693</v>
          </cell>
          <cell r="U447">
            <v>34693</v>
          </cell>
          <cell r="V447">
            <v>19950</v>
          </cell>
          <cell r="W447">
            <v>19950</v>
          </cell>
          <cell r="X447">
            <v>54643</v>
          </cell>
        </row>
        <row r="448">
          <cell r="B448">
            <v>438</v>
          </cell>
          <cell r="D448" t="str">
            <v>TBC16</v>
          </cell>
          <cell r="E448" t="str">
            <v>Motor 1 - Backstop 1</v>
          </cell>
          <cell r="F448">
            <v>1</v>
          </cell>
          <cell r="G448">
            <v>800</v>
          </cell>
          <cell r="H448">
            <v>1350</v>
          </cell>
          <cell r="I448">
            <v>20</v>
          </cell>
          <cell r="J448">
            <v>200</v>
          </cell>
          <cell r="K448">
            <v>2376</v>
          </cell>
          <cell r="L448">
            <v>160</v>
          </cell>
          <cell r="M448">
            <v>1</v>
          </cell>
          <cell r="N448">
            <v>12</v>
          </cell>
          <cell r="O448" t="str">
            <v>CER</v>
          </cell>
          <cell r="P448">
            <v>3015</v>
          </cell>
          <cell r="S448">
            <v>2110.9363356430399</v>
          </cell>
          <cell r="T448">
            <v>78721</v>
          </cell>
          <cell r="U448">
            <v>78721</v>
          </cell>
          <cell r="V448">
            <v>19950</v>
          </cell>
          <cell r="W448">
            <v>19950</v>
          </cell>
          <cell r="X448">
            <v>98671</v>
          </cell>
        </row>
        <row r="449">
          <cell r="B449">
            <v>439</v>
          </cell>
          <cell r="D449" t="str">
            <v>TBC16</v>
          </cell>
          <cell r="E449" t="str">
            <v>Take-up Pulley</v>
          </cell>
          <cell r="F449">
            <v>1</v>
          </cell>
          <cell r="G449">
            <v>630</v>
          </cell>
          <cell r="H449">
            <v>1350</v>
          </cell>
          <cell r="I449">
            <v>16</v>
          </cell>
          <cell r="J449">
            <v>140</v>
          </cell>
          <cell r="K449">
            <v>1980</v>
          </cell>
          <cell r="L449">
            <v>115</v>
          </cell>
          <cell r="M449">
            <v>0</v>
          </cell>
          <cell r="N449">
            <v>10</v>
          </cell>
          <cell r="O449" t="str">
            <v>PL</v>
          </cell>
          <cell r="P449">
            <v>3006</v>
          </cell>
          <cell r="S449">
            <v>841.05467974502699</v>
          </cell>
          <cell r="T449">
            <v>22335</v>
          </cell>
          <cell r="U449">
            <v>22335</v>
          </cell>
          <cell r="V449">
            <v>7937</v>
          </cell>
          <cell r="W449">
            <v>7937</v>
          </cell>
          <cell r="X449">
            <v>30272</v>
          </cell>
        </row>
        <row r="450">
          <cell r="B450">
            <v>440</v>
          </cell>
          <cell r="D450" t="str">
            <v>TBC16</v>
          </cell>
          <cell r="E450" t="str">
            <v>Pulley 15</v>
          </cell>
          <cell r="F450">
            <v>1</v>
          </cell>
          <cell r="G450">
            <v>630</v>
          </cell>
          <cell r="H450">
            <v>1350</v>
          </cell>
          <cell r="I450">
            <v>16</v>
          </cell>
          <cell r="J450">
            <v>140</v>
          </cell>
          <cell r="K450">
            <v>1980</v>
          </cell>
          <cell r="L450">
            <v>115</v>
          </cell>
          <cell r="M450">
            <v>0</v>
          </cell>
          <cell r="N450">
            <v>10</v>
          </cell>
          <cell r="O450" t="str">
            <v>PL</v>
          </cell>
          <cell r="P450">
            <v>3006</v>
          </cell>
          <cell r="S450">
            <v>841.05467974502699</v>
          </cell>
          <cell r="T450">
            <v>22335</v>
          </cell>
          <cell r="U450">
            <v>22335</v>
          </cell>
          <cell r="V450">
            <v>7937</v>
          </cell>
          <cell r="W450">
            <v>7937</v>
          </cell>
          <cell r="X450">
            <v>30272</v>
          </cell>
        </row>
        <row r="451">
          <cell r="B451">
            <v>441</v>
          </cell>
          <cell r="D451" t="str">
            <v>TBC16</v>
          </cell>
          <cell r="E451" t="str">
            <v>Pulley 16</v>
          </cell>
          <cell r="F451">
            <v>1</v>
          </cell>
          <cell r="G451">
            <v>630</v>
          </cell>
          <cell r="H451">
            <v>1350</v>
          </cell>
          <cell r="I451">
            <v>12</v>
          </cell>
          <cell r="J451">
            <v>110</v>
          </cell>
          <cell r="K451">
            <v>1946</v>
          </cell>
          <cell r="L451">
            <v>90</v>
          </cell>
          <cell r="M451">
            <v>0</v>
          </cell>
          <cell r="N451">
            <v>10</v>
          </cell>
          <cell r="O451" t="str">
            <v>PL</v>
          </cell>
          <cell r="P451">
            <v>3006</v>
          </cell>
          <cell r="S451">
            <v>590.67638192686104</v>
          </cell>
          <cell r="T451">
            <v>15960</v>
          </cell>
          <cell r="U451">
            <v>15960</v>
          </cell>
          <cell r="V451">
            <v>4216</v>
          </cell>
          <cell r="W451">
            <v>4216</v>
          </cell>
          <cell r="X451">
            <v>20176</v>
          </cell>
        </row>
        <row r="452">
          <cell r="B452">
            <v>442</v>
          </cell>
          <cell r="D452" t="str">
            <v>TBC16</v>
          </cell>
          <cell r="E452" t="str">
            <v>Pulley 17</v>
          </cell>
          <cell r="F452">
            <v>1</v>
          </cell>
          <cell r="G452">
            <v>630</v>
          </cell>
          <cell r="H452">
            <v>1350</v>
          </cell>
          <cell r="I452">
            <v>12</v>
          </cell>
          <cell r="J452">
            <v>120</v>
          </cell>
          <cell r="K452">
            <v>1972</v>
          </cell>
          <cell r="L452">
            <v>100</v>
          </cell>
          <cell r="M452">
            <v>0</v>
          </cell>
          <cell r="N452">
            <v>10</v>
          </cell>
          <cell r="O452" t="str">
            <v>PL</v>
          </cell>
          <cell r="P452">
            <v>3006</v>
          </cell>
          <cell r="S452">
            <v>629.77582254818003</v>
          </cell>
          <cell r="T452">
            <v>16592</v>
          </cell>
          <cell r="U452">
            <v>16592</v>
          </cell>
          <cell r="V452">
            <v>5118</v>
          </cell>
          <cell r="W452">
            <v>5118</v>
          </cell>
          <cell r="X452">
            <v>21710</v>
          </cell>
        </row>
        <row r="453">
          <cell r="B453">
            <v>443</v>
          </cell>
          <cell r="D453" t="str">
            <v>TBC16</v>
          </cell>
          <cell r="E453" t="str">
            <v>Pulley 18</v>
          </cell>
          <cell r="F453">
            <v>1</v>
          </cell>
          <cell r="G453">
            <v>630</v>
          </cell>
          <cell r="H453">
            <v>1350</v>
          </cell>
          <cell r="I453">
            <v>12</v>
          </cell>
          <cell r="J453">
            <v>120</v>
          </cell>
          <cell r="K453">
            <v>1972</v>
          </cell>
          <cell r="L453">
            <v>100</v>
          </cell>
          <cell r="M453">
            <v>0</v>
          </cell>
          <cell r="N453">
            <v>10</v>
          </cell>
          <cell r="O453" t="str">
            <v>PL</v>
          </cell>
          <cell r="P453">
            <v>3006</v>
          </cell>
          <cell r="S453">
            <v>629.77582254818003</v>
          </cell>
          <cell r="T453">
            <v>16592</v>
          </cell>
          <cell r="U453">
            <v>16592</v>
          </cell>
          <cell r="V453">
            <v>5118</v>
          </cell>
          <cell r="W453">
            <v>5118</v>
          </cell>
          <cell r="X453">
            <v>21710</v>
          </cell>
        </row>
        <row r="454">
          <cell r="B454">
            <v>444</v>
          </cell>
          <cell r="D454" t="str">
            <v>TBC16</v>
          </cell>
          <cell r="E454" t="str">
            <v>Pulley 19</v>
          </cell>
          <cell r="F454">
            <v>1</v>
          </cell>
          <cell r="G454">
            <v>630</v>
          </cell>
          <cell r="H454">
            <v>1350</v>
          </cell>
          <cell r="I454">
            <v>12</v>
          </cell>
          <cell r="J454">
            <v>120</v>
          </cell>
          <cell r="K454">
            <v>1972</v>
          </cell>
          <cell r="L454">
            <v>100</v>
          </cell>
          <cell r="M454">
            <v>0</v>
          </cell>
          <cell r="N454">
            <v>10</v>
          </cell>
          <cell r="O454" t="str">
            <v>PL</v>
          </cell>
          <cell r="P454">
            <v>3006</v>
          </cell>
          <cell r="S454">
            <v>629.77582254818003</v>
          </cell>
          <cell r="T454">
            <v>16592</v>
          </cell>
          <cell r="U454">
            <v>16592</v>
          </cell>
          <cell r="V454">
            <v>5118</v>
          </cell>
          <cell r="W454">
            <v>5118</v>
          </cell>
          <cell r="X454">
            <v>21710</v>
          </cell>
        </row>
        <row r="455">
          <cell r="B455">
            <v>445</v>
          </cell>
          <cell r="D455" t="str">
            <v>TBC16</v>
          </cell>
          <cell r="E455" t="str">
            <v>Pulley 20</v>
          </cell>
          <cell r="F455">
            <v>1</v>
          </cell>
          <cell r="G455">
            <v>630</v>
          </cell>
          <cell r="H455">
            <v>1350</v>
          </cell>
          <cell r="I455">
            <v>12</v>
          </cell>
          <cell r="J455">
            <v>120</v>
          </cell>
          <cell r="K455">
            <v>1972</v>
          </cell>
          <cell r="L455">
            <v>100</v>
          </cell>
          <cell r="M455">
            <v>0</v>
          </cell>
          <cell r="N455">
            <v>10</v>
          </cell>
          <cell r="O455" t="str">
            <v>PL</v>
          </cell>
          <cell r="P455">
            <v>3006</v>
          </cell>
          <cell r="S455">
            <v>629.77582254818003</v>
          </cell>
          <cell r="T455">
            <v>16592</v>
          </cell>
          <cell r="U455">
            <v>16592</v>
          </cell>
          <cell r="V455">
            <v>5118</v>
          </cell>
          <cell r="W455">
            <v>5118</v>
          </cell>
          <cell r="X455">
            <v>21710</v>
          </cell>
        </row>
        <row r="456">
          <cell r="B456">
            <v>446</v>
          </cell>
          <cell r="D456" t="str">
            <v>TBC16</v>
          </cell>
          <cell r="E456" t="str">
            <v>Tail Pulley</v>
          </cell>
          <cell r="F456">
            <v>1</v>
          </cell>
          <cell r="G456">
            <v>630</v>
          </cell>
          <cell r="H456">
            <v>1350</v>
          </cell>
          <cell r="I456">
            <v>16</v>
          </cell>
          <cell r="J456">
            <v>150</v>
          </cell>
          <cell r="K456">
            <v>1990</v>
          </cell>
          <cell r="L456">
            <v>125</v>
          </cell>
          <cell r="M456">
            <v>0</v>
          </cell>
          <cell r="N456">
            <v>10</v>
          </cell>
          <cell r="O456" t="str">
            <v>PL</v>
          </cell>
          <cell r="P456">
            <v>3006</v>
          </cell>
          <cell r="S456">
            <v>897.00965091975002</v>
          </cell>
          <cell r="T456">
            <v>23059</v>
          </cell>
          <cell r="U456">
            <v>23059</v>
          </cell>
          <cell r="V456">
            <v>9843</v>
          </cell>
          <cell r="W456">
            <v>9843</v>
          </cell>
          <cell r="X456">
            <v>32902</v>
          </cell>
        </row>
        <row r="457">
          <cell r="B457">
            <v>447</v>
          </cell>
          <cell r="C457" t="str">
            <v>T5B</v>
          </cell>
          <cell r="D457" t="str">
            <v>TBC17</v>
          </cell>
          <cell r="E457" t="str">
            <v>Motor 1</v>
          </cell>
          <cell r="F457">
            <v>1</v>
          </cell>
          <cell r="G457">
            <v>500</v>
          </cell>
          <cell r="H457">
            <v>1350</v>
          </cell>
          <cell r="I457">
            <v>12</v>
          </cell>
          <cell r="J457">
            <v>120</v>
          </cell>
          <cell r="K457">
            <v>2331</v>
          </cell>
          <cell r="L457">
            <v>100</v>
          </cell>
          <cell r="M457">
            <v>1</v>
          </cell>
          <cell r="N457">
            <v>12</v>
          </cell>
          <cell r="O457" t="str">
            <v>CER</v>
          </cell>
          <cell r="P457">
            <v>3006</v>
          </cell>
          <cell r="S457">
            <v>551.80152639313906</v>
          </cell>
          <cell r="T457">
            <v>31296</v>
          </cell>
          <cell r="U457">
            <v>31296</v>
          </cell>
          <cell r="V457">
            <v>5118</v>
          </cell>
          <cell r="W457">
            <v>5118</v>
          </cell>
          <cell r="X457">
            <v>36414</v>
          </cell>
        </row>
        <row r="458">
          <cell r="B458">
            <v>448</v>
          </cell>
          <cell r="D458" t="str">
            <v>TBC17</v>
          </cell>
          <cell r="E458" t="str">
            <v>Pulley 2</v>
          </cell>
          <cell r="F458">
            <v>1</v>
          </cell>
          <cell r="G458">
            <v>500</v>
          </cell>
          <cell r="H458">
            <v>1350</v>
          </cell>
          <cell r="I458">
            <v>10</v>
          </cell>
          <cell r="J458">
            <v>50</v>
          </cell>
          <cell r="K458">
            <v>1900</v>
          </cell>
          <cell r="L458">
            <v>40</v>
          </cell>
          <cell r="M458">
            <v>0</v>
          </cell>
          <cell r="N458">
            <v>10</v>
          </cell>
          <cell r="O458" t="str">
            <v>PL</v>
          </cell>
          <cell r="P458">
            <v>3006</v>
          </cell>
          <cell r="S458">
            <v>279.08520994805201</v>
          </cell>
          <cell r="T458">
            <v>9320</v>
          </cell>
          <cell r="U458">
            <v>9320</v>
          </cell>
          <cell r="V458">
            <v>1274</v>
          </cell>
          <cell r="W458">
            <v>1274</v>
          </cell>
          <cell r="X458">
            <v>10594</v>
          </cell>
        </row>
        <row r="459">
          <cell r="B459">
            <v>449</v>
          </cell>
          <cell r="D459" t="str">
            <v>TBC17</v>
          </cell>
          <cell r="E459" t="str">
            <v>Pulley 3</v>
          </cell>
          <cell r="F459">
            <v>1</v>
          </cell>
          <cell r="G459">
            <v>500</v>
          </cell>
          <cell r="H459">
            <v>1350</v>
          </cell>
          <cell r="I459">
            <v>12</v>
          </cell>
          <cell r="J459">
            <v>120</v>
          </cell>
          <cell r="K459">
            <v>1972</v>
          </cell>
          <cell r="L459">
            <v>100</v>
          </cell>
          <cell r="M459">
            <v>0</v>
          </cell>
          <cell r="N459">
            <v>10</v>
          </cell>
          <cell r="O459" t="str">
            <v>PL</v>
          </cell>
          <cell r="P459">
            <v>3006</v>
          </cell>
          <cell r="S459">
            <v>519.95742214138704</v>
          </cell>
          <cell r="T459">
            <v>13807</v>
          </cell>
          <cell r="U459">
            <v>13807</v>
          </cell>
          <cell r="V459">
            <v>5118</v>
          </cell>
          <cell r="W459">
            <v>5118</v>
          </cell>
          <cell r="X459">
            <v>18925</v>
          </cell>
        </row>
        <row r="460">
          <cell r="B460">
            <v>450</v>
          </cell>
          <cell r="D460" t="str">
            <v>TBC17</v>
          </cell>
          <cell r="E460" t="str">
            <v>Take-up Pulley</v>
          </cell>
          <cell r="F460">
            <v>1</v>
          </cell>
          <cell r="G460">
            <v>500</v>
          </cell>
          <cell r="H460">
            <v>1350</v>
          </cell>
          <cell r="I460">
            <v>12</v>
          </cell>
          <cell r="J460">
            <v>120</v>
          </cell>
          <cell r="K460">
            <v>1972</v>
          </cell>
          <cell r="L460">
            <v>100</v>
          </cell>
          <cell r="M460">
            <v>0</v>
          </cell>
          <cell r="N460">
            <v>10</v>
          </cell>
          <cell r="O460" t="str">
            <v>PL</v>
          </cell>
          <cell r="P460">
            <v>3006</v>
          </cell>
          <cell r="S460">
            <v>519.95742214138704</v>
          </cell>
          <cell r="T460">
            <v>13807</v>
          </cell>
          <cell r="U460">
            <v>13807</v>
          </cell>
          <cell r="V460">
            <v>5118</v>
          </cell>
          <cell r="W460">
            <v>5118</v>
          </cell>
          <cell r="X460">
            <v>18925</v>
          </cell>
        </row>
        <row r="461">
          <cell r="B461">
            <v>451</v>
          </cell>
          <cell r="D461" t="str">
            <v>TBC17</v>
          </cell>
          <cell r="E461" t="str">
            <v>Pulley 5</v>
          </cell>
          <cell r="F461">
            <v>1</v>
          </cell>
          <cell r="G461">
            <v>500</v>
          </cell>
          <cell r="H461">
            <v>1350</v>
          </cell>
          <cell r="I461">
            <v>12</v>
          </cell>
          <cell r="J461">
            <v>110</v>
          </cell>
          <cell r="K461">
            <v>1946</v>
          </cell>
          <cell r="L461">
            <v>90</v>
          </cell>
          <cell r="M461">
            <v>0</v>
          </cell>
          <cell r="N461">
            <v>10</v>
          </cell>
          <cell r="O461" t="str">
            <v>PL</v>
          </cell>
          <cell r="P461">
            <v>3006</v>
          </cell>
          <cell r="S461">
            <v>480.85798152006902</v>
          </cell>
          <cell r="T461">
            <v>13175</v>
          </cell>
          <cell r="U461">
            <v>13175</v>
          </cell>
          <cell r="V461">
            <v>4216</v>
          </cell>
          <cell r="W461">
            <v>4216</v>
          </cell>
          <cell r="X461">
            <v>17391</v>
          </cell>
        </row>
        <row r="462">
          <cell r="B462">
            <v>452</v>
          </cell>
          <cell r="D462" t="str">
            <v>TBC17</v>
          </cell>
          <cell r="E462" t="str">
            <v>Tail Pulley</v>
          </cell>
          <cell r="F462">
            <v>1</v>
          </cell>
          <cell r="G462">
            <v>500</v>
          </cell>
          <cell r="H462">
            <v>1350</v>
          </cell>
          <cell r="I462">
            <v>12</v>
          </cell>
          <cell r="J462">
            <v>120</v>
          </cell>
          <cell r="K462">
            <v>1972</v>
          </cell>
          <cell r="L462">
            <v>100</v>
          </cell>
          <cell r="M462">
            <v>0</v>
          </cell>
          <cell r="N462">
            <v>10</v>
          </cell>
          <cell r="O462" t="str">
            <v>PL</v>
          </cell>
          <cell r="P462">
            <v>3006</v>
          </cell>
          <cell r="S462">
            <v>519.95742214138704</v>
          </cell>
          <cell r="T462">
            <v>13807</v>
          </cell>
          <cell r="U462">
            <v>13807</v>
          </cell>
          <cell r="V462">
            <v>5118</v>
          </cell>
          <cell r="W462">
            <v>5118</v>
          </cell>
          <cell r="X462">
            <v>18925</v>
          </cell>
        </row>
        <row r="463">
          <cell r="B463">
            <v>453</v>
          </cell>
          <cell r="C463" t="str">
            <v>T5C</v>
          </cell>
          <cell r="D463" t="str">
            <v>TBC18</v>
          </cell>
          <cell r="E463" t="str">
            <v>Motor 1</v>
          </cell>
          <cell r="F463">
            <v>1</v>
          </cell>
          <cell r="G463">
            <v>500</v>
          </cell>
          <cell r="H463">
            <v>1350</v>
          </cell>
          <cell r="I463">
            <v>12</v>
          </cell>
          <cell r="J463">
            <v>120</v>
          </cell>
          <cell r="K463">
            <v>2331</v>
          </cell>
          <cell r="L463">
            <v>100</v>
          </cell>
          <cell r="M463">
            <v>1</v>
          </cell>
          <cell r="N463">
            <v>12</v>
          </cell>
          <cell r="O463" t="str">
            <v>CER</v>
          </cell>
          <cell r="P463">
            <v>3006</v>
          </cell>
          <cell r="S463">
            <v>551.80152639313906</v>
          </cell>
          <cell r="T463">
            <v>31296</v>
          </cell>
          <cell r="U463">
            <v>31296</v>
          </cell>
          <cell r="V463">
            <v>5118</v>
          </cell>
          <cell r="W463">
            <v>5118</v>
          </cell>
          <cell r="X463">
            <v>36414</v>
          </cell>
        </row>
        <row r="464">
          <cell r="B464">
            <v>454</v>
          </cell>
          <cell r="D464" t="str">
            <v>TBC18</v>
          </cell>
          <cell r="E464" t="str">
            <v>Pulley 2</v>
          </cell>
          <cell r="F464">
            <v>1</v>
          </cell>
          <cell r="G464">
            <v>500</v>
          </cell>
          <cell r="H464">
            <v>1350</v>
          </cell>
          <cell r="I464">
            <v>10</v>
          </cell>
          <cell r="J464">
            <v>50</v>
          </cell>
          <cell r="K464">
            <v>1900</v>
          </cell>
          <cell r="L464">
            <v>40</v>
          </cell>
          <cell r="M464">
            <v>0</v>
          </cell>
          <cell r="N464">
            <v>10</v>
          </cell>
          <cell r="O464" t="str">
            <v>PL</v>
          </cell>
          <cell r="P464">
            <v>3006</v>
          </cell>
          <cell r="S464">
            <v>279.08520994805201</v>
          </cell>
          <cell r="T464">
            <v>9320</v>
          </cell>
          <cell r="U464">
            <v>9320</v>
          </cell>
          <cell r="V464">
            <v>1274</v>
          </cell>
          <cell r="W464">
            <v>1274</v>
          </cell>
          <cell r="X464">
            <v>10594</v>
          </cell>
        </row>
        <row r="465">
          <cell r="B465">
            <v>455</v>
          </cell>
          <cell r="D465" t="str">
            <v>TBC18</v>
          </cell>
          <cell r="E465" t="str">
            <v>Pulley 3</v>
          </cell>
          <cell r="F465">
            <v>1</v>
          </cell>
          <cell r="G465">
            <v>500</v>
          </cell>
          <cell r="H465">
            <v>1350</v>
          </cell>
          <cell r="I465">
            <v>12</v>
          </cell>
          <cell r="J465">
            <v>110</v>
          </cell>
          <cell r="K465">
            <v>1946</v>
          </cell>
          <cell r="L465">
            <v>90</v>
          </cell>
          <cell r="M465">
            <v>0</v>
          </cell>
          <cell r="N465">
            <v>10</v>
          </cell>
          <cell r="O465" t="str">
            <v>PL</v>
          </cell>
          <cell r="P465">
            <v>3006</v>
          </cell>
          <cell r="S465">
            <v>480.85798152006902</v>
          </cell>
          <cell r="T465">
            <v>13175</v>
          </cell>
          <cell r="U465">
            <v>13175</v>
          </cell>
          <cell r="V465">
            <v>4216</v>
          </cell>
          <cell r="W465">
            <v>4216</v>
          </cell>
          <cell r="X465">
            <v>17391</v>
          </cell>
        </row>
        <row r="466">
          <cell r="B466">
            <v>456</v>
          </cell>
          <cell r="D466" t="str">
            <v>TBC18</v>
          </cell>
          <cell r="E466" t="str">
            <v>Take-up Pulley</v>
          </cell>
          <cell r="F466">
            <v>1</v>
          </cell>
          <cell r="G466">
            <v>500</v>
          </cell>
          <cell r="H466">
            <v>1350</v>
          </cell>
          <cell r="I466">
            <v>12</v>
          </cell>
          <cell r="J466">
            <v>120</v>
          </cell>
          <cell r="K466">
            <v>1972</v>
          </cell>
          <cell r="L466">
            <v>100</v>
          </cell>
          <cell r="M466">
            <v>0</v>
          </cell>
          <cell r="N466">
            <v>10</v>
          </cell>
          <cell r="O466" t="str">
            <v>PL</v>
          </cell>
          <cell r="P466">
            <v>3006</v>
          </cell>
          <cell r="S466">
            <v>519.95742214138704</v>
          </cell>
          <cell r="T466">
            <v>13807</v>
          </cell>
          <cell r="U466">
            <v>13807</v>
          </cell>
          <cell r="V466">
            <v>5118</v>
          </cell>
          <cell r="W466">
            <v>5118</v>
          </cell>
          <cell r="X466">
            <v>18925</v>
          </cell>
        </row>
        <row r="467">
          <cell r="B467">
            <v>457</v>
          </cell>
          <cell r="D467" t="str">
            <v>TBC18</v>
          </cell>
          <cell r="E467" t="str">
            <v>Pulley 5</v>
          </cell>
          <cell r="F467">
            <v>1</v>
          </cell>
          <cell r="G467">
            <v>500</v>
          </cell>
          <cell r="H467">
            <v>1350</v>
          </cell>
          <cell r="I467">
            <v>12</v>
          </cell>
          <cell r="J467">
            <v>110</v>
          </cell>
          <cell r="K467">
            <v>1946</v>
          </cell>
          <cell r="L467">
            <v>90</v>
          </cell>
          <cell r="M467">
            <v>0</v>
          </cell>
          <cell r="N467">
            <v>10</v>
          </cell>
          <cell r="O467" t="str">
            <v>PL</v>
          </cell>
          <cell r="P467">
            <v>3006</v>
          </cell>
          <cell r="S467">
            <v>480.85798152006902</v>
          </cell>
          <cell r="T467">
            <v>13175</v>
          </cell>
          <cell r="U467">
            <v>13175</v>
          </cell>
          <cell r="V467">
            <v>4216</v>
          </cell>
          <cell r="W467">
            <v>4216</v>
          </cell>
          <cell r="X467">
            <v>17391</v>
          </cell>
        </row>
        <row r="468">
          <cell r="B468">
            <v>458</v>
          </cell>
          <cell r="D468" t="str">
            <v>TBC18</v>
          </cell>
          <cell r="E468" t="str">
            <v>Tail Pulley</v>
          </cell>
          <cell r="F468">
            <v>1</v>
          </cell>
          <cell r="G468">
            <v>500</v>
          </cell>
          <cell r="H468">
            <v>1350</v>
          </cell>
          <cell r="I468">
            <v>12</v>
          </cell>
          <cell r="J468">
            <v>120</v>
          </cell>
          <cell r="K468">
            <v>1972</v>
          </cell>
          <cell r="L468">
            <v>100</v>
          </cell>
          <cell r="M468">
            <v>0</v>
          </cell>
          <cell r="N468">
            <v>10</v>
          </cell>
          <cell r="O468" t="str">
            <v>PL</v>
          </cell>
          <cell r="P468">
            <v>3006</v>
          </cell>
          <cell r="S468">
            <v>519.95742214138704</v>
          </cell>
          <cell r="T468">
            <v>13807</v>
          </cell>
          <cell r="U468">
            <v>13807</v>
          </cell>
          <cell r="V468">
            <v>5118</v>
          </cell>
          <cell r="W468">
            <v>5118</v>
          </cell>
          <cell r="X468">
            <v>18925</v>
          </cell>
        </row>
        <row r="469">
          <cell r="B469">
            <v>459</v>
          </cell>
          <cell r="C469" t="str">
            <v>T5D</v>
          </cell>
          <cell r="D469" t="str">
            <v>TBC19</v>
          </cell>
          <cell r="E469" t="str">
            <v>Motor 1</v>
          </cell>
          <cell r="F469">
            <v>1</v>
          </cell>
          <cell r="G469">
            <v>500</v>
          </cell>
          <cell r="H469">
            <v>1350</v>
          </cell>
          <cell r="I469">
            <v>12</v>
          </cell>
          <cell r="J469">
            <v>120</v>
          </cell>
          <cell r="K469">
            <v>2331</v>
          </cell>
          <cell r="L469">
            <v>100</v>
          </cell>
          <cell r="M469">
            <v>1</v>
          </cell>
          <cell r="N469">
            <v>12</v>
          </cell>
          <cell r="O469" t="str">
            <v>CER</v>
          </cell>
          <cell r="P469">
            <v>3006</v>
          </cell>
          <cell r="S469">
            <v>551.80152639313906</v>
          </cell>
          <cell r="T469">
            <v>31296</v>
          </cell>
          <cell r="U469">
            <v>31296</v>
          </cell>
          <cell r="V469">
            <v>5118</v>
          </cell>
          <cell r="W469">
            <v>5118</v>
          </cell>
          <cell r="X469">
            <v>36414</v>
          </cell>
        </row>
        <row r="470">
          <cell r="B470">
            <v>460</v>
          </cell>
          <cell r="D470" t="str">
            <v>TBC19</v>
          </cell>
          <cell r="E470" t="str">
            <v>Pulley 2</v>
          </cell>
          <cell r="F470">
            <v>1</v>
          </cell>
          <cell r="G470">
            <v>500</v>
          </cell>
          <cell r="H470">
            <v>1350</v>
          </cell>
          <cell r="I470">
            <v>10</v>
          </cell>
          <cell r="J470">
            <v>50</v>
          </cell>
          <cell r="K470">
            <v>1900</v>
          </cell>
          <cell r="L470">
            <v>40</v>
          </cell>
          <cell r="M470">
            <v>0</v>
          </cell>
          <cell r="N470">
            <v>10</v>
          </cell>
          <cell r="O470" t="str">
            <v>PL</v>
          </cell>
          <cell r="P470">
            <v>3006</v>
          </cell>
          <cell r="S470">
            <v>279.08520994805201</v>
          </cell>
          <cell r="T470">
            <v>9320</v>
          </cell>
          <cell r="U470">
            <v>9320</v>
          </cell>
          <cell r="V470">
            <v>1274</v>
          </cell>
          <cell r="W470">
            <v>1274</v>
          </cell>
          <cell r="X470">
            <v>10594</v>
          </cell>
        </row>
        <row r="471">
          <cell r="B471">
            <v>461</v>
          </cell>
          <cell r="D471" t="str">
            <v>TBC19</v>
          </cell>
          <cell r="E471" t="str">
            <v>Pulley 3</v>
          </cell>
          <cell r="F471">
            <v>1</v>
          </cell>
          <cell r="G471">
            <v>500</v>
          </cell>
          <cell r="H471">
            <v>1350</v>
          </cell>
          <cell r="I471">
            <v>12</v>
          </cell>
          <cell r="J471">
            <v>110</v>
          </cell>
          <cell r="K471">
            <v>1946</v>
          </cell>
          <cell r="L471">
            <v>90</v>
          </cell>
          <cell r="M471">
            <v>0</v>
          </cell>
          <cell r="N471">
            <v>10</v>
          </cell>
          <cell r="O471" t="str">
            <v>PL</v>
          </cell>
          <cell r="P471">
            <v>3006</v>
          </cell>
          <cell r="S471">
            <v>480.85798152006902</v>
          </cell>
          <cell r="T471">
            <v>13175</v>
          </cell>
          <cell r="U471">
            <v>13175</v>
          </cell>
          <cell r="V471">
            <v>4216</v>
          </cell>
          <cell r="W471">
            <v>4216</v>
          </cell>
          <cell r="X471">
            <v>17391</v>
          </cell>
        </row>
        <row r="472">
          <cell r="B472">
            <v>462</v>
          </cell>
          <cell r="D472" t="str">
            <v>TBC19</v>
          </cell>
          <cell r="E472" t="str">
            <v>Take-up Pulley</v>
          </cell>
          <cell r="F472">
            <v>1</v>
          </cell>
          <cell r="G472">
            <v>500</v>
          </cell>
          <cell r="H472">
            <v>1350</v>
          </cell>
          <cell r="I472">
            <v>12</v>
          </cell>
          <cell r="J472">
            <v>120</v>
          </cell>
          <cell r="K472">
            <v>1972</v>
          </cell>
          <cell r="L472">
            <v>100</v>
          </cell>
          <cell r="M472">
            <v>0</v>
          </cell>
          <cell r="N472">
            <v>10</v>
          </cell>
          <cell r="O472" t="str">
            <v>PL</v>
          </cell>
          <cell r="P472">
            <v>3006</v>
          </cell>
          <cell r="S472">
            <v>519.95742214138704</v>
          </cell>
          <cell r="T472">
            <v>13807</v>
          </cell>
          <cell r="U472">
            <v>13807</v>
          </cell>
          <cell r="V472">
            <v>5118</v>
          </cell>
          <cell r="W472">
            <v>5118</v>
          </cell>
          <cell r="X472">
            <v>18925</v>
          </cell>
        </row>
        <row r="473">
          <cell r="B473">
            <v>463</v>
          </cell>
          <cell r="D473" t="str">
            <v>TBC19</v>
          </cell>
          <cell r="E473" t="str">
            <v>Pulley 5</v>
          </cell>
          <cell r="F473">
            <v>1</v>
          </cell>
          <cell r="G473">
            <v>500</v>
          </cell>
          <cell r="H473">
            <v>1350</v>
          </cell>
          <cell r="I473">
            <v>12</v>
          </cell>
          <cell r="J473">
            <v>110</v>
          </cell>
          <cell r="K473">
            <v>1946</v>
          </cell>
          <cell r="L473">
            <v>90</v>
          </cell>
          <cell r="M473">
            <v>0</v>
          </cell>
          <cell r="N473">
            <v>10</v>
          </cell>
          <cell r="O473" t="str">
            <v>PL</v>
          </cell>
          <cell r="P473">
            <v>3006</v>
          </cell>
          <cell r="S473">
            <v>480.85798152006902</v>
          </cell>
          <cell r="T473">
            <v>13175</v>
          </cell>
          <cell r="U473">
            <v>13175</v>
          </cell>
          <cell r="V473">
            <v>4216</v>
          </cell>
          <cell r="W473">
            <v>4216</v>
          </cell>
          <cell r="X473">
            <v>17391</v>
          </cell>
        </row>
        <row r="474">
          <cell r="B474">
            <v>464</v>
          </cell>
          <cell r="D474" t="str">
            <v>TBC19</v>
          </cell>
          <cell r="E474" t="str">
            <v>Tail Pulley</v>
          </cell>
          <cell r="F474">
            <v>1</v>
          </cell>
          <cell r="G474">
            <v>500</v>
          </cell>
          <cell r="H474">
            <v>1350</v>
          </cell>
          <cell r="I474">
            <v>12</v>
          </cell>
          <cell r="J474">
            <v>120</v>
          </cell>
          <cell r="K474">
            <v>1972</v>
          </cell>
          <cell r="L474">
            <v>100</v>
          </cell>
          <cell r="M474">
            <v>0</v>
          </cell>
          <cell r="N474">
            <v>10</v>
          </cell>
          <cell r="O474" t="str">
            <v>PL</v>
          </cell>
          <cell r="P474">
            <v>3006</v>
          </cell>
          <cell r="S474">
            <v>519.95742214138704</v>
          </cell>
          <cell r="T474">
            <v>13807</v>
          </cell>
          <cell r="U474">
            <v>13807</v>
          </cell>
          <cell r="V474">
            <v>5118</v>
          </cell>
          <cell r="W474">
            <v>5118</v>
          </cell>
          <cell r="X474">
            <v>18925</v>
          </cell>
        </row>
        <row r="475">
          <cell r="B475">
            <v>465</v>
          </cell>
          <cell r="C475" t="str">
            <v>T5E</v>
          </cell>
          <cell r="D475" t="str">
            <v>TBC20</v>
          </cell>
          <cell r="E475" t="str">
            <v>Motor 1</v>
          </cell>
          <cell r="F475">
            <v>1</v>
          </cell>
          <cell r="G475">
            <v>500</v>
          </cell>
          <cell r="H475">
            <v>1350</v>
          </cell>
          <cell r="I475">
            <v>12</v>
          </cell>
          <cell r="J475">
            <v>120</v>
          </cell>
          <cell r="K475">
            <v>2331</v>
          </cell>
          <cell r="L475">
            <v>100</v>
          </cell>
          <cell r="M475">
            <v>1</v>
          </cell>
          <cell r="N475">
            <v>12</v>
          </cell>
          <cell r="O475" t="str">
            <v>CER</v>
          </cell>
          <cell r="P475">
            <v>3006</v>
          </cell>
          <cell r="S475">
            <v>551.80152639313906</v>
          </cell>
          <cell r="T475">
            <v>31296</v>
          </cell>
          <cell r="U475">
            <v>31296</v>
          </cell>
          <cell r="V475">
            <v>5118</v>
          </cell>
          <cell r="W475">
            <v>5118</v>
          </cell>
          <cell r="X475">
            <v>36414</v>
          </cell>
        </row>
        <row r="476">
          <cell r="B476">
            <v>466</v>
          </cell>
          <cell r="D476" t="str">
            <v>TBC20</v>
          </cell>
          <cell r="E476" t="str">
            <v>Pulley 2</v>
          </cell>
          <cell r="F476">
            <v>1</v>
          </cell>
          <cell r="G476">
            <v>500</v>
          </cell>
          <cell r="H476">
            <v>1350</v>
          </cell>
          <cell r="I476">
            <v>10</v>
          </cell>
          <cell r="J476">
            <v>50</v>
          </cell>
          <cell r="K476">
            <v>1900</v>
          </cell>
          <cell r="L476">
            <v>40</v>
          </cell>
          <cell r="M476">
            <v>0</v>
          </cell>
          <cell r="N476">
            <v>10</v>
          </cell>
          <cell r="O476" t="str">
            <v>PL</v>
          </cell>
          <cell r="P476">
            <v>3006</v>
          </cell>
          <cell r="S476">
            <v>279.08520994805201</v>
          </cell>
          <cell r="T476">
            <v>9320</v>
          </cell>
          <cell r="U476">
            <v>9320</v>
          </cell>
          <cell r="V476">
            <v>1274</v>
          </cell>
          <cell r="W476">
            <v>1274</v>
          </cell>
          <cell r="X476">
            <v>10594</v>
          </cell>
        </row>
        <row r="477">
          <cell r="B477">
            <v>467</v>
          </cell>
          <cell r="D477" t="str">
            <v>TBC20</v>
          </cell>
          <cell r="E477" t="str">
            <v>Pulley 3</v>
          </cell>
          <cell r="F477">
            <v>1</v>
          </cell>
          <cell r="G477">
            <v>500</v>
          </cell>
          <cell r="H477">
            <v>1350</v>
          </cell>
          <cell r="I477">
            <v>12</v>
          </cell>
          <cell r="J477">
            <v>110</v>
          </cell>
          <cell r="K477">
            <v>1946</v>
          </cell>
          <cell r="L477">
            <v>90</v>
          </cell>
          <cell r="M477">
            <v>0</v>
          </cell>
          <cell r="N477">
            <v>10</v>
          </cell>
          <cell r="O477" t="str">
            <v>PL</v>
          </cell>
          <cell r="P477">
            <v>3006</v>
          </cell>
          <cell r="S477">
            <v>480.85798152006902</v>
          </cell>
          <cell r="T477">
            <v>13175</v>
          </cell>
          <cell r="U477">
            <v>13175</v>
          </cell>
          <cell r="V477">
            <v>4216</v>
          </cell>
          <cell r="W477">
            <v>4216</v>
          </cell>
          <cell r="X477">
            <v>17391</v>
          </cell>
        </row>
        <row r="478">
          <cell r="B478">
            <v>468</v>
          </cell>
          <cell r="D478" t="str">
            <v>TBC20</v>
          </cell>
          <cell r="E478" t="str">
            <v>Take-up Pulley</v>
          </cell>
          <cell r="F478">
            <v>1</v>
          </cell>
          <cell r="G478">
            <v>500</v>
          </cell>
          <cell r="H478">
            <v>1350</v>
          </cell>
          <cell r="I478">
            <v>12</v>
          </cell>
          <cell r="J478">
            <v>120</v>
          </cell>
          <cell r="K478">
            <v>1972</v>
          </cell>
          <cell r="L478">
            <v>100</v>
          </cell>
          <cell r="M478">
            <v>0</v>
          </cell>
          <cell r="N478">
            <v>10</v>
          </cell>
          <cell r="O478" t="str">
            <v>PL</v>
          </cell>
          <cell r="P478">
            <v>3006</v>
          </cell>
          <cell r="S478">
            <v>519.95742214138704</v>
          </cell>
          <cell r="T478">
            <v>13807</v>
          </cell>
          <cell r="U478">
            <v>13807</v>
          </cell>
          <cell r="V478">
            <v>5118</v>
          </cell>
          <cell r="W478">
            <v>5118</v>
          </cell>
          <cell r="X478">
            <v>18925</v>
          </cell>
        </row>
        <row r="479">
          <cell r="B479">
            <v>469</v>
          </cell>
          <cell r="D479" t="str">
            <v>TBC20</v>
          </cell>
          <cell r="E479" t="str">
            <v>Pulley 5</v>
          </cell>
          <cell r="F479">
            <v>1</v>
          </cell>
          <cell r="G479">
            <v>500</v>
          </cell>
          <cell r="H479">
            <v>1350</v>
          </cell>
          <cell r="I479">
            <v>12</v>
          </cell>
          <cell r="J479">
            <v>110</v>
          </cell>
          <cell r="K479">
            <v>1946</v>
          </cell>
          <cell r="L479">
            <v>90</v>
          </cell>
          <cell r="M479">
            <v>0</v>
          </cell>
          <cell r="N479">
            <v>10</v>
          </cell>
          <cell r="O479" t="str">
            <v>PL</v>
          </cell>
          <cell r="P479">
            <v>3006</v>
          </cell>
          <cell r="S479">
            <v>480.85798152006902</v>
          </cell>
          <cell r="T479">
            <v>13175</v>
          </cell>
          <cell r="U479">
            <v>13175</v>
          </cell>
          <cell r="V479">
            <v>4216</v>
          </cell>
          <cell r="W479">
            <v>4216</v>
          </cell>
          <cell r="X479">
            <v>17391</v>
          </cell>
        </row>
        <row r="480">
          <cell r="B480">
            <v>470</v>
          </cell>
          <cell r="D480" t="str">
            <v>TBC20</v>
          </cell>
          <cell r="E480" t="str">
            <v>Tail Pulley</v>
          </cell>
          <cell r="F480">
            <v>1</v>
          </cell>
          <cell r="G480">
            <v>500</v>
          </cell>
          <cell r="H480">
            <v>1350</v>
          </cell>
          <cell r="I480">
            <v>12</v>
          </cell>
          <cell r="J480">
            <v>120</v>
          </cell>
          <cell r="K480">
            <v>1972</v>
          </cell>
          <cell r="L480">
            <v>100</v>
          </cell>
          <cell r="M480">
            <v>0</v>
          </cell>
          <cell r="N480">
            <v>10</v>
          </cell>
          <cell r="O480" t="str">
            <v>PL</v>
          </cell>
          <cell r="P480">
            <v>3006</v>
          </cell>
          <cell r="S480">
            <v>519.95742214138704</v>
          </cell>
          <cell r="T480">
            <v>13807</v>
          </cell>
          <cell r="U480">
            <v>13807</v>
          </cell>
          <cell r="V480">
            <v>5118</v>
          </cell>
          <cell r="W480">
            <v>5118</v>
          </cell>
          <cell r="X480">
            <v>18925</v>
          </cell>
        </row>
        <row r="481">
          <cell r="B481">
            <v>471</v>
          </cell>
          <cell r="C481" t="str">
            <v>T5F</v>
          </cell>
          <cell r="D481" t="str">
            <v>TBC21</v>
          </cell>
          <cell r="E481" t="str">
            <v>Motor 1</v>
          </cell>
          <cell r="F481">
            <v>1</v>
          </cell>
          <cell r="G481">
            <v>500</v>
          </cell>
          <cell r="H481">
            <v>1350</v>
          </cell>
          <cell r="I481">
            <v>12</v>
          </cell>
          <cell r="J481">
            <v>120</v>
          </cell>
          <cell r="K481">
            <v>2331</v>
          </cell>
          <cell r="L481">
            <v>100</v>
          </cell>
          <cell r="M481">
            <v>1</v>
          </cell>
          <cell r="N481">
            <v>12</v>
          </cell>
          <cell r="O481" t="str">
            <v>CER</v>
          </cell>
          <cell r="P481">
            <v>3006</v>
          </cell>
          <cell r="S481">
            <v>551.80152639313906</v>
          </cell>
          <cell r="T481">
            <v>31296</v>
          </cell>
          <cell r="U481">
            <v>31296</v>
          </cell>
          <cell r="V481">
            <v>5118</v>
          </cell>
          <cell r="W481">
            <v>5118</v>
          </cell>
          <cell r="X481">
            <v>36414</v>
          </cell>
        </row>
        <row r="482">
          <cell r="B482">
            <v>472</v>
          </cell>
          <cell r="D482" t="str">
            <v>TBC21</v>
          </cell>
          <cell r="E482" t="str">
            <v>Pulley 2</v>
          </cell>
          <cell r="F482">
            <v>1</v>
          </cell>
          <cell r="G482">
            <v>500</v>
          </cell>
          <cell r="H482">
            <v>1350</v>
          </cell>
          <cell r="I482">
            <v>10</v>
          </cell>
          <cell r="J482">
            <v>50</v>
          </cell>
          <cell r="K482">
            <v>1900</v>
          </cell>
          <cell r="L482">
            <v>40</v>
          </cell>
          <cell r="M482">
            <v>0</v>
          </cell>
          <cell r="N482">
            <v>10</v>
          </cell>
          <cell r="O482" t="str">
            <v>PL</v>
          </cell>
          <cell r="P482">
            <v>3006</v>
          </cell>
          <cell r="S482">
            <v>279.08520994805201</v>
          </cell>
          <cell r="T482">
            <v>9320</v>
          </cell>
          <cell r="U482">
            <v>9320</v>
          </cell>
          <cell r="V482">
            <v>1274</v>
          </cell>
          <cell r="W482">
            <v>1274</v>
          </cell>
          <cell r="X482">
            <v>10594</v>
          </cell>
        </row>
        <row r="483">
          <cell r="B483">
            <v>473</v>
          </cell>
          <cell r="D483" t="str">
            <v>TBC21</v>
          </cell>
          <cell r="E483" t="str">
            <v>Pulley 3</v>
          </cell>
          <cell r="F483">
            <v>1</v>
          </cell>
          <cell r="G483">
            <v>500</v>
          </cell>
          <cell r="H483">
            <v>1350</v>
          </cell>
          <cell r="I483">
            <v>12</v>
          </cell>
          <cell r="J483">
            <v>110</v>
          </cell>
          <cell r="K483">
            <v>1946</v>
          </cell>
          <cell r="L483">
            <v>90</v>
          </cell>
          <cell r="M483">
            <v>0</v>
          </cell>
          <cell r="N483">
            <v>10</v>
          </cell>
          <cell r="O483" t="str">
            <v>PL</v>
          </cell>
          <cell r="P483">
            <v>3006</v>
          </cell>
          <cell r="S483">
            <v>480.85798152006902</v>
          </cell>
          <cell r="T483">
            <v>13175</v>
          </cell>
          <cell r="U483">
            <v>13175</v>
          </cell>
          <cell r="V483">
            <v>4216</v>
          </cell>
          <cell r="W483">
            <v>4216</v>
          </cell>
          <cell r="X483">
            <v>17391</v>
          </cell>
        </row>
        <row r="484">
          <cell r="B484">
            <v>474</v>
          </cell>
          <cell r="D484" t="str">
            <v>TBC21</v>
          </cell>
          <cell r="E484" t="str">
            <v>Take-up Pulley</v>
          </cell>
          <cell r="F484">
            <v>1</v>
          </cell>
          <cell r="G484">
            <v>500</v>
          </cell>
          <cell r="H484">
            <v>1350</v>
          </cell>
          <cell r="I484">
            <v>12</v>
          </cell>
          <cell r="J484">
            <v>120</v>
          </cell>
          <cell r="K484">
            <v>1972</v>
          </cell>
          <cell r="L484">
            <v>100</v>
          </cell>
          <cell r="M484">
            <v>0</v>
          </cell>
          <cell r="N484">
            <v>10</v>
          </cell>
          <cell r="O484" t="str">
            <v>PL</v>
          </cell>
          <cell r="P484">
            <v>3006</v>
          </cell>
          <cell r="S484">
            <v>519.95742214138704</v>
          </cell>
          <cell r="T484">
            <v>13807</v>
          </cell>
          <cell r="U484">
            <v>13807</v>
          </cell>
          <cell r="V484">
            <v>5118</v>
          </cell>
          <cell r="W484">
            <v>5118</v>
          </cell>
          <cell r="X484">
            <v>18925</v>
          </cell>
        </row>
        <row r="485">
          <cell r="B485">
            <v>475</v>
          </cell>
          <cell r="D485" t="str">
            <v>TBC21</v>
          </cell>
          <cell r="E485" t="str">
            <v>Pulley 5</v>
          </cell>
          <cell r="F485">
            <v>1</v>
          </cell>
          <cell r="G485">
            <v>500</v>
          </cell>
          <cell r="H485">
            <v>1350</v>
          </cell>
          <cell r="I485">
            <v>12</v>
          </cell>
          <cell r="J485">
            <v>110</v>
          </cell>
          <cell r="K485">
            <v>1946</v>
          </cell>
          <cell r="L485">
            <v>90</v>
          </cell>
          <cell r="M485">
            <v>0</v>
          </cell>
          <cell r="N485">
            <v>10</v>
          </cell>
          <cell r="O485" t="str">
            <v>PL</v>
          </cell>
          <cell r="P485">
            <v>3006</v>
          </cell>
          <cell r="S485">
            <v>480.85798152006902</v>
          </cell>
          <cell r="T485">
            <v>13175</v>
          </cell>
          <cell r="U485">
            <v>13175</v>
          </cell>
          <cell r="V485">
            <v>4216</v>
          </cell>
          <cell r="W485">
            <v>4216</v>
          </cell>
          <cell r="X485">
            <v>17391</v>
          </cell>
        </row>
        <row r="486">
          <cell r="B486">
            <v>476</v>
          </cell>
          <cell r="D486" t="str">
            <v>TBC21</v>
          </cell>
          <cell r="E486" t="str">
            <v>Tail Pulley</v>
          </cell>
          <cell r="F486">
            <v>1</v>
          </cell>
          <cell r="G486">
            <v>500</v>
          </cell>
          <cell r="H486">
            <v>1350</v>
          </cell>
          <cell r="I486">
            <v>12</v>
          </cell>
          <cell r="J486">
            <v>120</v>
          </cell>
          <cell r="K486">
            <v>1972</v>
          </cell>
          <cell r="L486">
            <v>100</v>
          </cell>
          <cell r="M486">
            <v>0</v>
          </cell>
          <cell r="N486">
            <v>10</v>
          </cell>
          <cell r="O486" t="str">
            <v>PL</v>
          </cell>
          <cell r="P486">
            <v>3006</v>
          </cell>
          <cell r="S486">
            <v>519.95742214138704</v>
          </cell>
          <cell r="T486">
            <v>13807</v>
          </cell>
          <cell r="U486">
            <v>13807</v>
          </cell>
          <cell r="V486">
            <v>5118</v>
          </cell>
          <cell r="W486">
            <v>5118</v>
          </cell>
          <cell r="X486">
            <v>18925</v>
          </cell>
        </row>
        <row r="487">
          <cell r="B487">
            <v>477</v>
          </cell>
          <cell r="C487" t="str">
            <v>T6A</v>
          </cell>
          <cell r="D487" t="str">
            <v>TBC22</v>
          </cell>
          <cell r="E487" t="str">
            <v>Motor 1</v>
          </cell>
          <cell r="F487">
            <v>1</v>
          </cell>
          <cell r="G487">
            <v>500</v>
          </cell>
          <cell r="H487">
            <v>1350</v>
          </cell>
          <cell r="I487">
            <v>12</v>
          </cell>
          <cell r="J487">
            <v>120</v>
          </cell>
          <cell r="K487">
            <v>2331</v>
          </cell>
          <cell r="L487">
            <v>100</v>
          </cell>
          <cell r="M487">
            <v>1</v>
          </cell>
          <cell r="N487">
            <v>12</v>
          </cell>
          <cell r="O487" t="str">
            <v>CER</v>
          </cell>
          <cell r="P487">
            <v>3006</v>
          </cell>
          <cell r="S487">
            <v>551.80152639313906</v>
          </cell>
          <cell r="T487">
            <v>31296</v>
          </cell>
          <cell r="U487">
            <v>31296</v>
          </cell>
          <cell r="V487">
            <v>5118</v>
          </cell>
          <cell r="W487">
            <v>5118</v>
          </cell>
          <cell r="X487">
            <v>36414</v>
          </cell>
        </row>
        <row r="488">
          <cell r="B488">
            <v>478</v>
          </cell>
          <cell r="D488" t="str">
            <v>TBC22</v>
          </cell>
          <cell r="E488" t="str">
            <v>Pulley 2</v>
          </cell>
          <cell r="F488">
            <v>1</v>
          </cell>
          <cell r="G488">
            <v>500</v>
          </cell>
          <cell r="H488">
            <v>1350</v>
          </cell>
          <cell r="I488">
            <v>10</v>
          </cell>
          <cell r="J488">
            <v>50</v>
          </cell>
          <cell r="K488">
            <v>1900</v>
          </cell>
          <cell r="L488">
            <v>40</v>
          </cell>
          <cell r="M488">
            <v>0</v>
          </cell>
          <cell r="N488">
            <v>10</v>
          </cell>
          <cell r="O488" t="str">
            <v>PL</v>
          </cell>
          <cell r="P488">
            <v>3006</v>
          </cell>
          <cell r="S488">
            <v>279.08520994805201</v>
          </cell>
          <cell r="T488">
            <v>9320</v>
          </cell>
          <cell r="U488">
            <v>9320</v>
          </cell>
          <cell r="V488">
            <v>1274</v>
          </cell>
          <cell r="W488">
            <v>1274</v>
          </cell>
          <cell r="X488">
            <v>10594</v>
          </cell>
        </row>
        <row r="489">
          <cell r="B489">
            <v>479</v>
          </cell>
          <cell r="D489" t="str">
            <v>TBC22</v>
          </cell>
          <cell r="E489" t="str">
            <v>Pulley 3</v>
          </cell>
          <cell r="F489">
            <v>1</v>
          </cell>
          <cell r="G489">
            <v>500</v>
          </cell>
          <cell r="H489">
            <v>1350</v>
          </cell>
          <cell r="I489">
            <v>12</v>
          </cell>
          <cell r="J489">
            <v>110</v>
          </cell>
          <cell r="K489">
            <v>1946</v>
          </cell>
          <cell r="L489">
            <v>90</v>
          </cell>
          <cell r="M489">
            <v>0</v>
          </cell>
          <cell r="N489">
            <v>10</v>
          </cell>
          <cell r="O489" t="str">
            <v>PL</v>
          </cell>
          <cell r="P489">
            <v>3006</v>
          </cell>
          <cell r="S489">
            <v>480.85798152006902</v>
          </cell>
          <cell r="T489">
            <v>13175</v>
          </cell>
          <cell r="U489">
            <v>13175</v>
          </cell>
          <cell r="V489">
            <v>4216</v>
          </cell>
          <cell r="W489">
            <v>4216</v>
          </cell>
          <cell r="X489">
            <v>17391</v>
          </cell>
        </row>
        <row r="490">
          <cell r="B490">
            <v>480</v>
          </cell>
          <cell r="D490" t="str">
            <v>TBC22</v>
          </cell>
          <cell r="E490" t="str">
            <v>Take-up Pulley</v>
          </cell>
          <cell r="F490">
            <v>1</v>
          </cell>
          <cell r="G490">
            <v>500</v>
          </cell>
          <cell r="H490">
            <v>1350</v>
          </cell>
          <cell r="I490">
            <v>12</v>
          </cell>
          <cell r="J490">
            <v>120</v>
          </cell>
          <cell r="K490">
            <v>1972</v>
          </cell>
          <cell r="L490">
            <v>100</v>
          </cell>
          <cell r="M490">
            <v>0</v>
          </cell>
          <cell r="N490">
            <v>10</v>
          </cell>
          <cell r="O490" t="str">
            <v>PL</v>
          </cell>
          <cell r="P490">
            <v>3006</v>
          </cell>
          <cell r="S490">
            <v>519.95742214138704</v>
          </cell>
          <cell r="T490">
            <v>13807</v>
          </cell>
          <cell r="U490">
            <v>13807</v>
          </cell>
          <cell r="V490">
            <v>5118</v>
          </cell>
          <cell r="W490">
            <v>5118</v>
          </cell>
          <cell r="X490">
            <v>18925</v>
          </cell>
        </row>
        <row r="491">
          <cell r="B491">
            <v>481</v>
          </cell>
          <cell r="D491" t="str">
            <v>TBC22</v>
          </cell>
          <cell r="E491" t="str">
            <v>Pulley 5</v>
          </cell>
          <cell r="F491">
            <v>1</v>
          </cell>
          <cell r="G491">
            <v>500</v>
          </cell>
          <cell r="H491">
            <v>1350</v>
          </cell>
          <cell r="I491">
            <v>12</v>
          </cell>
          <cell r="J491">
            <v>110</v>
          </cell>
          <cell r="K491">
            <v>1946</v>
          </cell>
          <cell r="L491">
            <v>90</v>
          </cell>
          <cell r="M491">
            <v>0</v>
          </cell>
          <cell r="N491">
            <v>10</v>
          </cell>
          <cell r="O491" t="str">
            <v>PL</v>
          </cell>
          <cell r="P491">
            <v>3006</v>
          </cell>
          <cell r="S491">
            <v>480.85798152006902</v>
          </cell>
          <cell r="T491">
            <v>13175</v>
          </cell>
          <cell r="U491">
            <v>13175</v>
          </cell>
          <cell r="V491">
            <v>4216</v>
          </cell>
          <cell r="W491">
            <v>4216</v>
          </cell>
          <cell r="X491">
            <v>17391</v>
          </cell>
        </row>
        <row r="492">
          <cell r="B492">
            <v>482</v>
          </cell>
          <cell r="D492" t="str">
            <v>TBC22</v>
          </cell>
          <cell r="E492" t="str">
            <v>Tail Pulley</v>
          </cell>
          <cell r="F492">
            <v>1</v>
          </cell>
          <cell r="G492">
            <v>500</v>
          </cell>
          <cell r="H492">
            <v>1350</v>
          </cell>
          <cell r="I492">
            <v>12</v>
          </cell>
          <cell r="J492">
            <v>120</v>
          </cell>
          <cell r="K492">
            <v>1972</v>
          </cell>
          <cell r="L492">
            <v>100</v>
          </cell>
          <cell r="M492">
            <v>0</v>
          </cell>
          <cell r="N492">
            <v>10</v>
          </cell>
          <cell r="O492" t="str">
            <v>PL</v>
          </cell>
          <cell r="P492">
            <v>3006</v>
          </cell>
          <cell r="S492">
            <v>519.95742214138704</v>
          </cell>
          <cell r="T492">
            <v>13807</v>
          </cell>
          <cell r="U492">
            <v>13807</v>
          </cell>
          <cell r="V492">
            <v>5118</v>
          </cell>
          <cell r="W492">
            <v>5118</v>
          </cell>
          <cell r="X492">
            <v>18925</v>
          </cell>
        </row>
        <row r="493">
          <cell r="B493">
            <v>483</v>
          </cell>
          <cell r="C493" t="str">
            <v>T6B</v>
          </cell>
          <cell r="D493" t="str">
            <v>TBC23</v>
          </cell>
          <cell r="E493" t="str">
            <v>Motor 1</v>
          </cell>
          <cell r="F493">
            <v>1</v>
          </cell>
          <cell r="G493">
            <v>500</v>
          </cell>
          <cell r="H493">
            <v>1350</v>
          </cell>
          <cell r="I493">
            <v>12</v>
          </cell>
          <cell r="J493">
            <v>120</v>
          </cell>
          <cell r="K493">
            <v>2331</v>
          </cell>
          <cell r="L493">
            <v>100</v>
          </cell>
          <cell r="M493">
            <v>1</v>
          </cell>
          <cell r="N493">
            <v>12</v>
          </cell>
          <cell r="O493" t="str">
            <v>CER</v>
          </cell>
          <cell r="P493">
            <v>3006</v>
          </cell>
          <cell r="S493">
            <v>551.80152639313906</v>
          </cell>
          <cell r="T493">
            <v>31296</v>
          </cell>
          <cell r="U493">
            <v>31296</v>
          </cell>
          <cell r="V493">
            <v>5118</v>
          </cell>
          <cell r="W493">
            <v>5118</v>
          </cell>
          <cell r="X493">
            <v>36414</v>
          </cell>
        </row>
        <row r="494">
          <cell r="B494">
            <v>484</v>
          </cell>
          <cell r="D494" t="str">
            <v>TBC23</v>
          </cell>
          <cell r="E494" t="str">
            <v>Pulley 2</v>
          </cell>
          <cell r="F494">
            <v>1</v>
          </cell>
          <cell r="G494">
            <v>500</v>
          </cell>
          <cell r="H494">
            <v>1350</v>
          </cell>
          <cell r="I494">
            <v>10</v>
          </cell>
          <cell r="J494">
            <v>50</v>
          </cell>
          <cell r="K494">
            <v>1900</v>
          </cell>
          <cell r="L494">
            <v>40</v>
          </cell>
          <cell r="M494">
            <v>0</v>
          </cell>
          <cell r="N494">
            <v>10</v>
          </cell>
          <cell r="O494" t="str">
            <v>PL</v>
          </cell>
          <cell r="P494">
            <v>3006</v>
          </cell>
          <cell r="S494">
            <v>279.08520994805201</v>
          </cell>
          <cell r="T494">
            <v>9320</v>
          </cell>
          <cell r="U494">
            <v>9320</v>
          </cell>
          <cell r="V494">
            <v>1274</v>
          </cell>
          <cell r="W494">
            <v>1274</v>
          </cell>
          <cell r="X494">
            <v>10594</v>
          </cell>
        </row>
        <row r="495">
          <cell r="B495">
            <v>485</v>
          </cell>
          <cell r="D495" t="str">
            <v>TBC23</v>
          </cell>
          <cell r="E495" t="str">
            <v>Pulley 3</v>
          </cell>
          <cell r="F495">
            <v>1</v>
          </cell>
          <cell r="G495">
            <v>500</v>
          </cell>
          <cell r="H495">
            <v>1350</v>
          </cell>
          <cell r="I495">
            <v>12</v>
          </cell>
          <cell r="J495">
            <v>110</v>
          </cell>
          <cell r="K495">
            <v>1946</v>
          </cell>
          <cell r="L495">
            <v>90</v>
          </cell>
          <cell r="M495">
            <v>0</v>
          </cell>
          <cell r="N495">
            <v>10</v>
          </cell>
          <cell r="O495" t="str">
            <v>PL</v>
          </cell>
          <cell r="P495">
            <v>3006</v>
          </cell>
          <cell r="S495">
            <v>480.85798152006902</v>
          </cell>
          <cell r="T495">
            <v>13175</v>
          </cell>
          <cell r="U495">
            <v>13175</v>
          </cell>
          <cell r="V495">
            <v>4216</v>
          </cell>
          <cell r="W495">
            <v>4216</v>
          </cell>
          <cell r="X495">
            <v>17391</v>
          </cell>
        </row>
        <row r="496">
          <cell r="B496">
            <v>486</v>
          </cell>
          <cell r="D496" t="str">
            <v>TBC23</v>
          </cell>
          <cell r="E496" t="str">
            <v>Take-up Pulley</v>
          </cell>
          <cell r="F496">
            <v>1</v>
          </cell>
          <cell r="G496">
            <v>500</v>
          </cell>
          <cell r="H496">
            <v>1350</v>
          </cell>
          <cell r="I496">
            <v>12</v>
          </cell>
          <cell r="J496">
            <v>120</v>
          </cell>
          <cell r="K496">
            <v>1972</v>
          </cell>
          <cell r="L496">
            <v>100</v>
          </cell>
          <cell r="M496">
            <v>0</v>
          </cell>
          <cell r="N496">
            <v>10</v>
          </cell>
          <cell r="O496" t="str">
            <v>PL</v>
          </cell>
          <cell r="P496">
            <v>3006</v>
          </cell>
          <cell r="S496">
            <v>519.95742214138704</v>
          </cell>
          <cell r="T496">
            <v>13807</v>
          </cell>
          <cell r="U496">
            <v>13807</v>
          </cell>
          <cell r="V496">
            <v>5118</v>
          </cell>
          <cell r="W496">
            <v>5118</v>
          </cell>
          <cell r="X496">
            <v>18925</v>
          </cell>
        </row>
        <row r="497">
          <cell r="B497">
            <v>487</v>
          </cell>
          <cell r="D497" t="str">
            <v>TBC23</v>
          </cell>
          <cell r="E497" t="str">
            <v>Pulley 5</v>
          </cell>
          <cell r="F497">
            <v>1</v>
          </cell>
          <cell r="G497">
            <v>500</v>
          </cell>
          <cell r="H497">
            <v>1350</v>
          </cell>
          <cell r="I497">
            <v>12</v>
          </cell>
          <cell r="J497">
            <v>110</v>
          </cell>
          <cell r="K497">
            <v>1946</v>
          </cell>
          <cell r="L497">
            <v>90</v>
          </cell>
          <cell r="M497">
            <v>0</v>
          </cell>
          <cell r="N497">
            <v>10</v>
          </cell>
          <cell r="O497" t="str">
            <v>PL</v>
          </cell>
          <cell r="P497">
            <v>3006</v>
          </cell>
          <cell r="S497">
            <v>480.85798152006902</v>
          </cell>
          <cell r="T497">
            <v>13175</v>
          </cell>
          <cell r="U497">
            <v>13175</v>
          </cell>
          <cell r="V497">
            <v>4216</v>
          </cell>
          <cell r="W497">
            <v>4216</v>
          </cell>
          <cell r="X497">
            <v>17391</v>
          </cell>
        </row>
        <row r="498">
          <cell r="B498">
            <v>488</v>
          </cell>
          <cell r="D498" t="str">
            <v>TBC23</v>
          </cell>
          <cell r="E498" t="str">
            <v>Tail Pulley</v>
          </cell>
          <cell r="F498">
            <v>1</v>
          </cell>
          <cell r="G498">
            <v>500</v>
          </cell>
          <cell r="H498">
            <v>1350</v>
          </cell>
          <cell r="I498">
            <v>12</v>
          </cell>
          <cell r="J498">
            <v>120</v>
          </cell>
          <cell r="K498">
            <v>1972</v>
          </cell>
          <cell r="L498">
            <v>100</v>
          </cell>
          <cell r="M498">
            <v>0</v>
          </cell>
          <cell r="N498">
            <v>10</v>
          </cell>
          <cell r="O498" t="str">
            <v>PL</v>
          </cell>
          <cell r="P498">
            <v>3006</v>
          </cell>
          <cell r="S498">
            <v>519.95742214138704</v>
          </cell>
          <cell r="T498">
            <v>13807</v>
          </cell>
          <cell r="U498">
            <v>13807</v>
          </cell>
          <cell r="V498">
            <v>5118</v>
          </cell>
          <cell r="W498">
            <v>5118</v>
          </cell>
          <cell r="X498">
            <v>18925</v>
          </cell>
        </row>
        <row r="499">
          <cell r="B499">
            <v>489</v>
          </cell>
          <cell r="C499" t="str">
            <v>T6C</v>
          </cell>
          <cell r="D499" t="str">
            <v>TBC24</v>
          </cell>
          <cell r="E499" t="str">
            <v>Motor 1</v>
          </cell>
          <cell r="F499">
            <v>1</v>
          </cell>
          <cell r="G499">
            <v>500</v>
          </cell>
          <cell r="H499">
            <v>1350</v>
          </cell>
          <cell r="I499">
            <v>12</v>
          </cell>
          <cell r="J499">
            <v>120</v>
          </cell>
          <cell r="K499">
            <v>2331</v>
          </cell>
          <cell r="L499">
            <v>100</v>
          </cell>
          <cell r="M499">
            <v>1</v>
          </cell>
          <cell r="N499">
            <v>12</v>
          </cell>
          <cell r="O499" t="str">
            <v>CER</v>
          </cell>
          <cell r="P499">
            <v>3006</v>
          </cell>
          <cell r="S499">
            <v>551.80152639313906</v>
          </cell>
          <cell r="T499">
            <v>31296</v>
          </cell>
          <cell r="U499">
            <v>31296</v>
          </cell>
          <cell r="V499">
            <v>5118</v>
          </cell>
          <cell r="W499">
            <v>5118</v>
          </cell>
          <cell r="X499">
            <v>36414</v>
          </cell>
        </row>
        <row r="500">
          <cell r="B500">
            <v>490</v>
          </cell>
          <cell r="D500" t="str">
            <v>TBC24</v>
          </cell>
          <cell r="E500" t="str">
            <v>Pulley 2</v>
          </cell>
          <cell r="F500">
            <v>1</v>
          </cell>
          <cell r="G500">
            <v>500</v>
          </cell>
          <cell r="H500">
            <v>1350</v>
          </cell>
          <cell r="I500">
            <v>10</v>
          </cell>
          <cell r="J500">
            <v>50</v>
          </cell>
          <cell r="K500">
            <v>1900</v>
          </cell>
          <cell r="L500">
            <v>40</v>
          </cell>
          <cell r="M500">
            <v>0</v>
          </cell>
          <cell r="N500">
            <v>10</v>
          </cell>
          <cell r="O500" t="str">
            <v>PL</v>
          </cell>
          <cell r="P500">
            <v>3006</v>
          </cell>
          <cell r="S500">
            <v>279.08520994805201</v>
          </cell>
          <cell r="T500">
            <v>9320</v>
          </cell>
          <cell r="U500">
            <v>9320</v>
          </cell>
          <cell r="V500">
            <v>1274</v>
          </cell>
          <cell r="W500">
            <v>1274</v>
          </cell>
          <cell r="X500">
            <v>10594</v>
          </cell>
        </row>
        <row r="501">
          <cell r="B501">
            <v>491</v>
          </cell>
          <cell r="D501" t="str">
            <v>TBC24</v>
          </cell>
          <cell r="E501" t="str">
            <v>Pulley 3</v>
          </cell>
          <cell r="F501">
            <v>1</v>
          </cell>
          <cell r="G501">
            <v>500</v>
          </cell>
          <cell r="H501">
            <v>1350</v>
          </cell>
          <cell r="I501">
            <v>12</v>
          </cell>
          <cell r="J501">
            <v>110</v>
          </cell>
          <cell r="K501">
            <v>1946</v>
          </cell>
          <cell r="L501">
            <v>90</v>
          </cell>
          <cell r="M501">
            <v>0</v>
          </cell>
          <cell r="N501">
            <v>10</v>
          </cell>
          <cell r="O501" t="str">
            <v>PL</v>
          </cell>
          <cell r="P501">
            <v>3006</v>
          </cell>
          <cell r="S501">
            <v>480.85798152006902</v>
          </cell>
          <cell r="T501">
            <v>13175</v>
          </cell>
          <cell r="U501">
            <v>13175</v>
          </cell>
          <cell r="V501">
            <v>4216</v>
          </cell>
          <cell r="W501">
            <v>4216</v>
          </cell>
          <cell r="X501">
            <v>17391</v>
          </cell>
        </row>
        <row r="502">
          <cell r="B502">
            <v>492</v>
          </cell>
          <cell r="D502" t="str">
            <v>TBC24</v>
          </cell>
          <cell r="E502" t="str">
            <v>Take-up Pulley</v>
          </cell>
          <cell r="F502">
            <v>1</v>
          </cell>
          <cell r="G502">
            <v>500</v>
          </cell>
          <cell r="H502">
            <v>1350</v>
          </cell>
          <cell r="I502">
            <v>12</v>
          </cell>
          <cell r="J502">
            <v>120</v>
          </cell>
          <cell r="K502">
            <v>1972</v>
          </cell>
          <cell r="L502">
            <v>100</v>
          </cell>
          <cell r="M502">
            <v>0</v>
          </cell>
          <cell r="N502">
            <v>10</v>
          </cell>
          <cell r="O502" t="str">
            <v>PL</v>
          </cell>
          <cell r="P502">
            <v>3006</v>
          </cell>
          <cell r="S502">
            <v>519.95742214138704</v>
          </cell>
          <cell r="T502">
            <v>13807</v>
          </cell>
          <cell r="U502">
            <v>13807</v>
          </cell>
          <cell r="V502">
            <v>5118</v>
          </cell>
          <cell r="W502">
            <v>5118</v>
          </cell>
          <cell r="X502">
            <v>18925</v>
          </cell>
        </row>
        <row r="503">
          <cell r="B503">
            <v>493</v>
          </cell>
          <cell r="D503" t="str">
            <v>TBC24</v>
          </cell>
          <cell r="E503" t="str">
            <v>Pulley 5</v>
          </cell>
          <cell r="F503">
            <v>1</v>
          </cell>
          <cell r="G503">
            <v>500</v>
          </cell>
          <cell r="H503">
            <v>1350</v>
          </cell>
          <cell r="I503">
            <v>12</v>
          </cell>
          <cell r="J503">
            <v>110</v>
          </cell>
          <cell r="K503">
            <v>1946</v>
          </cell>
          <cell r="L503">
            <v>90</v>
          </cell>
          <cell r="M503">
            <v>0</v>
          </cell>
          <cell r="N503">
            <v>10</v>
          </cell>
          <cell r="O503" t="str">
            <v>PL</v>
          </cell>
          <cell r="P503">
            <v>3006</v>
          </cell>
          <cell r="S503">
            <v>480.85798152006902</v>
          </cell>
          <cell r="T503">
            <v>13175</v>
          </cell>
          <cell r="U503">
            <v>13175</v>
          </cell>
          <cell r="V503">
            <v>4216</v>
          </cell>
          <cell r="W503">
            <v>4216</v>
          </cell>
          <cell r="X503">
            <v>17391</v>
          </cell>
        </row>
        <row r="504">
          <cell r="B504">
            <v>494</v>
          </cell>
          <cell r="D504" t="str">
            <v>TBC24</v>
          </cell>
          <cell r="E504" t="str">
            <v>Tail Pulley</v>
          </cell>
          <cell r="F504">
            <v>1</v>
          </cell>
          <cell r="G504">
            <v>500</v>
          </cell>
          <cell r="H504">
            <v>1350</v>
          </cell>
          <cell r="I504">
            <v>12</v>
          </cell>
          <cell r="J504">
            <v>120</v>
          </cell>
          <cell r="K504">
            <v>1972</v>
          </cell>
          <cell r="L504">
            <v>100</v>
          </cell>
          <cell r="M504">
            <v>0</v>
          </cell>
          <cell r="N504">
            <v>10</v>
          </cell>
          <cell r="O504" t="str">
            <v>PL</v>
          </cell>
          <cell r="P504">
            <v>3006</v>
          </cell>
          <cell r="S504">
            <v>519.95742214138704</v>
          </cell>
          <cell r="T504">
            <v>13807</v>
          </cell>
          <cell r="U504">
            <v>13807</v>
          </cell>
          <cell r="V504">
            <v>5118</v>
          </cell>
          <cell r="W504">
            <v>5118</v>
          </cell>
          <cell r="X504">
            <v>18925</v>
          </cell>
        </row>
        <row r="505">
          <cell r="B505">
            <v>495</v>
          </cell>
          <cell r="C505" t="str">
            <v>T6D</v>
          </cell>
          <cell r="D505" t="str">
            <v>TBC25</v>
          </cell>
          <cell r="E505" t="str">
            <v>Motor 1</v>
          </cell>
          <cell r="F505">
            <v>1</v>
          </cell>
          <cell r="G505">
            <v>500</v>
          </cell>
          <cell r="H505">
            <v>1350</v>
          </cell>
          <cell r="I505">
            <v>12</v>
          </cell>
          <cell r="J505">
            <v>120</v>
          </cell>
          <cell r="K505">
            <v>2331</v>
          </cell>
          <cell r="L505">
            <v>100</v>
          </cell>
          <cell r="M505">
            <v>1</v>
          </cell>
          <cell r="N505">
            <v>12</v>
          </cell>
          <cell r="O505" t="str">
            <v>CER</v>
          </cell>
          <cell r="P505">
            <v>3006</v>
          </cell>
          <cell r="S505">
            <v>551.80152639313906</v>
          </cell>
          <cell r="T505">
            <v>31296</v>
          </cell>
          <cell r="U505">
            <v>31296</v>
          </cell>
          <cell r="V505">
            <v>5118</v>
          </cell>
          <cell r="W505">
            <v>5118</v>
          </cell>
          <cell r="X505">
            <v>36414</v>
          </cell>
        </row>
        <row r="506">
          <cell r="B506">
            <v>496</v>
          </cell>
          <cell r="D506" t="str">
            <v>TBC25</v>
          </cell>
          <cell r="E506" t="str">
            <v>Pulley 2</v>
          </cell>
          <cell r="F506">
            <v>1</v>
          </cell>
          <cell r="G506">
            <v>500</v>
          </cell>
          <cell r="H506">
            <v>1350</v>
          </cell>
          <cell r="I506">
            <v>10</v>
          </cell>
          <cell r="J506">
            <v>50</v>
          </cell>
          <cell r="K506">
            <v>1900</v>
          </cell>
          <cell r="L506">
            <v>40</v>
          </cell>
          <cell r="M506">
            <v>0</v>
          </cell>
          <cell r="N506">
            <v>10</v>
          </cell>
          <cell r="O506" t="str">
            <v>PL</v>
          </cell>
          <cell r="P506">
            <v>3006</v>
          </cell>
          <cell r="S506">
            <v>279.08520994805201</v>
          </cell>
          <cell r="T506">
            <v>9320</v>
          </cell>
          <cell r="U506">
            <v>9320</v>
          </cell>
          <cell r="V506">
            <v>1274</v>
          </cell>
          <cell r="W506">
            <v>1274</v>
          </cell>
          <cell r="X506">
            <v>10594</v>
          </cell>
        </row>
        <row r="507">
          <cell r="B507">
            <v>497</v>
          </cell>
          <cell r="D507" t="str">
            <v>TBC25</v>
          </cell>
          <cell r="E507" t="str">
            <v>Pulley 3</v>
          </cell>
          <cell r="F507">
            <v>1</v>
          </cell>
          <cell r="G507">
            <v>500</v>
          </cell>
          <cell r="H507">
            <v>1350</v>
          </cell>
          <cell r="I507">
            <v>12</v>
          </cell>
          <cell r="J507">
            <v>110</v>
          </cell>
          <cell r="K507">
            <v>1946</v>
          </cell>
          <cell r="L507">
            <v>90</v>
          </cell>
          <cell r="M507">
            <v>0</v>
          </cell>
          <cell r="N507">
            <v>10</v>
          </cell>
          <cell r="O507" t="str">
            <v>PL</v>
          </cell>
          <cell r="P507">
            <v>3006</v>
          </cell>
          <cell r="S507">
            <v>480.85798152006902</v>
          </cell>
          <cell r="T507">
            <v>13175</v>
          </cell>
          <cell r="U507">
            <v>13175</v>
          </cell>
          <cell r="V507">
            <v>4216</v>
          </cell>
          <cell r="W507">
            <v>4216</v>
          </cell>
          <cell r="X507">
            <v>17391</v>
          </cell>
        </row>
        <row r="508">
          <cell r="B508">
            <v>498</v>
          </cell>
          <cell r="D508" t="str">
            <v>TBC25</v>
          </cell>
          <cell r="E508" t="str">
            <v>Take-up Pulley</v>
          </cell>
          <cell r="F508">
            <v>1</v>
          </cell>
          <cell r="G508">
            <v>500</v>
          </cell>
          <cell r="H508">
            <v>1350</v>
          </cell>
          <cell r="I508">
            <v>12</v>
          </cell>
          <cell r="J508">
            <v>120</v>
          </cell>
          <cell r="K508">
            <v>1972</v>
          </cell>
          <cell r="L508">
            <v>100</v>
          </cell>
          <cell r="M508">
            <v>0</v>
          </cell>
          <cell r="N508">
            <v>10</v>
          </cell>
          <cell r="O508" t="str">
            <v>PL</v>
          </cell>
          <cell r="P508">
            <v>3006</v>
          </cell>
          <cell r="S508">
            <v>519.95742214138704</v>
          </cell>
          <cell r="T508">
            <v>13807</v>
          </cell>
          <cell r="U508">
            <v>13807</v>
          </cell>
          <cell r="V508">
            <v>5118</v>
          </cell>
          <cell r="W508">
            <v>5118</v>
          </cell>
          <cell r="X508">
            <v>18925</v>
          </cell>
        </row>
        <row r="509">
          <cell r="B509">
            <v>499</v>
          </cell>
          <cell r="D509" t="str">
            <v>TBC25</v>
          </cell>
          <cell r="E509" t="str">
            <v>Pulley 5</v>
          </cell>
          <cell r="F509">
            <v>1</v>
          </cell>
          <cell r="G509">
            <v>500</v>
          </cell>
          <cell r="H509">
            <v>1350</v>
          </cell>
          <cell r="I509">
            <v>12</v>
          </cell>
          <cell r="J509">
            <v>110</v>
          </cell>
          <cell r="K509">
            <v>1946</v>
          </cell>
          <cell r="L509">
            <v>90</v>
          </cell>
          <cell r="M509">
            <v>0</v>
          </cell>
          <cell r="N509">
            <v>10</v>
          </cell>
          <cell r="O509" t="str">
            <v>PL</v>
          </cell>
          <cell r="P509">
            <v>3006</v>
          </cell>
          <cell r="S509">
            <v>480.85798152006902</v>
          </cell>
          <cell r="T509">
            <v>13175</v>
          </cell>
          <cell r="U509">
            <v>13175</v>
          </cell>
          <cell r="V509">
            <v>4216</v>
          </cell>
          <cell r="W509">
            <v>4216</v>
          </cell>
          <cell r="X509">
            <v>17391</v>
          </cell>
        </row>
        <row r="510">
          <cell r="B510">
            <v>500</v>
          </cell>
          <cell r="D510" t="str">
            <v>TBC25</v>
          </cell>
          <cell r="E510" t="str">
            <v>Tail Pulley</v>
          </cell>
          <cell r="F510">
            <v>1</v>
          </cell>
          <cell r="G510">
            <v>500</v>
          </cell>
          <cell r="H510">
            <v>1350</v>
          </cell>
          <cell r="I510">
            <v>12</v>
          </cell>
          <cell r="J510">
            <v>120</v>
          </cell>
          <cell r="K510">
            <v>1972</v>
          </cell>
          <cell r="L510">
            <v>100</v>
          </cell>
          <cell r="M510">
            <v>0</v>
          </cell>
          <cell r="N510">
            <v>10</v>
          </cell>
          <cell r="O510" t="str">
            <v>PL</v>
          </cell>
          <cell r="P510">
            <v>3006</v>
          </cell>
          <cell r="S510">
            <v>519.95742214138704</v>
          </cell>
          <cell r="T510">
            <v>13807</v>
          </cell>
          <cell r="U510">
            <v>13807</v>
          </cell>
          <cell r="V510">
            <v>5118</v>
          </cell>
          <cell r="W510">
            <v>5118</v>
          </cell>
          <cell r="X510">
            <v>18925</v>
          </cell>
        </row>
        <row r="511">
          <cell r="B511">
            <v>501</v>
          </cell>
          <cell r="C511" t="str">
            <v>T6E</v>
          </cell>
          <cell r="D511" t="str">
            <v>TBC26</v>
          </cell>
          <cell r="E511" t="str">
            <v>Motor 1</v>
          </cell>
          <cell r="F511">
            <v>1</v>
          </cell>
          <cell r="G511">
            <v>500</v>
          </cell>
          <cell r="H511">
            <v>1350</v>
          </cell>
          <cell r="I511">
            <v>12</v>
          </cell>
          <cell r="J511">
            <v>120</v>
          </cell>
          <cell r="K511">
            <v>2331</v>
          </cell>
          <cell r="L511">
            <v>100</v>
          </cell>
          <cell r="M511">
            <v>1</v>
          </cell>
          <cell r="N511">
            <v>12</v>
          </cell>
          <cell r="O511" t="str">
            <v>CER</v>
          </cell>
          <cell r="P511">
            <v>3006</v>
          </cell>
          <cell r="S511">
            <v>551.80152639313906</v>
          </cell>
          <cell r="T511">
            <v>31296</v>
          </cell>
          <cell r="U511">
            <v>31296</v>
          </cell>
          <cell r="V511">
            <v>5118</v>
          </cell>
          <cell r="W511">
            <v>5118</v>
          </cell>
          <cell r="X511">
            <v>36414</v>
          </cell>
        </row>
        <row r="512">
          <cell r="B512">
            <v>502</v>
          </cell>
          <cell r="D512" t="str">
            <v>TBC26</v>
          </cell>
          <cell r="E512" t="str">
            <v>Pulley 2</v>
          </cell>
          <cell r="F512">
            <v>1</v>
          </cell>
          <cell r="G512">
            <v>500</v>
          </cell>
          <cell r="H512">
            <v>1350</v>
          </cell>
          <cell r="I512">
            <v>10</v>
          </cell>
          <cell r="J512">
            <v>50</v>
          </cell>
          <cell r="K512">
            <v>1900</v>
          </cell>
          <cell r="L512">
            <v>40</v>
          </cell>
          <cell r="M512">
            <v>0</v>
          </cell>
          <cell r="N512">
            <v>10</v>
          </cell>
          <cell r="O512" t="str">
            <v>PL</v>
          </cell>
          <cell r="P512">
            <v>3006</v>
          </cell>
          <cell r="S512">
            <v>279.08520994805201</v>
          </cell>
          <cell r="T512">
            <v>9320</v>
          </cell>
          <cell r="U512">
            <v>9320</v>
          </cell>
          <cell r="V512">
            <v>1274</v>
          </cell>
          <cell r="W512">
            <v>1274</v>
          </cell>
          <cell r="X512">
            <v>10594</v>
          </cell>
        </row>
        <row r="513">
          <cell r="B513">
            <v>503</v>
          </cell>
          <cell r="D513" t="str">
            <v>TBC26</v>
          </cell>
          <cell r="E513" t="str">
            <v>Pulley 3</v>
          </cell>
          <cell r="F513">
            <v>1</v>
          </cell>
          <cell r="G513">
            <v>500</v>
          </cell>
          <cell r="H513">
            <v>1350</v>
          </cell>
          <cell r="I513">
            <v>12</v>
          </cell>
          <cell r="J513">
            <v>110</v>
          </cell>
          <cell r="K513">
            <v>1946</v>
          </cell>
          <cell r="L513">
            <v>90</v>
          </cell>
          <cell r="M513">
            <v>0</v>
          </cell>
          <cell r="N513">
            <v>10</v>
          </cell>
          <cell r="O513" t="str">
            <v>PL</v>
          </cell>
          <cell r="P513">
            <v>3006</v>
          </cell>
          <cell r="S513">
            <v>480.85798152006902</v>
          </cell>
          <cell r="T513">
            <v>13175</v>
          </cell>
          <cell r="U513">
            <v>13175</v>
          </cell>
          <cell r="V513">
            <v>4216</v>
          </cell>
          <cell r="W513">
            <v>4216</v>
          </cell>
          <cell r="X513">
            <v>17391</v>
          </cell>
        </row>
        <row r="514">
          <cell r="B514">
            <v>504</v>
          </cell>
          <cell r="D514" t="str">
            <v>TBC26</v>
          </cell>
          <cell r="E514" t="str">
            <v>Take-up Pulley</v>
          </cell>
          <cell r="F514">
            <v>1</v>
          </cell>
          <cell r="G514">
            <v>500</v>
          </cell>
          <cell r="H514">
            <v>1350</v>
          </cell>
          <cell r="I514">
            <v>12</v>
          </cell>
          <cell r="J514">
            <v>120</v>
          </cell>
          <cell r="K514">
            <v>1972</v>
          </cell>
          <cell r="L514">
            <v>100</v>
          </cell>
          <cell r="M514">
            <v>0</v>
          </cell>
          <cell r="N514">
            <v>10</v>
          </cell>
          <cell r="O514" t="str">
            <v>PL</v>
          </cell>
          <cell r="P514">
            <v>3006</v>
          </cell>
          <cell r="S514">
            <v>519.95742214138704</v>
          </cell>
          <cell r="T514">
            <v>13807</v>
          </cell>
          <cell r="U514">
            <v>13807</v>
          </cell>
          <cell r="V514">
            <v>5118</v>
          </cell>
          <cell r="W514">
            <v>5118</v>
          </cell>
          <cell r="X514">
            <v>18925</v>
          </cell>
        </row>
        <row r="515">
          <cell r="B515">
            <v>505</v>
          </cell>
          <cell r="D515" t="str">
            <v>TBC26</v>
          </cell>
          <cell r="E515" t="str">
            <v>Pulley 5</v>
          </cell>
          <cell r="F515">
            <v>1</v>
          </cell>
          <cell r="G515">
            <v>500</v>
          </cell>
          <cell r="H515">
            <v>1350</v>
          </cell>
          <cell r="I515">
            <v>12</v>
          </cell>
          <cell r="J515">
            <v>110</v>
          </cell>
          <cell r="K515">
            <v>1946</v>
          </cell>
          <cell r="L515">
            <v>90</v>
          </cell>
          <cell r="M515">
            <v>0</v>
          </cell>
          <cell r="N515">
            <v>10</v>
          </cell>
          <cell r="O515" t="str">
            <v>PL</v>
          </cell>
          <cell r="P515">
            <v>3006</v>
          </cell>
          <cell r="S515">
            <v>480.85798152006902</v>
          </cell>
          <cell r="T515">
            <v>13175</v>
          </cell>
          <cell r="U515">
            <v>13175</v>
          </cell>
          <cell r="V515">
            <v>4216</v>
          </cell>
          <cell r="W515">
            <v>4216</v>
          </cell>
          <cell r="X515">
            <v>17391</v>
          </cell>
        </row>
        <row r="516">
          <cell r="B516">
            <v>506</v>
          </cell>
          <cell r="D516" t="str">
            <v>TBC26</v>
          </cell>
          <cell r="E516" t="str">
            <v>Tail Pulley</v>
          </cell>
          <cell r="F516">
            <v>1</v>
          </cell>
          <cell r="G516">
            <v>500</v>
          </cell>
          <cell r="H516">
            <v>1350</v>
          </cell>
          <cell r="I516">
            <v>12</v>
          </cell>
          <cell r="J516">
            <v>120</v>
          </cell>
          <cell r="K516">
            <v>1972</v>
          </cell>
          <cell r="L516">
            <v>100</v>
          </cell>
          <cell r="M516">
            <v>0</v>
          </cell>
          <cell r="N516">
            <v>10</v>
          </cell>
          <cell r="O516" t="str">
            <v>PL</v>
          </cell>
          <cell r="P516">
            <v>3006</v>
          </cell>
          <cell r="S516">
            <v>519.95742214138704</v>
          </cell>
          <cell r="T516">
            <v>13807</v>
          </cell>
          <cell r="U516">
            <v>13807</v>
          </cell>
          <cell r="V516">
            <v>5118</v>
          </cell>
          <cell r="W516">
            <v>5118</v>
          </cell>
          <cell r="X516">
            <v>18925</v>
          </cell>
        </row>
        <row r="517">
          <cell r="B517">
            <v>507</v>
          </cell>
          <cell r="C517" t="str">
            <v>T6F</v>
          </cell>
          <cell r="D517" t="str">
            <v>TBC27</v>
          </cell>
          <cell r="E517" t="str">
            <v>Motor 1</v>
          </cell>
          <cell r="F517">
            <v>1</v>
          </cell>
          <cell r="G517">
            <v>500</v>
          </cell>
          <cell r="H517">
            <v>1350</v>
          </cell>
          <cell r="I517">
            <v>12</v>
          </cell>
          <cell r="J517">
            <v>120</v>
          </cell>
          <cell r="K517">
            <v>2331</v>
          </cell>
          <cell r="L517">
            <v>100</v>
          </cell>
          <cell r="M517">
            <v>1</v>
          </cell>
          <cell r="N517">
            <v>12</v>
          </cell>
          <cell r="O517" t="str">
            <v>CER</v>
          </cell>
          <cell r="P517">
            <v>3006</v>
          </cell>
          <cell r="S517">
            <v>551.80152639313906</v>
          </cell>
          <cell r="T517">
            <v>31296</v>
          </cell>
          <cell r="U517">
            <v>31296</v>
          </cell>
          <cell r="V517">
            <v>5118</v>
          </cell>
          <cell r="W517">
            <v>5118</v>
          </cell>
          <cell r="X517">
            <v>36414</v>
          </cell>
        </row>
        <row r="518">
          <cell r="B518">
            <v>508</v>
          </cell>
          <cell r="D518" t="str">
            <v>TBC27</v>
          </cell>
          <cell r="E518" t="str">
            <v>Pulley 2</v>
          </cell>
          <cell r="F518">
            <v>1</v>
          </cell>
          <cell r="G518">
            <v>500</v>
          </cell>
          <cell r="H518">
            <v>1350</v>
          </cell>
          <cell r="I518">
            <v>10</v>
          </cell>
          <cell r="J518">
            <v>50</v>
          </cell>
          <cell r="K518">
            <v>1900</v>
          </cell>
          <cell r="L518">
            <v>40</v>
          </cell>
          <cell r="M518">
            <v>0</v>
          </cell>
          <cell r="N518">
            <v>10</v>
          </cell>
          <cell r="O518" t="str">
            <v>PL</v>
          </cell>
          <cell r="P518">
            <v>3006</v>
          </cell>
          <cell r="S518">
            <v>279.08520994805201</v>
          </cell>
          <cell r="T518">
            <v>9320</v>
          </cell>
          <cell r="U518">
            <v>9320</v>
          </cell>
          <cell r="V518">
            <v>1274</v>
          </cell>
          <cell r="W518">
            <v>1274</v>
          </cell>
          <cell r="X518">
            <v>10594</v>
          </cell>
        </row>
        <row r="519">
          <cell r="B519">
            <v>509</v>
          </cell>
          <cell r="D519" t="str">
            <v>TBC27</v>
          </cell>
          <cell r="E519" t="str">
            <v>Pulley 3</v>
          </cell>
          <cell r="F519">
            <v>1</v>
          </cell>
          <cell r="G519">
            <v>500</v>
          </cell>
          <cell r="H519">
            <v>1350</v>
          </cell>
          <cell r="I519">
            <v>12</v>
          </cell>
          <cell r="J519">
            <v>110</v>
          </cell>
          <cell r="K519">
            <v>1946</v>
          </cell>
          <cell r="L519">
            <v>90</v>
          </cell>
          <cell r="M519">
            <v>0</v>
          </cell>
          <cell r="N519">
            <v>10</v>
          </cell>
          <cell r="O519" t="str">
            <v>PL</v>
          </cell>
          <cell r="P519">
            <v>3006</v>
          </cell>
          <cell r="S519">
            <v>480.85798152006902</v>
          </cell>
          <cell r="T519">
            <v>13175</v>
          </cell>
          <cell r="U519">
            <v>13175</v>
          </cell>
          <cell r="V519">
            <v>4216</v>
          </cell>
          <cell r="W519">
            <v>4216</v>
          </cell>
          <cell r="X519">
            <v>17391</v>
          </cell>
        </row>
        <row r="520">
          <cell r="B520">
            <v>510</v>
          </cell>
          <cell r="D520" t="str">
            <v>TBC27</v>
          </cell>
          <cell r="E520" t="str">
            <v>Take-up Pulley</v>
          </cell>
          <cell r="F520">
            <v>1</v>
          </cell>
          <cell r="G520">
            <v>500</v>
          </cell>
          <cell r="H520">
            <v>1350</v>
          </cell>
          <cell r="I520">
            <v>12</v>
          </cell>
          <cell r="J520">
            <v>120</v>
          </cell>
          <cell r="K520">
            <v>1972</v>
          </cell>
          <cell r="L520">
            <v>100</v>
          </cell>
          <cell r="M520">
            <v>0</v>
          </cell>
          <cell r="N520">
            <v>10</v>
          </cell>
          <cell r="O520" t="str">
            <v>PL</v>
          </cell>
          <cell r="P520">
            <v>3006</v>
          </cell>
          <cell r="S520">
            <v>519.95742214138704</v>
          </cell>
          <cell r="T520">
            <v>13807</v>
          </cell>
          <cell r="U520">
            <v>13807</v>
          </cell>
          <cell r="V520">
            <v>5118</v>
          </cell>
          <cell r="W520">
            <v>5118</v>
          </cell>
          <cell r="X520">
            <v>18925</v>
          </cell>
        </row>
        <row r="521">
          <cell r="B521">
            <v>511</v>
          </cell>
          <cell r="D521" t="str">
            <v>TBC27</v>
          </cell>
          <cell r="E521" t="str">
            <v>Pulley 5</v>
          </cell>
          <cell r="F521">
            <v>1</v>
          </cell>
          <cell r="G521">
            <v>500</v>
          </cell>
          <cell r="H521">
            <v>1350</v>
          </cell>
          <cell r="I521">
            <v>12</v>
          </cell>
          <cell r="J521">
            <v>110</v>
          </cell>
          <cell r="K521">
            <v>1946</v>
          </cell>
          <cell r="L521">
            <v>90</v>
          </cell>
          <cell r="M521">
            <v>0</v>
          </cell>
          <cell r="N521">
            <v>10</v>
          </cell>
          <cell r="O521" t="str">
            <v>PL</v>
          </cell>
          <cell r="P521">
            <v>3006</v>
          </cell>
          <cell r="S521">
            <v>480.85798152006902</v>
          </cell>
          <cell r="T521">
            <v>13175</v>
          </cell>
          <cell r="U521">
            <v>13175</v>
          </cell>
          <cell r="V521">
            <v>4216</v>
          </cell>
          <cell r="W521">
            <v>4216</v>
          </cell>
          <cell r="X521">
            <v>17391</v>
          </cell>
        </row>
        <row r="522">
          <cell r="B522">
            <v>512</v>
          </cell>
          <cell r="D522" t="str">
            <v>TBC27</v>
          </cell>
          <cell r="E522" t="str">
            <v>Tail Pulley</v>
          </cell>
          <cell r="F522">
            <v>1</v>
          </cell>
          <cell r="G522">
            <v>500</v>
          </cell>
          <cell r="H522">
            <v>1350</v>
          </cell>
          <cell r="I522">
            <v>12</v>
          </cell>
          <cell r="J522">
            <v>120</v>
          </cell>
          <cell r="K522">
            <v>1972</v>
          </cell>
          <cell r="L522">
            <v>100</v>
          </cell>
          <cell r="M522">
            <v>0</v>
          </cell>
          <cell r="N522">
            <v>10</v>
          </cell>
          <cell r="O522" t="str">
            <v>PL</v>
          </cell>
          <cell r="P522">
            <v>3006</v>
          </cell>
          <cell r="S522">
            <v>519.95742214138704</v>
          </cell>
          <cell r="T522">
            <v>13807</v>
          </cell>
          <cell r="U522">
            <v>13807</v>
          </cell>
          <cell r="V522">
            <v>5118</v>
          </cell>
          <cell r="W522">
            <v>5118</v>
          </cell>
          <cell r="X522">
            <v>18925</v>
          </cell>
        </row>
        <row r="523">
          <cell r="B523">
            <v>513</v>
          </cell>
          <cell r="C523" t="str">
            <v>T7B</v>
          </cell>
          <cell r="D523" t="str">
            <v>TBC28</v>
          </cell>
          <cell r="E523" t="str">
            <v>Motor 1</v>
          </cell>
          <cell r="F523">
            <v>1</v>
          </cell>
          <cell r="G523">
            <v>500</v>
          </cell>
          <cell r="H523">
            <v>1350</v>
          </cell>
          <cell r="I523">
            <v>16</v>
          </cell>
          <cell r="J523">
            <v>130</v>
          </cell>
          <cell r="K523">
            <v>2340</v>
          </cell>
          <cell r="L523">
            <v>110</v>
          </cell>
          <cell r="M523">
            <v>1</v>
          </cell>
          <cell r="N523">
            <v>12</v>
          </cell>
          <cell r="O523" t="str">
            <v>CER</v>
          </cell>
          <cell r="P523">
            <v>3006</v>
          </cell>
          <cell r="S523">
            <v>689.01128070068899</v>
          </cell>
          <cell r="T523">
            <v>35548</v>
          </cell>
          <cell r="U523">
            <v>35548</v>
          </cell>
          <cell r="V523">
            <v>7205</v>
          </cell>
          <cell r="W523">
            <v>7205</v>
          </cell>
          <cell r="X523">
            <v>42753</v>
          </cell>
        </row>
        <row r="524">
          <cell r="B524">
            <v>514</v>
          </cell>
          <cell r="D524" t="str">
            <v>TBC28</v>
          </cell>
          <cell r="E524" t="str">
            <v>Pulley 2</v>
          </cell>
          <cell r="F524">
            <v>1</v>
          </cell>
          <cell r="G524">
            <v>500</v>
          </cell>
          <cell r="H524">
            <v>1350</v>
          </cell>
          <cell r="I524">
            <v>10</v>
          </cell>
          <cell r="J524">
            <v>50</v>
          </cell>
          <cell r="K524">
            <v>1900</v>
          </cell>
          <cell r="L524">
            <v>40</v>
          </cell>
          <cell r="M524">
            <v>0</v>
          </cell>
          <cell r="N524">
            <v>10</v>
          </cell>
          <cell r="O524" t="str">
            <v>PL</v>
          </cell>
          <cell r="P524">
            <v>3006</v>
          </cell>
          <cell r="S524">
            <v>279.08520994805201</v>
          </cell>
          <cell r="T524">
            <v>9320</v>
          </cell>
          <cell r="U524">
            <v>9320</v>
          </cell>
          <cell r="V524">
            <v>1274</v>
          </cell>
          <cell r="W524">
            <v>1274</v>
          </cell>
          <cell r="X524">
            <v>10594</v>
          </cell>
        </row>
        <row r="525">
          <cell r="B525">
            <v>515</v>
          </cell>
          <cell r="D525" t="str">
            <v>TBC28</v>
          </cell>
          <cell r="E525" t="str">
            <v>Take-up Pulley</v>
          </cell>
          <cell r="F525">
            <v>1</v>
          </cell>
          <cell r="G525">
            <v>500</v>
          </cell>
          <cell r="H525">
            <v>1350</v>
          </cell>
          <cell r="I525">
            <v>16</v>
          </cell>
          <cell r="J525">
            <v>130</v>
          </cell>
          <cell r="K525">
            <v>1980</v>
          </cell>
          <cell r="L525">
            <v>110</v>
          </cell>
          <cell r="M525">
            <v>0</v>
          </cell>
          <cell r="N525">
            <v>10</v>
          </cell>
          <cell r="O525" t="str">
            <v>PL</v>
          </cell>
          <cell r="P525">
            <v>3006</v>
          </cell>
          <cell r="S525">
            <v>651.53458419270805</v>
          </cell>
          <cell r="T525">
            <v>17959</v>
          </cell>
          <cell r="U525">
            <v>17959</v>
          </cell>
          <cell r="V525">
            <v>7205</v>
          </cell>
          <cell r="W525">
            <v>7205</v>
          </cell>
          <cell r="X525">
            <v>25164</v>
          </cell>
        </row>
        <row r="526">
          <cell r="B526">
            <v>516</v>
          </cell>
          <cell r="C526" t="str">
            <v>T7C</v>
          </cell>
          <cell r="D526" t="str">
            <v>TBC29</v>
          </cell>
          <cell r="E526" t="str">
            <v>Motor 1</v>
          </cell>
          <cell r="F526">
            <v>1</v>
          </cell>
          <cell r="G526">
            <v>500</v>
          </cell>
          <cell r="H526">
            <v>1350</v>
          </cell>
          <cell r="I526">
            <v>16</v>
          </cell>
          <cell r="J526">
            <v>130</v>
          </cell>
          <cell r="K526">
            <v>2340</v>
          </cell>
          <cell r="L526">
            <v>110</v>
          </cell>
          <cell r="M526">
            <v>1</v>
          </cell>
          <cell r="N526">
            <v>12</v>
          </cell>
          <cell r="O526" t="str">
            <v>CER</v>
          </cell>
          <cell r="P526">
            <v>3006</v>
          </cell>
          <cell r="S526">
            <v>689.01128070068899</v>
          </cell>
          <cell r="T526">
            <v>35548</v>
          </cell>
          <cell r="U526">
            <v>35548</v>
          </cell>
          <cell r="V526">
            <v>7205</v>
          </cell>
          <cell r="W526">
            <v>7205</v>
          </cell>
          <cell r="X526">
            <v>42753</v>
          </cell>
        </row>
        <row r="527">
          <cell r="B527">
            <v>517</v>
          </cell>
          <cell r="D527" t="str">
            <v>TBC29</v>
          </cell>
          <cell r="E527" t="str">
            <v>Pulley 2</v>
          </cell>
          <cell r="F527">
            <v>1</v>
          </cell>
          <cell r="G527">
            <v>500</v>
          </cell>
          <cell r="H527">
            <v>1350</v>
          </cell>
          <cell r="I527">
            <v>10</v>
          </cell>
          <cell r="J527">
            <v>50</v>
          </cell>
          <cell r="K527">
            <v>1900</v>
          </cell>
          <cell r="L527">
            <v>40</v>
          </cell>
          <cell r="M527">
            <v>0</v>
          </cell>
          <cell r="N527">
            <v>10</v>
          </cell>
          <cell r="O527" t="str">
            <v>PL</v>
          </cell>
          <cell r="P527">
            <v>3006</v>
          </cell>
          <cell r="S527">
            <v>279.08520994805201</v>
          </cell>
          <cell r="T527">
            <v>9320</v>
          </cell>
          <cell r="U527">
            <v>9320</v>
          </cell>
          <cell r="V527">
            <v>1274</v>
          </cell>
          <cell r="W527">
            <v>1274</v>
          </cell>
          <cell r="X527">
            <v>10594</v>
          </cell>
        </row>
        <row r="528">
          <cell r="B528">
            <v>518</v>
          </cell>
          <cell r="D528" t="str">
            <v>TBC29</v>
          </cell>
          <cell r="E528" t="str">
            <v>Take-up Pulley</v>
          </cell>
          <cell r="F528">
            <v>1</v>
          </cell>
          <cell r="G528">
            <v>500</v>
          </cell>
          <cell r="H528">
            <v>1350</v>
          </cell>
          <cell r="I528">
            <v>16</v>
          </cell>
          <cell r="J528">
            <v>130</v>
          </cell>
          <cell r="K528">
            <v>1980</v>
          </cell>
          <cell r="L528">
            <v>110</v>
          </cell>
          <cell r="M528">
            <v>0</v>
          </cell>
          <cell r="N528">
            <v>10</v>
          </cell>
          <cell r="O528" t="str">
            <v>PL</v>
          </cell>
          <cell r="P528">
            <v>3006</v>
          </cell>
          <cell r="S528">
            <v>651.53458419270805</v>
          </cell>
          <cell r="T528">
            <v>17959</v>
          </cell>
          <cell r="U528">
            <v>17959</v>
          </cell>
          <cell r="V528">
            <v>7205</v>
          </cell>
          <cell r="W528">
            <v>7205</v>
          </cell>
          <cell r="X528">
            <v>25164</v>
          </cell>
        </row>
        <row r="529">
          <cell r="B529">
            <v>519</v>
          </cell>
          <cell r="C529" t="str">
            <v>T7D</v>
          </cell>
          <cell r="D529" t="str">
            <v>TBC30</v>
          </cell>
          <cell r="E529" t="str">
            <v>Motor 1</v>
          </cell>
          <cell r="F529">
            <v>1</v>
          </cell>
          <cell r="G529">
            <v>500</v>
          </cell>
          <cell r="H529">
            <v>1350</v>
          </cell>
          <cell r="I529">
            <v>16</v>
          </cell>
          <cell r="J529">
            <v>130</v>
          </cell>
          <cell r="K529">
            <v>2340</v>
          </cell>
          <cell r="L529">
            <v>110</v>
          </cell>
          <cell r="M529">
            <v>1</v>
          </cell>
          <cell r="N529">
            <v>12</v>
          </cell>
          <cell r="O529" t="str">
            <v>CER</v>
          </cell>
          <cell r="P529">
            <v>3006</v>
          </cell>
          <cell r="S529">
            <v>689.01128070068899</v>
          </cell>
          <cell r="T529">
            <v>35548</v>
          </cell>
          <cell r="U529">
            <v>35548</v>
          </cell>
          <cell r="V529">
            <v>7205</v>
          </cell>
          <cell r="W529">
            <v>7205</v>
          </cell>
          <cell r="X529">
            <v>42753</v>
          </cell>
        </row>
        <row r="530">
          <cell r="B530">
            <v>520</v>
          </cell>
          <cell r="D530" t="str">
            <v>TBC30</v>
          </cell>
          <cell r="E530" t="str">
            <v>Pulley 2</v>
          </cell>
          <cell r="F530">
            <v>1</v>
          </cell>
          <cell r="G530">
            <v>500</v>
          </cell>
          <cell r="H530">
            <v>1350</v>
          </cell>
          <cell r="I530">
            <v>10</v>
          </cell>
          <cell r="J530">
            <v>50</v>
          </cell>
          <cell r="K530">
            <v>1900</v>
          </cell>
          <cell r="L530">
            <v>40</v>
          </cell>
          <cell r="M530">
            <v>0</v>
          </cell>
          <cell r="N530">
            <v>10</v>
          </cell>
          <cell r="O530" t="str">
            <v>PL</v>
          </cell>
          <cell r="P530">
            <v>3006</v>
          </cell>
          <cell r="S530">
            <v>279.08520994805201</v>
          </cell>
          <cell r="T530">
            <v>9320</v>
          </cell>
          <cell r="U530">
            <v>9320</v>
          </cell>
          <cell r="V530">
            <v>1274</v>
          </cell>
          <cell r="W530">
            <v>1274</v>
          </cell>
          <cell r="X530">
            <v>10594</v>
          </cell>
        </row>
        <row r="531">
          <cell r="B531">
            <v>521</v>
          </cell>
          <cell r="D531" t="str">
            <v>TBC30</v>
          </cell>
          <cell r="E531" t="str">
            <v>Take-up Pulley</v>
          </cell>
          <cell r="F531">
            <v>1</v>
          </cell>
          <cell r="G531">
            <v>500</v>
          </cell>
          <cell r="H531">
            <v>1350</v>
          </cell>
          <cell r="I531">
            <v>16</v>
          </cell>
          <cell r="J531">
            <v>130</v>
          </cell>
          <cell r="K531">
            <v>1980</v>
          </cell>
          <cell r="L531">
            <v>110</v>
          </cell>
          <cell r="M531">
            <v>0</v>
          </cell>
          <cell r="N531">
            <v>10</v>
          </cell>
          <cell r="O531" t="str">
            <v>PL</v>
          </cell>
          <cell r="P531">
            <v>3006</v>
          </cell>
          <cell r="S531">
            <v>651.53458419270805</v>
          </cell>
          <cell r="T531">
            <v>17959</v>
          </cell>
          <cell r="U531">
            <v>17959</v>
          </cell>
          <cell r="V531">
            <v>7205</v>
          </cell>
          <cell r="W531">
            <v>7205</v>
          </cell>
          <cell r="X531">
            <v>25164</v>
          </cell>
        </row>
        <row r="532">
          <cell r="B532">
            <v>522</v>
          </cell>
          <cell r="C532" t="str">
            <v>T7E</v>
          </cell>
          <cell r="D532" t="str">
            <v>TBC31</v>
          </cell>
          <cell r="E532" t="str">
            <v>Motor 1</v>
          </cell>
          <cell r="F532">
            <v>1</v>
          </cell>
          <cell r="G532">
            <v>500</v>
          </cell>
          <cell r="H532">
            <v>1350</v>
          </cell>
          <cell r="I532">
            <v>16</v>
          </cell>
          <cell r="J532">
            <v>130</v>
          </cell>
          <cell r="K532">
            <v>2340</v>
          </cell>
          <cell r="L532">
            <v>110</v>
          </cell>
          <cell r="M532">
            <v>1</v>
          </cell>
          <cell r="N532">
            <v>12</v>
          </cell>
          <cell r="O532" t="str">
            <v>CER</v>
          </cell>
          <cell r="P532">
            <v>3006</v>
          </cell>
          <cell r="S532">
            <v>689.01128070068899</v>
          </cell>
          <cell r="T532">
            <v>35548</v>
          </cell>
          <cell r="U532">
            <v>35548</v>
          </cell>
          <cell r="V532">
            <v>7205</v>
          </cell>
          <cell r="W532">
            <v>7205</v>
          </cell>
          <cell r="X532">
            <v>42753</v>
          </cell>
        </row>
        <row r="533">
          <cell r="B533">
            <v>523</v>
          </cell>
          <cell r="D533" t="str">
            <v>TBC31</v>
          </cell>
          <cell r="E533" t="str">
            <v>Pulley 2</v>
          </cell>
          <cell r="F533">
            <v>1</v>
          </cell>
          <cell r="G533">
            <v>500</v>
          </cell>
          <cell r="H533">
            <v>1350</v>
          </cell>
          <cell r="I533">
            <v>10</v>
          </cell>
          <cell r="J533">
            <v>50</v>
          </cell>
          <cell r="K533">
            <v>1900</v>
          </cell>
          <cell r="L533">
            <v>40</v>
          </cell>
          <cell r="M533">
            <v>0</v>
          </cell>
          <cell r="N533">
            <v>10</v>
          </cell>
          <cell r="O533" t="str">
            <v>PL</v>
          </cell>
          <cell r="P533">
            <v>3006</v>
          </cell>
          <cell r="S533">
            <v>279.08520994805201</v>
          </cell>
          <cell r="T533">
            <v>9320</v>
          </cell>
          <cell r="U533">
            <v>9320</v>
          </cell>
          <cell r="V533">
            <v>1274</v>
          </cell>
          <cell r="W533">
            <v>1274</v>
          </cell>
          <cell r="X533">
            <v>10594</v>
          </cell>
        </row>
        <row r="534">
          <cell r="B534">
            <v>524</v>
          </cell>
          <cell r="D534" t="str">
            <v>TBC31</v>
          </cell>
          <cell r="E534" t="str">
            <v>Take-up Pulley</v>
          </cell>
          <cell r="F534">
            <v>1</v>
          </cell>
          <cell r="G534">
            <v>500</v>
          </cell>
          <cell r="H534">
            <v>1350</v>
          </cell>
          <cell r="I534">
            <v>16</v>
          </cell>
          <cell r="J534">
            <v>130</v>
          </cell>
          <cell r="K534">
            <v>1980</v>
          </cell>
          <cell r="L534">
            <v>110</v>
          </cell>
          <cell r="M534">
            <v>0</v>
          </cell>
          <cell r="N534">
            <v>10</v>
          </cell>
          <cell r="O534" t="str">
            <v>PL</v>
          </cell>
          <cell r="P534">
            <v>3006</v>
          </cell>
          <cell r="S534">
            <v>651.53458419270805</v>
          </cell>
          <cell r="T534">
            <v>17959</v>
          </cell>
          <cell r="U534">
            <v>17959</v>
          </cell>
          <cell r="V534">
            <v>7205</v>
          </cell>
          <cell r="W534">
            <v>7205</v>
          </cell>
          <cell r="X534">
            <v>25164</v>
          </cell>
        </row>
        <row r="535">
          <cell r="B535">
            <v>525</v>
          </cell>
          <cell r="C535" t="str">
            <v>T7F</v>
          </cell>
          <cell r="D535" t="str">
            <v>TBC32</v>
          </cell>
          <cell r="E535" t="str">
            <v>Motor 1</v>
          </cell>
          <cell r="F535">
            <v>1</v>
          </cell>
          <cell r="G535">
            <v>500</v>
          </cell>
          <cell r="H535">
            <v>1350</v>
          </cell>
          <cell r="I535">
            <v>16</v>
          </cell>
          <cell r="J535">
            <v>130</v>
          </cell>
          <cell r="K535">
            <v>2340</v>
          </cell>
          <cell r="L535">
            <v>110</v>
          </cell>
          <cell r="M535">
            <v>1</v>
          </cell>
          <cell r="N535">
            <v>12</v>
          </cell>
          <cell r="O535" t="str">
            <v>CER</v>
          </cell>
          <cell r="P535">
            <v>3006</v>
          </cell>
          <cell r="S535">
            <v>689.01128070068899</v>
          </cell>
          <cell r="T535">
            <v>35548</v>
          </cell>
          <cell r="U535">
            <v>35548</v>
          </cell>
          <cell r="V535">
            <v>7205</v>
          </cell>
          <cell r="W535">
            <v>7205</v>
          </cell>
          <cell r="X535">
            <v>42753</v>
          </cell>
        </row>
        <row r="536">
          <cell r="B536">
            <v>526</v>
          </cell>
          <cell r="D536" t="str">
            <v>TBC32</v>
          </cell>
          <cell r="E536" t="str">
            <v>Pulley 2</v>
          </cell>
          <cell r="F536">
            <v>1</v>
          </cell>
          <cell r="G536">
            <v>500</v>
          </cell>
          <cell r="H536">
            <v>1350</v>
          </cell>
          <cell r="I536">
            <v>10</v>
          </cell>
          <cell r="J536">
            <v>50</v>
          </cell>
          <cell r="K536">
            <v>1900</v>
          </cell>
          <cell r="L536">
            <v>40</v>
          </cell>
          <cell r="M536">
            <v>0</v>
          </cell>
          <cell r="N536">
            <v>10</v>
          </cell>
          <cell r="O536" t="str">
            <v>PL</v>
          </cell>
          <cell r="P536">
            <v>3006</v>
          </cell>
          <cell r="S536">
            <v>279.08520994805201</v>
          </cell>
          <cell r="T536">
            <v>9320</v>
          </cell>
          <cell r="U536">
            <v>9320</v>
          </cell>
          <cell r="V536">
            <v>1274</v>
          </cell>
          <cell r="W536">
            <v>1274</v>
          </cell>
          <cell r="X536">
            <v>10594</v>
          </cell>
        </row>
        <row r="537">
          <cell r="B537">
            <v>527</v>
          </cell>
          <cell r="D537" t="str">
            <v>TBC32</v>
          </cell>
          <cell r="E537" t="str">
            <v>Take-up Pulley</v>
          </cell>
          <cell r="F537">
            <v>1</v>
          </cell>
          <cell r="G537">
            <v>500</v>
          </cell>
          <cell r="H537">
            <v>1350</v>
          </cell>
          <cell r="I537">
            <v>16</v>
          </cell>
          <cell r="J537">
            <v>130</v>
          </cell>
          <cell r="K537">
            <v>1980</v>
          </cell>
          <cell r="L537">
            <v>110</v>
          </cell>
          <cell r="M537">
            <v>0</v>
          </cell>
          <cell r="N537">
            <v>10</v>
          </cell>
          <cell r="O537" t="str">
            <v>PL</v>
          </cell>
          <cell r="P537">
            <v>3006</v>
          </cell>
          <cell r="S537">
            <v>651.53458419270805</v>
          </cell>
          <cell r="T537">
            <v>17959</v>
          </cell>
          <cell r="U537">
            <v>17959</v>
          </cell>
          <cell r="V537">
            <v>7205</v>
          </cell>
          <cell r="W537">
            <v>7205</v>
          </cell>
          <cell r="X537">
            <v>25164</v>
          </cell>
        </row>
        <row r="538">
          <cell r="B538">
            <v>528</v>
          </cell>
          <cell r="C538" t="str">
            <v>T8A</v>
          </cell>
          <cell r="D538" t="str">
            <v>TBC33</v>
          </cell>
          <cell r="E538" t="str">
            <v>Motor 1</v>
          </cell>
          <cell r="F538">
            <v>1</v>
          </cell>
          <cell r="G538">
            <v>500</v>
          </cell>
          <cell r="H538">
            <v>1350</v>
          </cell>
          <cell r="I538">
            <v>16</v>
          </cell>
          <cell r="J538">
            <v>130</v>
          </cell>
          <cell r="K538">
            <v>2340</v>
          </cell>
          <cell r="L538">
            <v>110</v>
          </cell>
          <cell r="M538">
            <v>1</v>
          </cell>
          <cell r="N538">
            <v>12</v>
          </cell>
          <cell r="O538" t="str">
            <v>CER</v>
          </cell>
          <cell r="P538">
            <v>3006</v>
          </cell>
          <cell r="S538">
            <v>689.01128070068899</v>
          </cell>
          <cell r="T538">
            <v>35548</v>
          </cell>
          <cell r="U538">
            <v>35548</v>
          </cell>
          <cell r="V538">
            <v>7205</v>
          </cell>
          <cell r="W538">
            <v>7205</v>
          </cell>
          <cell r="X538">
            <v>42753</v>
          </cell>
        </row>
        <row r="539">
          <cell r="B539">
            <v>529</v>
          </cell>
          <cell r="D539" t="str">
            <v>TBC33</v>
          </cell>
          <cell r="E539" t="str">
            <v>Pulley 2</v>
          </cell>
          <cell r="F539">
            <v>1</v>
          </cell>
          <cell r="G539">
            <v>500</v>
          </cell>
          <cell r="H539">
            <v>1350</v>
          </cell>
          <cell r="I539">
            <v>10</v>
          </cell>
          <cell r="J539">
            <v>50</v>
          </cell>
          <cell r="K539">
            <v>1900</v>
          </cell>
          <cell r="L539">
            <v>40</v>
          </cell>
          <cell r="M539">
            <v>0</v>
          </cell>
          <cell r="N539">
            <v>10</v>
          </cell>
          <cell r="O539" t="str">
            <v>PL</v>
          </cell>
          <cell r="P539">
            <v>3006</v>
          </cell>
          <cell r="S539">
            <v>279.08520994805201</v>
          </cell>
          <cell r="T539">
            <v>9320</v>
          </cell>
          <cell r="U539">
            <v>9320</v>
          </cell>
          <cell r="V539">
            <v>1274</v>
          </cell>
          <cell r="W539">
            <v>1274</v>
          </cell>
          <cell r="X539">
            <v>10594</v>
          </cell>
        </row>
        <row r="540">
          <cell r="B540">
            <v>530</v>
          </cell>
          <cell r="D540" t="str">
            <v>TBC33</v>
          </cell>
          <cell r="E540" t="str">
            <v>Take-up Pulley</v>
          </cell>
          <cell r="F540">
            <v>1</v>
          </cell>
          <cell r="G540">
            <v>500</v>
          </cell>
          <cell r="H540">
            <v>1350</v>
          </cell>
          <cell r="I540">
            <v>16</v>
          </cell>
          <cell r="J540">
            <v>130</v>
          </cell>
          <cell r="K540">
            <v>1980</v>
          </cell>
          <cell r="L540">
            <v>110</v>
          </cell>
          <cell r="M540">
            <v>0</v>
          </cell>
          <cell r="N540">
            <v>10</v>
          </cell>
          <cell r="O540" t="str">
            <v>PL</v>
          </cell>
          <cell r="P540">
            <v>3006</v>
          </cell>
          <cell r="S540">
            <v>651.53458419270805</v>
          </cell>
          <cell r="T540">
            <v>17959</v>
          </cell>
          <cell r="U540">
            <v>17959</v>
          </cell>
          <cell r="V540">
            <v>7205</v>
          </cell>
          <cell r="W540">
            <v>7205</v>
          </cell>
          <cell r="X540">
            <v>25164</v>
          </cell>
        </row>
        <row r="541">
          <cell r="B541">
            <v>531</v>
          </cell>
          <cell r="C541" t="str">
            <v>T8B</v>
          </cell>
          <cell r="D541" t="str">
            <v>TBC34</v>
          </cell>
          <cell r="E541" t="str">
            <v>Motor 1</v>
          </cell>
          <cell r="F541">
            <v>1</v>
          </cell>
          <cell r="G541">
            <v>500</v>
          </cell>
          <cell r="H541">
            <v>1350</v>
          </cell>
          <cell r="I541">
            <v>16</v>
          </cell>
          <cell r="J541">
            <v>130</v>
          </cell>
          <cell r="K541">
            <v>2340</v>
          </cell>
          <cell r="L541">
            <v>110</v>
          </cell>
          <cell r="M541">
            <v>1</v>
          </cell>
          <cell r="N541">
            <v>12</v>
          </cell>
          <cell r="O541" t="str">
            <v>CER</v>
          </cell>
          <cell r="P541">
            <v>3006</v>
          </cell>
          <cell r="S541">
            <v>689.01128070068899</v>
          </cell>
          <cell r="T541">
            <v>35548</v>
          </cell>
          <cell r="U541">
            <v>35548</v>
          </cell>
          <cell r="V541">
            <v>7205</v>
          </cell>
          <cell r="W541">
            <v>7205</v>
          </cell>
          <cell r="X541">
            <v>42753</v>
          </cell>
        </row>
        <row r="542">
          <cell r="B542">
            <v>532</v>
          </cell>
          <cell r="D542" t="str">
            <v>TBC34</v>
          </cell>
          <cell r="E542" t="str">
            <v>Pulley 2</v>
          </cell>
          <cell r="F542">
            <v>1</v>
          </cell>
          <cell r="G542">
            <v>500</v>
          </cell>
          <cell r="H542">
            <v>1350</v>
          </cell>
          <cell r="I542">
            <v>10</v>
          </cell>
          <cell r="J542">
            <v>50</v>
          </cell>
          <cell r="K542">
            <v>1900</v>
          </cell>
          <cell r="L542">
            <v>40</v>
          </cell>
          <cell r="M542">
            <v>0</v>
          </cell>
          <cell r="N542">
            <v>10</v>
          </cell>
          <cell r="O542" t="str">
            <v>PL</v>
          </cell>
          <cell r="P542">
            <v>3006</v>
          </cell>
          <cell r="S542">
            <v>279.08520994805201</v>
          </cell>
          <cell r="T542">
            <v>9320</v>
          </cell>
          <cell r="U542">
            <v>9320</v>
          </cell>
          <cell r="V542">
            <v>1274</v>
          </cell>
          <cell r="W542">
            <v>1274</v>
          </cell>
          <cell r="X542">
            <v>10594</v>
          </cell>
        </row>
        <row r="543">
          <cell r="B543">
            <v>533</v>
          </cell>
          <cell r="D543" t="str">
            <v>TBC34</v>
          </cell>
          <cell r="E543" t="str">
            <v>Take-up Pulley</v>
          </cell>
          <cell r="F543">
            <v>1</v>
          </cell>
          <cell r="G543">
            <v>500</v>
          </cell>
          <cell r="H543">
            <v>1350</v>
          </cell>
          <cell r="I543">
            <v>16</v>
          </cell>
          <cell r="J543">
            <v>130</v>
          </cell>
          <cell r="K543">
            <v>1980</v>
          </cell>
          <cell r="L543">
            <v>110</v>
          </cell>
          <cell r="M543">
            <v>0</v>
          </cell>
          <cell r="N543">
            <v>10</v>
          </cell>
          <cell r="O543" t="str">
            <v>PL</v>
          </cell>
          <cell r="P543">
            <v>3006</v>
          </cell>
          <cell r="S543">
            <v>651.53458419270805</v>
          </cell>
          <cell r="T543">
            <v>17959</v>
          </cell>
          <cell r="U543">
            <v>17959</v>
          </cell>
          <cell r="V543">
            <v>7205</v>
          </cell>
          <cell r="W543">
            <v>7205</v>
          </cell>
          <cell r="X543">
            <v>25164</v>
          </cell>
        </row>
        <row r="544">
          <cell r="B544">
            <v>534</v>
          </cell>
          <cell r="C544" t="str">
            <v>T8C</v>
          </cell>
          <cell r="D544" t="str">
            <v>TBC35</v>
          </cell>
          <cell r="E544" t="str">
            <v>Motor 1</v>
          </cell>
          <cell r="F544">
            <v>1</v>
          </cell>
          <cell r="G544">
            <v>500</v>
          </cell>
          <cell r="H544">
            <v>1350</v>
          </cell>
          <cell r="I544">
            <v>16</v>
          </cell>
          <cell r="J544">
            <v>130</v>
          </cell>
          <cell r="K544">
            <v>2340</v>
          </cell>
          <cell r="L544">
            <v>110</v>
          </cell>
          <cell r="M544">
            <v>1</v>
          </cell>
          <cell r="N544">
            <v>12</v>
          </cell>
          <cell r="O544" t="str">
            <v>CER</v>
          </cell>
          <cell r="P544">
            <v>3006</v>
          </cell>
          <cell r="S544">
            <v>689.01128070068899</v>
          </cell>
          <cell r="T544">
            <v>35548</v>
          </cell>
          <cell r="U544">
            <v>35548</v>
          </cell>
          <cell r="V544">
            <v>7205</v>
          </cell>
          <cell r="W544">
            <v>7205</v>
          </cell>
          <cell r="X544">
            <v>42753</v>
          </cell>
        </row>
        <row r="545">
          <cell r="B545">
            <v>535</v>
          </cell>
          <cell r="D545" t="str">
            <v>TBC35</v>
          </cell>
          <cell r="E545" t="str">
            <v>Pulley 2</v>
          </cell>
          <cell r="F545">
            <v>1</v>
          </cell>
          <cell r="G545">
            <v>500</v>
          </cell>
          <cell r="H545">
            <v>1350</v>
          </cell>
          <cell r="I545">
            <v>10</v>
          </cell>
          <cell r="J545">
            <v>50</v>
          </cell>
          <cell r="K545">
            <v>1900</v>
          </cell>
          <cell r="L545">
            <v>40</v>
          </cell>
          <cell r="M545">
            <v>0</v>
          </cell>
          <cell r="N545">
            <v>10</v>
          </cell>
          <cell r="O545" t="str">
            <v>PL</v>
          </cell>
          <cell r="P545">
            <v>3006</v>
          </cell>
          <cell r="S545">
            <v>279.08520994805201</v>
          </cell>
          <cell r="T545">
            <v>9320</v>
          </cell>
          <cell r="U545">
            <v>9320</v>
          </cell>
          <cell r="V545">
            <v>1274</v>
          </cell>
          <cell r="W545">
            <v>1274</v>
          </cell>
          <cell r="X545">
            <v>10594</v>
          </cell>
        </row>
        <row r="546">
          <cell r="B546">
            <v>536</v>
          </cell>
          <cell r="D546" t="str">
            <v>TBC35</v>
          </cell>
          <cell r="E546" t="str">
            <v>Take-up Pulley</v>
          </cell>
          <cell r="F546">
            <v>1</v>
          </cell>
          <cell r="G546">
            <v>500</v>
          </cell>
          <cell r="H546">
            <v>1350</v>
          </cell>
          <cell r="I546">
            <v>16</v>
          </cell>
          <cell r="J546">
            <v>130</v>
          </cell>
          <cell r="K546">
            <v>1980</v>
          </cell>
          <cell r="L546">
            <v>110</v>
          </cell>
          <cell r="M546">
            <v>0</v>
          </cell>
          <cell r="N546">
            <v>10</v>
          </cell>
          <cell r="O546" t="str">
            <v>PL</v>
          </cell>
          <cell r="P546">
            <v>3006</v>
          </cell>
          <cell r="S546">
            <v>651.53458419270805</v>
          </cell>
          <cell r="T546">
            <v>17959</v>
          </cell>
          <cell r="U546">
            <v>17959</v>
          </cell>
          <cell r="V546">
            <v>7205</v>
          </cell>
          <cell r="W546">
            <v>7205</v>
          </cell>
          <cell r="X546">
            <v>25164</v>
          </cell>
        </row>
        <row r="547">
          <cell r="B547">
            <v>537</v>
          </cell>
          <cell r="C547" t="str">
            <v>T8D</v>
          </cell>
          <cell r="D547" t="str">
            <v>TBC36</v>
          </cell>
          <cell r="E547" t="str">
            <v>Motor 1</v>
          </cell>
          <cell r="F547">
            <v>1</v>
          </cell>
          <cell r="G547">
            <v>500</v>
          </cell>
          <cell r="H547">
            <v>1350</v>
          </cell>
          <cell r="I547">
            <v>16</v>
          </cell>
          <cell r="J547">
            <v>130</v>
          </cell>
          <cell r="K547">
            <v>2340</v>
          </cell>
          <cell r="L547">
            <v>110</v>
          </cell>
          <cell r="M547">
            <v>1</v>
          </cell>
          <cell r="N547">
            <v>12</v>
          </cell>
          <cell r="O547" t="str">
            <v>CER</v>
          </cell>
          <cell r="P547">
            <v>3006</v>
          </cell>
          <cell r="S547">
            <v>689.01128070068899</v>
          </cell>
          <cell r="T547">
            <v>35548</v>
          </cell>
          <cell r="U547">
            <v>35548</v>
          </cell>
          <cell r="V547">
            <v>7205</v>
          </cell>
          <cell r="W547">
            <v>7205</v>
          </cell>
          <cell r="X547">
            <v>42753</v>
          </cell>
        </row>
        <row r="548">
          <cell r="B548">
            <v>538</v>
          </cell>
          <cell r="D548" t="str">
            <v>TBC36</v>
          </cell>
          <cell r="E548" t="str">
            <v>Pulley 2</v>
          </cell>
          <cell r="F548">
            <v>1</v>
          </cell>
          <cell r="G548">
            <v>500</v>
          </cell>
          <cell r="H548">
            <v>1350</v>
          </cell>
          <cell r="I548">
            <v>10</v>
          </cell>
          <cell r="J548">
            <v>50</v>
          </cell>
          <cell r="K548">
            <v>1900</v>
          </cell>
          <cell r="L548">
            <v>40</v>
          </cell>
          <cell r="M548">
            <v>0</v>
          </cell>
          <cell r="N548">
            <v>10</v>
          </cell>
          <cell r="O548" t="str">
            <v>PL</v>
          </cell>
          <cell r="P548">
            <v>3006</v>
          </cell>
          <cell r="S548">
            <v>279.08520994805201</v>
          </cell>
          <cell r="T548">
            <v>9320</v>
          </cell>
          <cell r="U548">
            <v>9320</v>
          </cell>
          <cell r="V548">
            <v>1274</v>
          </cell>
          <cell r="W548">
            <v>1274</v>
          </cell>
          <cell r="X548">
            <v>10594</v>
          </cell>
        </row>
        <row r="549">
          <cell r="B549">
            <v>539</v>
          </cell>
          <cell r="D549" t="str">
            <v>TBC36</v>
          </cell>
          <cell r="E549" t="str">
            <v>Take-up Pulley</v>
          </cell>
          <cell r="F549">
            <v>1</v>
          </cell>
          <cell r="G549">
            <v>500</v>
          </cell>
          <cell r="H549">
            <v>1350</v>
          </cell>
          <cell r="I549">
            <v>16</v>
          </cell>
          <cell r="J549">
            <v>130</v>
          </cell>
          <cell r="K549">
            <v>1980</v>
          </cell>
          <cell r="L549">
            <v>110</v>
          </cell>
          <cell r="M549">
            <v>0</v>
          </cell>
          <cell r="N549">
            <v>10</v>
          </cell>
          <cell r="O549" t="str">
            <v>PL</v>
          </cell>
          <cell r="P549">
            <v>3006</v>
          </cell>
          <cell r="S549">
            <v>651.53458419270805</v>
          </cell>
          <cell r="T549">
            <v>17959</v>
          </cell>
          <cell r="U549">
            <v>17959</v>
          </cell>
          <cell r="V549">
            <v>7205</v>
          </cell>
          <cell r="W549">
            <v>7205</v>
          </cell>
          <cell r="X549">
            <v>25164</v>
          </cell>
        </row>
        <row r="550">
          <cell r="B550">
            <v>540</v>
          </cell>
          <cell r="C550" t="str">
            <v>T8E</v>
          </cell>
          <cell r="D550" t="str">
            <v>TBC37</v>
          </cell>
          <cell r="E550" t="str">
            <v>Motor 1</v>
          </cell>
          <cell r="F550">
            <v>1</v>
          </cell>
          <cell r="G550">
            <v>500</v>
          </cell>
          <cell r="H550">
            <v>1350</v>
          </cell>
          <cell r="I550">
            <v>16</v>
          </cell>
          <cell r="J550">
            <v>130</v>
          </cell>
          <cell r="K550">
            <v>2340</v>
          </cell>
          <cell r="L550">
            <v>110</v>
          </cell>
          <cell r="M550">
            <v>1</v>
          </cell>
          <cell r="N550">
            <v>12</v>
          </cell>
          <cell r="O550" t="str">
            <v>CER</v>
          </cell>
          <cell r="P550">
            <v>3006</v>
          </cell>
          <cell r="S550">
            <v>689.01128070068899</v>
          </cell>
          <cell r="T550">
            <v>35548</v>
          </cell>
          <cell r="U550">
            <v>35548</v>
          </cell>
          <cell r="V550">
            <v>7205</v>
          </cell>
          <cell r="W550">
            <v>7205</v>
          </cell>
          <cell r="X550">
            <v>42753</v>
          </cell>
        </row>
        <row r="551">
          <cell r="B551">
            <v>541</v>
          </cell>
          <cell r="D551" t="str">
            <v>TBC37</v>
          </cell>
          <cell r="E551" t="str">
            <v>Pulley 2</v>
          </cell>
          <cell r="F551">
            <v>1</v>
          </cell>
          <cell r="G551">
            <v>500</v>
          </cell>
          <cell r="H551">
            <v>1350</v>
          </cell>
          <cell r="I551">
            <v>10</v>
          </cell>
          <cell r="J551">
            <v>50</v>
          </cell>
          <cell r="K551">
            <v>1900</v>
          </cell>
          <cell r="L551">
            <v>40</v>
          </cell>
          <cell r="M551">
            <v>0</v>
          </cell>
          <cell r="N551">
            <v>10</v>
          </cell>
          <cell r="O551" t="str">
            <v>PL</v>
          </cell>
          <cell r="P551">
            <v>3006</v>
          </cell>
          <cell r="S551">
            <v>279.08520994805201</v>
          </cell>
          <cell r="T551">
            <v>9320</v>
          </cell>
          <cell r="U551">
            <v>9320</v>
          </cell>
          <cell r="V551">
            <v>1274</v>
          </cell>
          <cell r="W551">
            <v>1274</v>
          </cell>
          <cell r="X551">
            <v>10594</v>
          </cell>
        </row>
        <row r="552">
          <cell r="B552">
            <v>542</v>
          </cell>
          <cell r="D552" t="str">
            <v>TBC37</v>
          </cell>
          <cell r="E552" t="str">
            <v>Take-up Pulley</v>
          </cell>
          <cell r="F552">
            <v>1</v>
          </cell>
          <cell r="G552">
            <v>500</v>
          </cell>
          <cell r="H552">
            <v>1350</v>
          </cell>
          <cell r="I552">
            <v>16</v>
          </cell>
          <cell r="J552">
            <v>130</v>
          </cell>
          <cell r="K552">
            <v>1980</v>
          </cell>
          <cell r="L552">
            <v>110</v>
          </cell>
          <cell r="M552">
            <v>0</v>
          </cell>
          <cell r="N552">
            <v>10</v>
          </cell>
          <cell r="O552" t="str">
            <v>PL</v>
          </cell>
          <cell r="P552">
            <v>3006</v>
          </cell>
          <cell r="S552">
            <v>651.53458419270805</v>
          </cell>
          <cell r="T552">
            <v>17959</v>
          </cell>
          <cell r="U552">
            <v>17959</v>
          </cell>
          <cell r="V552">
            <v>7205</v>
          </cell>
          <cell r="W552">
            <v>7205</v>
          </cell>
          <cell r="X552">
            <v>25164</v>
          </cell>
        </row>
        <row r="553">
          <cell r="B553">
            <v>543</v>
          </cell>
          <cell r="C553" t="str">
            <v>T8F</v>
          </cell>
          <cell r="D553" t="str">
            <v>TBC38</v>
          </cell>
          <cell r="E553" t="str">
            <v>Motor 1</v>
          </cell>
          <cell r="F553">
            <v>1</v>
          </cell>
          <cell r="G553">
            <v>500</v>
          </cell>
          <cell r="H553">
            <v>1350</v>
          </cell>
          <cell r="I553">
            <v>16</v>
          </cell>
          <cell r="J553">
            <v>130</v>
          </cell>
          <cell r="K553">
            <v>2340</v>
          </cell>
          <cell r="L553">
            <v>110</v>
          </cell>
          <cell r="M553">
            <v>1</v>
          </cell>
          <cell r="N553">
            <v>12</v>
          </cell>
          <cell r="O553" t="str">
            <v>CER</v>
          </cell>
          <cell r="P553">
            <v>3006</v>
          </cell>
          <cell r="S553">
            <v>689.01128070068899</v>
          </cell>
          <cell r="T553">
            <v>35548</v>
          </cell>
          <cell r="U553">
            <v>35548</v>
          </cell>
          <cell r="V553">
            <v>7205</v>
          </cell>
          <cell r="W553">
            <v>7205</v>
          </cell>
          <cell r="X553">
            <v>42753</v>
          </cell>
        </row>
        <row r="554">
          <cell r="B554">
            <v>544</v>
          </cell>
          <cell r="D554" t="str">
            <v>TBC38</v>
          </cell>
          <cell r="E554" t="str">
            <v>Pulley 2</v>
          </cell>
          <cell r="F554">
            <v>1</v>
          </cell>
          <cell r="G554">
            <v>500</v>
          </cell>
          <cell r="H554">
            <v>1350</v>
          </cell>
          <cell r="I554">
            <v>10</v>
          </cell>
          <cell r="J554">
            <v>50</v>
          </cell>
          <cell r="K554">
            <v>1900</v>
          </cell>
          <cell r="L554">
            <v>40</v>
          </cell>
          <cell r="M554">
            <v>0</v>
          </cell>
          <cell r="N554">
            <v>10</v>
          </cell>
          <cell r="O554" t="str">
            <v>PL</v>
          </cell>
          <cell r="P554">
            <v>3006</v>
          </cell>
          <cell r="S554">
            <v>279.08520994805201</v>
          </cell>
          <cell r="T554">
            <v>9320</v>
          </cell>
          <cell r="U554">
            <v>9320</v>
          </cell>
          <cell r="V554">
            <v>1274</v>
          </cell>
          <cell r="W554">
            <v>1274</v>
          </cell>
          <cell r="X554">
            <v>10594</v>
          </cell>
        </row>
        <row r="555">
          <cell r="B555">
            <v>545</v>
          </cell>
          <cell r="D555" t="str">
            <v>TBC38</v>
          </cell>
          <cell r="E555" t="str">
            <v>Take-up Pulley</v>
          </cell>
          <cell r="F555">
            <v>1</v>
          </cell>
          <cell r="G555">
            <v>500</v>
          </cell>
          <cell r="H555">
            <v>1350</v>
          </cell>
          <cell r="I555">
            <v>16</v>
          </cell>
          <cell r="J555">
            <v>130</v>
          </cell>
          <cell r="K555">
            <v>1980</v>
          </cell>
          <cell r="L555">
            <v>110</v>
          </cell>
          <cell r="M555">
            <v>0</v>
          </cell>
          <cell r="N555">
            <v>10</v>
          </cell>
          <cell r="O555" t="str">
            <v>PL</v>
          </cell>
          <cell r="P555">
            <v>3006</v>
          </cell>
          <cell r="S555">
            <v>651.53458419270805</v>
          </cell>
          <cell r="T555">
            <v>17959</v>
          </cell>
          <cell r="U555">
            <v>17959</v>
          </cell>
          <cell r="V555">
            <v>7205</v>
          </cell>
          <cell r="W555">
            <v>7205</v>
          </cell>
          <cell r="X555">
            <v>25164</v>
          </cell>
        </row>
        <row r="556">
          <cell r="B556">
            <v>546</v>
          </cell>
          <cell r="C556" t="str">
            <v>T2B</v>
          </cell>
          <cell r="D556" t="str">
            <v>TBC39</v>
          </cell>
          <cell r="E556" t="str">
            <v>Motor 1</v>
          </cell>
          <cell r="F556">
            <v>1</v>
          </cell>
          <cell r="G556">
            <v>1000</v>
          </cell>
          <cell r="H556">
            <v>2000</v>
          </cell>
          <cell r="I556">
            <v>25</v>
          </cell>
          <cell r="J556">
            <v>280</v>
          </cell>
          <cell r="K556">
            <v>3203</v>
          </cell>
          <cell r="L556">
            <v>240</v>
          </cell>
          <cell r="M556">
            <v>1</v>
          </cell>
          <cell r="N556">
            <v>12</v>
          </cell>
          <cell r="O556" t="str">
            <v>CER</v>
          </cell>
          <cell r="P556">
            <v>1012</v>
          </cell>
          <cell r="S556">
            <v>5677.6919875428603</v>
          </cell>
          <cell r="T556">
            <v>170954</v>
          </cell>
          <cell r="U556">
            <v>170954</v>
          </cell>
          <cell r="V556">
            <v>53329</v>
          </cell>
          <cell r="W556">
            <v>53329</v>
          </cell>
          <cell r="X556">
            <v>224283</v>
          </cell>
        </row>
        <row r="557">
          <cell r="B557">
            <v>547</v>
          </cell>
          <cell r="D557" t="str">
            <v>TBC39</v>
          </cell>
          <cell r="E557" t="str">
            <v>Take-up Pulley</v>
          </cell>
          <cell r="F557">
            <v>1</v>
          </cell>
          <cell r="G557">
            <v>1000</v>
          </cell>
          <cell r="H557">
            <v>2000</v>
          </cell>
          <cell r="I557">
            <v>20</v>
          </cell>
          <cell r="J557">
            <v>200</v>
          </cell>
          <cell r="K557">
            <v>2762</v>
          </cell>
          <cell r="L557">
            <v>160</v>
          </cell>
          <cell r="M557">
            <v>0</v>
          </cell>
          <cell r="N557">
            <v>10</v>
          </cell>
          <cell r="O557" t="str">
            <v>PL</v>
          </cell>
          <cell r="P557">
            <v>3015</v>
          </cell>
          <cell r="S557">
            <v>3147.3995499166899</v>
          </cell>
          <cell r="T557">
            <v>73407</v>
          </cell>
          <cell r="U557">
            <v>73407</v>
          </cell>
          <cell r="V557">
            <v>19950</v>
          </cell>
          <cell r="W557">
            <v>19950</v>
          </cell>
          <cell r="X557">
            <v>93357</v>
          </cell>
        </row>
        <row r="558">
          <cell r="B558">
            <v>548</v>
          </cell>
          <cell r="C558" t="str">
            <v>T2C</v>
          </cell>
          <cell r="D558" t="str">
            <v>TBC40</v>
          </cell>
          <cell r="E558" t="str">
            <v>Motor 1</v>
          </cell>
          <cell r="F558">
            <v>1</v>
          </cell>
          <cell r="G558">
            <v>1000</v>
          </cell>
          <cell r="H558">
            <v>2000</v>
          </cell>
          <cell r="I558">
            <v>25</v>
          </cell>
          <cell r="J558">
            <v>280</v>
          </cell>
          <cell r="K558">
            <v>3203</v>
          </cell>
          <cell r="L558">
            <v>240</v>
          </cell>
          <cell r="M558">
            <v>1</v>
          </cell>
          <cell r="N558">
            <v>12</v>
          </cell>
          <cell r="O558" t="str">
            <v>CER</v>
          </cell>
          <cell r="P558">
            <v>1012</v>
          </cell>
          <cell r="S558">
            <v>5677.6919875428603</v>
          </cell>
          <cell r="T558">
            <v>170954</v>
          </cell>
          <cell r="U558">
            <v>170954</v>
          </cell>
          <cell r="V558">
            <v>53329</v>
          </cell>
          <cell r="W558">
            <v>53329</v>
          </cell>
          <cell r="X558">
            <v>224283</v>
          </cell>
        </row>
        <row r="559">
          <cell r="B559">
            <v>549</v>
          </cell>
          <cell r="D559" t="str">
            <v>TBC40</v>
          </cell>
          <cell r="E559" t="str">
            <v>Take-up Pulley</v>
          </cell>
          <cell r="F559">
            <v>1</v>
          </cell>
          <cell r="G559">
            <v>1000</v>
          </cell>
          <cell r="H559">
            <v>2000</v>
          </cell>
          <cell r="I559">
            <v>20</v>
          </cell>
          <cell r="J559">
            <v>200</v>
          </cell>
          <cell r="K559">
            <v>2762</v>
          </cell>
          <cell r="L559">
            <v>160</v>
          </cell>
          <cell r="M559">
            <v>0</v>
          </cell>
          <cell r="N559">
            <v>10</v>
          </cell>
          <cell r="O559" t="str">
            <v>PL</v>
          </cell>
          <cell r="P559">
            <v>3015</v>
          </cell>
          <cell r="S559">
            <v>3147.3995499166899</v>
          </cell>
          <cell r="T559">
            <v>73407</v>
          </cell>
          <cell r="U559">
            <v>73407</v>
          </cell>
          <cell r="V559">
            <v>19950</v>
          </cell>
          <cell r="W559">
            <v>19950</v>
          </cell>
          <cell r="X559">
            <v>93357</v>
          </cell>
        </row>
        <row r="560">
          <cell r="B560">
            <v>550</v>
          </cell>
          <cell r="C560" t="str">
            <v>T2D</v>
          </cell>
          <cell r="D560" t="str">
            <v>TBC41</v>
          </cell>
          <cell r="E560" t="str">
            <v>Motor 1</v>
          </cell>
          <cell r="F560">
            <v>1</v>
          </cell>
          <cell r="G560">
            <v>1000</v>
          </cell>
          <cell r="H560">
            <v>2000</v>
          </cell>
          <cell r="I560">
            <v>25</v>
          </cell>
          <cell r="J560">
            <v>280</v>
          </cell>
          <cell r="K560">
            <v>3203</v>
          </cell>
          <cell r="L560">
            <v>240</v>
          </cell>
          <cell r="M560">
            <v>1</v>
          </cell>
          <cell r="N560">
            <v>12</v>
          </cell>
          <cell r="O560" t="str">
            <v>CER</v>
          </cell>
          <cell r="P560">
            <v>1012</v>
          </cell>
          <cell r="S560">
            <v>5677.6919875428603</v>
          </cell>
          <cell r="T560">
            <v>170954</v>
          </cell>
          <cell r="U560">
            <v>170954</v>
          </cell>
          <cell r="V560">
            <v>53329</v>
          </cell>
          <cell r="W560">
            <v>53329</v>
          </cell>
          <cell r="X560">
            <v>224283</v>
          </cell>
        </row>
        <row r="561">
          <cell r="B561">
            <v>551</v>
          </cell>
          <cell r="D561" t="str">
            <v>TBC41</v>
          </cell>
          <cell r="E561" t="str">
            <v>Take-up Pulley</v>
          </cell>
          <cell r="F561">
            <v>1</v>
          </cell>
          <cell r="G561">
            <v>1000</v>
          </cell>
          <cell r="H561">
            <v>2000</v>
          </cell>
          <cell r="I561">
            <v>20</v>
          </cell>
          <cell r="J561">
            <v>200</v>
          </cell>
          <cell r="K561">
            <v>2762</v>
          </cell>
          <cell r="L561">
            <v>160</v>
          </cell>
          <cell r="M561">
            <v>0</v>
          </cell>
          <cell r="N561">
            <v>10</v>
          </cell>
          <cell r="O561" t="str">
            <v>PL</v>
          </cell>
          <cell r="P561">
            <v>3015</v>
          </cell>
          <cell r="S561">
            <v>3147.3995499166899</v>
          </cell>
          <cell r="T561">
            <v>73407</v>
          </cell>
          <cell r="U561">
            <v>73407</v>
          </cell>
          <cell r="V561">
            <v>19950</v>
          </cell>
          <cell r="W561">
            <v>19950</v>
          </cell>
          <cell r="X561">
            <v>93357</v>
          </cell>
        </row>
        <row r="562">
          <cell r="B562">
            <v>552</v>
          </cell>
          <cell r="C562" t="str">
            <v>T2E</v>
          </cell>
          <cell r="D562" t="str">
            <v>TBC42</v>
          </cell>
          <cell r="E562" t="str">
            <v>Motor 1</v>
          </cell>
          <cell r="F562">
            <v>1</v>
          </cell>
          <cell r="G562">
            <v>1000</v>
          </cell>
          <cell r="H562">
            <v>2000</v>
          </cell>
          <cell r="I562">
            <v>25</v>
          </cell>
          <cell r="J562">
            <v>280</v>
          </cell>
          <cell r="K562">
            <v>3203</v>
          </cell>
          <cell r="L562">
            <v>240</v>
          </cell>
          <cell r="M562">
            <v>1</v>
          </cell>
          <cell r="N562">
            <v>12</v>
          </cell>
          <cell r="O562" t="str">
            <v>CER</v>
          </cell>
          <cell r="P562">
            <v>1012</v>
          </cell>
          <cell r="S562">
            <v>5677.6919875428603</v>
          </cell>
          <cell r="T562">
            <v>170954</v>
          </cell>
          <cell r="U562">
            <v>170954</v>
          </cell>
          <cell r="V562">
            <v>53329</v>
          </cell>
          <cell r="W562">
            <v>53329</v>
          </cell>
          <cell r="X562">
            <v>224283</v>
          </cell>
        </row>
        <row r="563">
          <cell r="B563">
            <v>553</v>
          </cell>
          <cell r="D563" t="str">
            <v>TBC42</v>
          </cell>
          <cell r="E563" t="str">
            <v>Take-up Pulley</v>
          </cell>
          <cell r="F563">
            <v>1</v>
          </cell>
          <cell r="G563">
            <v>1000</v>
          </cell>
          <cell r="H563">
            <v>2000</v>
          </cell>
          <cell r="I563">
            <v>20</v>
          </cell>
          <cell r="J563">
            <v>200</v>
          </cell>
          <cell r="K563">
            <v>2762</v>
          </cell>
          <cell r="L563">
            <v>160</v>
          </cell>
          <cell r="M563">
            <v>0</v>
          </cell>
          <cell r="N563">
            <v>10</v>
          </cell>
          <cell r="O563" t="str">
            <v>PL</v>
          </cell>
          <cell r="P563">
            <v>3015</v>
          </cell>
          <cell r="S563">
            <v>3147.3995499166899</v>
          </cell>
          <cell r="T563">
            <v>73407</v>
          </cell>
          <cell r="U563">
            <v>73407</v>
          </cell>
          <cell r="V563">
            <v>19950</v>
          </cell>
          <cell r="W563">
            <v>19950</v>
          </cell>
          <cell r="X563">
            <v>93357</v>
          </cell>
        </row>
        <row r="564">
          <cell r="B564">
            <v>554</v>
          </cell>
          <cell r="C564" t="str">
            <v>T2F</v>
          </cell>
          <cell r="D564" t="str">
            <v>TBC43</v>
          </cell>
          <cell r="E564" t="str">
            <v>Motor 1</v>
          </cell>
          <cell r="F564">
            <v>1</v>
          </cell>
          <cell r="G564">
            <v>1000</v>
          </cell>
          <cell r="H564">
            <v>2000</v>
          </cell>
          <cell r="I564">
            <v>25</v>
          </cell>
          <cell r="J564">
            <v>280</v>
          </cell>
          <cell r="K564">
            <v>3203</v>
          </cell>
          <cell r="L564">
            <v>240</v>
          </cell>
          <cell r="M564">
            <v>1</v>
          </cell>
          <cell r="N564">
            <v>12</v>
          </cell>
          <cell r="O564" t="str">
            <v>CER</v>
          </cell>
          <cell r="P564">
            <v>1012</v>
          </cell>
          <cell r="S564">
            <v>5677.6919875428603</v>
          </cell>
          <cell r="T564">
            <v>170954</v>
          </cell>
          <cell r="U564">
            <v>170954</v>
          </cell>
          <cell r="V564">
            <v>53329</v>
          </cell>
          <cell r="W564">
            <v>53329</v>
          </cell>
          <cell r="X564">
            <v>224283</v>
          </cell>
        </row>
        <row r="565">
          <cell r="B565">
            <v>555</v>
          </cell>
          <cell r="D565" t="str">
            <v>TBC43</v>
          </cell>
          <cell r="E565" t="str">
            <v>Take-up Pulley</v>
          </cell>
          <cell r="F565">
            <v>1</v>
          </cell>
          <cell r="G565">
            <v>1000</v>
          </cell>
          <cell r="H565">
            <v>2000</v>
          </cell>
          <cell r="I565">
            <v>20</v>
          </cell>
          <cell r="J565">
            <v>200</v>
          </cell>
          <cell r="K565">
            <v>2762</v>
          </cell>
          <cell r="L565">
            <v>160</v>
          </cell>
          <cell r="M565">
            <v>0</v>
          </cell>
          <cell r="N565">
            <v>10</v>
          </cell>
          <cell r="O565" t="str">
            <v>PL</v>
          </cell>
          <cell r="P565">
            <v>3015</v>
          </cell>
          <cell r="S565">
            <v>3147.3995499166899</v>
          </cell>
          <cell r="T565">
            <v>73407</v>
          </cell>
          <cell r="U565">
            <v>73407</v>
          </cell>
          <cell r="V565">
            <v>19950</v>
          </cell>
          <cell r="W565">
            <v>19950</v>
          </cell>
          <cell r="X565">
            <v>93357</v>
          </cell>
        </row>
        <row r="566">
          <cell r="B566">
            <v>556</v>
          </cell>
          <cell r="C566" t="str">
            <v>UB2</v>
          </cell>
          <cell r="D566" t="str">
            <v>TBC44</v>
          </cell>
          <cell r="E566" t="str">
            <v>Motor 1</v>
          </cell>
          <cell r="F566">
            <v>1</v>
          </cell>
          <cell r="G566">
            <v>1000</v>
          </cell>
          <cell r="H566">
            <v>2600</v>
          </cell>
          <cell r="I566">
            <v>30</v>
          </cell>
          <cell r="J566">
            <v>360</v>
          </cell>
          <cell r="K566">
            <v>3886</v>
          </cell>
          <cell r="L566">
            <v>320</v>
          </cell>
          <cell r="M566">
            <v>1</v>
          </cell>
          <cell r="N566">
            <v>12</v>
          </cell>
          <cell r="O566" t="str">
            <v>CER</v>
          </cell>
          <cell r="P566">
            <v>1012</v>
          </cell>
          <cell r="S566">
            <v>8262.0319371080404</v>
          </cell>
          <cell r="T566">
            <v>257423</v>
          </cell>
          <cell r="U566">
            <v>257423</v>
          </cell>
          <cell r="V566">
            <v>218227</v>
          </cell>
          <cell r="W566">
            <v>218227</v>
          </cell>
          <cell r="X566">
            <v>475650</v>
          </cell>
        </row>
        <row r="567">
          <cell r="B567">
            <v>557</v>
          </cell>
          <cell r="D567" t="str">
            <v>TBC44</v>
          </cell>
          <cell r="E567" t="str">
            <v>Take-up Pulley</v>
          </cell>
          <cell r="F567">
            <v>1</v>
          </cell>
          <cell r="G567">
            <v>1000</v>
          </cell>
          <cell r="H567">
            <v>2600</v>
          </cell>
          <cell r="I567">
            <v>25</v>
          </cell>
          <cell r="J567">
            <v>280</v>
          </cell>
          <cell r="K567">
            <v>3436</v>
          </cell>
          <cell r="L567">
            <v>240</v>
          </cell>
          <cell r="M567">
            <v>0</v>
          </cell>
          <cell r="N567">
            <v>10</v>
          </cell>
          <cell r="O567" t="str">
            <v>PL</v>
          </cell>
          <cell r="P567">
            <v>3015</v>
          </cell>
          <cell r="S567">
            <v>5112.3600389408602</v>
          </cell>
          <cell r="T567">
            <v>115844</v>
          </cell>
          <cell r="U567">
            <v>115844</v>
          </cell>
          <cell r="V567">
            <v>53329</v>
          </cell>
          <cell r="W567">
            <v>53329</v>
          </cell>
          <cell r="X567">
            <v>169173</v>
          </cell>
        </row>
      </sheetData>
      <sheetData sheetId="1"/>
      <sheetData sheetId="2"/>
      <sheetData sheetId="3">
        <row r="6">
          <cell r="R6">
            <v>172</v>
          </cell>
          <cell r="S6">
            <v>172</v>
          </cell>
          <cell r="T6">
            <v>173</v>
          </cell>
          <cell r="U6">
            <v>0</v>
          </cell>
          <cell r="AR6">
            <v>5</v>
          </cell>
          <cell r="AS6">
            <v>5</v>
          </cell>
          <cell r="BS6">
            <v>172</v>
          </cell>
          <cell r="BT6">
            <v>172</v>
          </cell>
          <cell r="BU6">
            <v>1</v>
          </cell>
        </row>
        <row r="7">
          <cell r="R7">
            <v>240</v>
          </cell>
          <cell r="S7">
            <v>172</v>
          </cell>
          <cell r="T7">
            <v>173</v>
          </cell>
          <cell r="U7">
            <v>0</v>
          </cell>
          <cell r="AR7">
            <v>6</v>
          </cell>
          <cell r="AS7">
            <v>5</v>
          </cell>
          <cell r="BS7">
            <v>174</v>
          </cell>
          <cell r="BT7">
            <v>172</v>
          </cell>
          <cell r="BU7">
            <v>0</v>
          </cell>
        </row>
        <row r="8">
          <cell r="R8">
            <v>174</v>
          </cell>
          <cell r="S8">
            <v>174</v>
          </cell>
          <cell r="T8">
            <v>173</v>
          </cell>
          <cell r="U8">
            <v>0</v>
          </cell>
          <cell r="AR8">
            <v>7</v>
          </cell>
          <cell r="AS8">
            <v>5</v>
          </cell>
          <cell r="BS8">
            <v>179</v>
          </cell>
          <cell r="BT8">
            <v>179</v>
          </cell>
          <cell r="BU8">
            <v>1</v>
          </cell>
        </row>
        <row r="9">
          <cell r="R9">
            <v>179</v>
          </cell>
          <cell r="S9">
            <v>174</v>
          </cell>
          <cell r="T9">
            <v>173</v>
          </cell>
          <cell r="U9">
            <v>0</v>
          </cell>
          <cell r="AR9">
            <v>2</v>
          </cell>
          <cell r="AS9">
            <v>1</v>
          </cell>
          <cell r="BS9">
            <v>180</v>
          </cell>
          <cell r="BT9">
            <v>179</v>
          </cell>
          <cell r="BU9">
            <v>0</v>
          </cell>
        </row>
        <row r="10">
          <cell r="R10">
            <v>183</v>
          </cell>
          <cell r="S10">
            <v>174</v>
          </cell>
          <cell r="T10">
            <v>173</v>
          </cell>
          <cell r="U10">
            <v>0</v>
          </cell>
          <cell r="AR10">
            <v>3</v>
          </cell>
          <cell r="AS10">
            <v>1</v>
          </cell>
          <cell r="BS10">
            <v>183</v>
          </cell>
          <cell r="BT10">
            <v>179</v>
          </cell>
          <cell r="BU10">
            <v>0</v>
          </cell>
        </row>
        <row r="11">
          <cell r="R11">
            <v>247</v>
          </cell>
          <cell r="S11">
            <v>174</v>
          </cell>
          <cell r="T11">
            <v>173</v>
          </cell>
          <cell r="U11">
            <v>0</v>
          </cell>
          <cell r="AR11">
            <v>1</v>
          </cell>
          <cell r="AS11">
            <v>1</v>
          </cell>
          <cell r="BS11">
            <v>240</v>
          </cell>
          <cell r="BT11">
            <v>179</v>
          </cell>
          <cell r="BU11">
            <v>0</v>
          </cell>
        </row>
        <row r="12">
          <cell r="R12">
            <v>251</v>
          </cell>
          <cell r="S12">
            <v>174</v>
          </cell>
          <cell r="T12">
            <v>173</v>
          </cell>
          <cell r="U12">
            <v>0</v>
          </cell>
          <cell r="AR12">
            <v>4</v>
          </cell>
          <cell r="AS12">
            <v>4</v>
          </cell>
          <cell r="BS12">
            <v>241</v>
          </cell>
          <cell r="BT12">
            <v>179</v>
          </cell>
          <cell r="BU12">
            <v>0</v>
          </cell>
        </row>
        <row r="13">
          <cell r="R13">
            <v>173</v>
          </cell>
          <cell r="S13">
            <v>173</v>
          </cell>
          <cell r="T13">
            <v>173</v>
          </cell>
          <cell r="U13">
            <v>1</v>
          </cell>
          <cell r="AR13">
            <v>9</v>
          </cell>
          <cell r="AS13">
            <v>10</v>
          </cell>
          <cell r="BS13">
            <v>242</v>
          </cell>
          <cell r="BT13">
            <v>179</v>
          </cell>
          <cell r="BU13">
            <v>0</v>
          </cell>
        </row>
        <row r="14">
          <cell r="R14">
            <v>180</v>
          </cell>
          <cell r="S14">
            <v>173</v>
          </cell>
          <cell r="T14">
            <v>173</v>
          </cell>
          <cell r="U14">
            <v>0</v>
          </cell>
          <cell r="AR14">
            <v>11</v>
          </cell>
          <cell r="AS14">
            <v>10</v>
          </cell>
          <cell r="BS14">
            <v>247</v>
          </cell>
          <cell r="BT14">
            <v>179</v>
          </cell>
          <cell r="BU14">
            <v>0</v>
          </cell>
        </row>
        <row r="15">
          <cell r="R15">
            <v>241</v>
          </cell>
          <cell r="S15">
            <v>173</v>
          </cell>
          <cell r="T15">
            <v>173</v>
          </cell>
          <cell r="U15">
            <v>0</v>
          </cell>
          <cell r="AR15">
            <v>10</v>
          </cell>
          <cell r="AS15">
            <v>10</v>
          </cell>
          <cell r="BS15">
            <v>248</v>
          </cell>
          <cell r="BT15">
            <v>179</v>
          </cell>
          <cell r="BU15">
            <v>0</v>
          </cell>
        </row>
        <row r="16">
          <cell r="R16">
            <v>242</v>
          </cell>
          <cell r="S16">
            <v>173</v>
          </cell>
          <cell r="T16">
            <v>173</v>
          </cell>
          <cell r="U16">
            <v>0</v>
          </cell>
          <cell r="AR16">
            <v>12</v>
          </cell>
          <cell r="AS16">
            <v>10</v>
          </cell>
          <cell r="BS16">
            <v>251</v>
          </cell>
          <cell r="BT16">
            <v>179</v>
          </cell>
          <cell r="BU16">
            <v>0</v>
          </cell>
        </row>
        <row r="17">
          <cell r="R17">
            <v>248</v>
          </cell>
          <cell r="S17">
            <v>173</v>
          </cell>
          <cell r="T17">
            <v>173</v>
          </cell>
          <cell r="U17">
            <v>0</v>
          </cell>
          <cell r="AR17">
            <v>8</v>
          </cell>
          <cell r="AS17">
            <v>8</v>
          </cell>
          <cell r="BS17">
            <v>169</v>
          </cell>
          <cell r="BT17">
            <v>169</v>
          </cell>
          <cell r="BU17">
            <v>1</v>
          </cell>
        </row>
        <row r="18">
          <cell r="R18">
            <v>175</v>
          </cell>
          <cell r="S18">
            <v>175</v>
          </cell>
          <cell r="T18">
            <v>169</v>
          </cell>
          <cell r="U18">
            <v>0</v>
          </cell>
          <cell r="AR18">
            <v>14</v>
          </cell>
          <cell r="AS18">
            <v>14</v>
          </cell>
          <cell r="BS18">
            <v>170</v>
          </cell>
          <cell r="BT18">
            <v>169</v>
          </cell>
          <cell r="BU18">
            <v>0</v>
          </cell>
        </row>
        <row r="19">
          <cell r="R19">
            <v>181</v>
          </cell>
          <cell r="S19">
            <v>175</v>
          </cell>
          <cell r="T19">
            <v>169</v>
          </cell>
          <cell r="U19">
            <v>0</v>
          </cell>
          <cell r="AR19">
            <v>13</v>
          </cell>
          <cell r="AS19">
            <v>13</v>
          </cell>
          <cell r="BS19">
            <v>173</v>
          </cell>
          <cell r="BT19">
            <v>169</v>
          </cell>
          <cell r="BU19">
            <v>0</v>
          </cell>
        </row>
        <row r="20">
          <cell r="R20">
            <v>182</v>
          </cell>
          <cell r="S20">
            <v>175</v>
          </cell>
          <cell r="T20">
            <v>169</v>
          </cell>
          <cell r="U20">
            <v>0</v>
          </cell>
          <cell r="AR20">
            <v>16</v>
          </cell>
          <cell r="AS20">
            <v>16</v>
          </cell>
          <cell r="BS20">
            <v>175</v>
          </cell>
          <cell r="BT20">
            <v>169</v>
          </cell>
          <cell r="BU20">
            <v>0</v>
          </cell>
        </row>
        <row r="21">
          <cell r="R21">
            <v>184</v>
          </cell>
          <cell r="S21">
            <v>175</v>
          </cell>
          <cell r="T21">
            <v>169</v>
          </cell>
          <cell r="U21">
            <v>0</v>
          </cell>
          <cell r="AR21">
            <v>15</v>
          </cell>
          <cell r="AS21">
            <v>15</v>
          </cell>
          <cell r="BS21">
            <v>176</v>
          </cell>
          <cell r="BT21">
            <v>169</v>
          </cell>
          <cell r="BU21">
            <v>0</v>
          </cell>
        </row>
        <row r="22">
          <cell r="R22">
            <v>243</v>
          </cell>
          <cell r="S22">
            <v>175</v>
          </cell>
          <cell r="T22">
            <v>169</v>
          </cell>
          <cell r="U22">
            <v>0</v>
          </cell>
          <cell r="AR22">
            <v>27</v>
          </cell>
          <cell r="AS22">
            <v>24</v>
          </cell>
          <cell r="BS22">
            <v>177</v>
          </cell>
          <cell r="BT22">
            <v>169</v>
          </cell>
          <cell r="BU22">
            <v>0</v>
          </cell>
        </row>
        <row r="23">
          <cell r="R23">
            <v>249</v>
          </cell>
          <cell r="S23">
            <v>175</v>
          </cell>
          <cell r="T23">
            <v>169</v>
          </cell>
          <cell r="U23">
            <v>0</v>
          </cell>
          <cell r="AR23">
            <v>26</v>
          </cell>
          <cell r="AS23">
            <v>24</v>
          </cell>
          <cell r="BS23">
            <v>181</v>
          </cell>
          <cell r="BT23">
            <v>169</v>
          </cell>
          <cell r="BU23">
            <v>0</v>
          </cell>
        </row>
        <row r="24">
          <cell r="R24">
            <v>250</v>
          </cell>
          <cell r="S24">
            <v>175</v>
          </cell>
          <cell r="T24">
            <v>169</v>
          </cell>
          <cell r="U24">
            <v>0</v>
          </cell>
          <cell r="AR24">
            <v>23</v>
          </cell>
          <cell r="AS24">
            <v>24</v>
          </cell>
          <cell r="BS24">
            <v>182</v>
          </cell>
          <cell r="BT24">
            <v>169</v>
          </cell>
          <cell r="BU24">
            <v>0</v>
          </cell>
        </row>
        <row r="25">
          <cell r="R25">
            <v>252</v>
          </cell>
          <cell r="S25">
            <v>175</v>
          </cell>
          <cell r="T25">
            <v>169</v>
          </cell>
          <cell r="U25">
            <v>0</v>
          </cell>
          <cell r="AR25">
            <v>25</v>
          </cell>
          <cell r="AS25">
            <v>24</v>
          </cell>
          <cell r="BS25">
            <v>184</v>
          </cell>
          <cell r="BT25">
            <v>169</v>
          </cell>
          <cell r="BU25">
            <v>0</v>
          </cell>
        </row>
        <row r="26">
          <cell r="R26">
            <v>169</v>
          </cell>
          <cell r="S26">
            <v>169</v>
          </cell>
          <cell r="T26">
            <v>169</v>
          </cell>
          <cell r="U26">
            <v>1</v>
          </cell>
          <cell r="AR26">
            <v>24</v>
          </cell>
          <cell r="AS26">
            <v>24</v>
          </cell>
          <cell r="BS26">
            <v>237</v>
          </cell>
          <cell r="BT26">
            <v>169</v>
          </cell>
          <cell r="BU26">
            <v>0</v>
          </cell>
        </row>
        <row r="27">
          <cell r="R27">
            <v>170</v>
          </cell>
          <cell r="S27">
            <v>169</v>
          </cell>
          <cell r="T27">
            <v>169</v>
          </cell>
          <cell r="U27">
            <v>0</v>
          </cell>
          <cell r="AR27">
            <v>28</v>
          </cell>
          <cell r="AS27">
            <v>24</v>
          </cell>
          <cell r="BS27">
            <v>238</v>
          </cell>
          <cell r="BT27">
            <v>169</v>
          </cell>
          <cell r="BU27">
            <v>0</v>
          </cell>
        </row>
        <row r="28">
          <cell r="R28">
            <v>176</v>
          </cell>
          <cell r="S28">
            <v>169</v>
          </cell>
          <cell r="T28">
            <v>169</v>
          </cell>
          <cell r="U28">
            <v>0</v>
          </cell>
          <cell r="AR28">
            <v>20</v>
          </cell>
          <cell r="AS28">
            <v>18</v>
          </cell>
          <cell r="BS28">
            <v>243</v>
          </cell>
          <cell r="BT28">
            <v>169</v>
          </cell>
          <cell r="BU28">
            <v>0</v>
          </cell>
        </row>
        <row r="29">
          <cell r="R29">
            <v>177</v>
          </cell>
          <cell r="S29">
            <v>169</v>
          </cell>
          <cell r="T29">
            <v>169</v>
          </cell>
          <cell r="U29">
            <v>0</v>
          </cell>
          <cell r="AR29">
            <v>21</v>
          </cell>
          <cell r="AS29">
            <v>18</v>
          </cell>
          <cell r="BS29">
            <v>244</v>
          </cell>
          <cell r="BT29">
            <v>169</v>
          </cell>
          <cell r="BU29">
            <v>0</v>
          </cell>
        </row>
        <row r="30">
          <cell r="R30">
            <v>237</v>
          </cell>
          <cell r="S30">
            <v>169</v>
          </cell>
          <cell r="T30">
            <v>169</v>
          </cell>
          <cell r="U30">
            <v>0</v>
          </cell>
          <cell r="AR30">
            <v>18</v>
          </cell>
          <cell r="AS30">
            <v>18</v>
          </cell>
          <cell r="BS30">
            <v>245</v>
          </cell>
          <cell r="BT30">
            <v>169</v>
          </cell>
          <cell r="BU30">
            <v>0</v>
          </cell>
        </row>
        <row r="31">
          <cell r="R31">
            <v>238</v>
          </cell>
          <cell r="S31">
            <v>169</v>
          </cell>
          <cell r="T31">
            <v>169</v>
          </cell>
          <cell r="U31">
            <v>0</v>
          </cell>
          <cell r="AR31">
            <v>19</v>
          </cell>
          <cell r="AS31">
            <v>18</v>
          </cell>
          <cell r="BS31">
            <v>249</v>
          </cell>
          <cell r="BT31">
            <v>169</v>
          </cell>
          <cell r="BU31">
            <v>0</v>
          </cell>
        </row>
        <row r="32">
          <cell r="R32">
            <v>244</v>
          </cell>
          <cell r="S32">
            <v>169</v>
          </cell>
          <cell r="T32">
            <v>169</v>
          </cell>
          <cell r="U32">
            <v>0</v>
          </cell>
          <cell r="AR32">
            <v>22</v>
          </cell>
          <cell r="AS32">
            <v>22</v>
          </cell>
          <cell r="BS32">
            <v>250</v>
          </cell>
          <cell r="BT32">
            <v>169</v>
          </cell>
          <cell r="BU32">
            <v>0</v>
          </cell>
        </row>
        <row r="33">
          <cell r="R33">
            <v>245</v>
          </cell>
          <cell r="S33">
            <v>169</v>
          </cell>
          <cell r="T33">
            <v>169</v>
          </cell>
          <cell r="U33">
            <v>0</v>
          </cell>
          <cell r="AR33">
            <v>99</v>
          </cell>
          <cell r="AS33">
            <v>100</v>
          </cell>
          <cell r="BS33">
            <v>252</v>
          </cell>
          <cell r="BT33">
            <v>169</v>
          </cell>
          <cell r="BU33">
            <v>0</v>
          </cell>
        </row>
        <row r="34">
          <cell r="R34">
            <v>5</v>
          </cell>
          <cell r="S34">
            <v>5</v>
          </cell>
          <cell r="T34">
            <v>10</v>
          </cell>
          <cell r="U34">
            <v>0</v>
          </cell>
          <cell r="AR34">
            <v>100</v>
          </cell>
          <cell r="AS34">
            <v>100</v>
          </cell>
          <cell r="BS34">
            <v>5</v>
          </cell>
          <cell r="BT34">
            <v>5</v>
          </cell>
          <cell r="BU34">
            <v>1</v>
          </cell>
        </row>
        <row r="35">
          <cell r="R35">
            <v>6</v>
          </cell>
          <cell r="S35">
            <v>5</v>
          </cell>
          <cell r="T35">
            <v>10</v>
          </cell>
          <cell r="U35">
            <v>0</v>
          </cell>
          <cell r="AR35">
            <v>97</v>
          </cell>
          <cell r="AS35">
            <v>100</v>
          </cell>
          <cell r="BS35">
            <v>6</v>
          </cell>
          <cell r="BT35">
            <v>5</v>
          </cell>
          <cell r="BU35">
            <v>0</v>
          </cell>
        </row>
        <row r="36">
          <cell r="R36">
            <v>7</v>
          </cell>
          <cell r="S36">
            <v>5</v>
          </cell>
          <cell r="T36">
            <v>10</v>
          </cell>
          <cell r="U36">
            <v>0</v>
          </cell>
          <cell r="AR36">
            <v>98</v>
          </cell>
          <cell r="AS36">
            <v>100</v>
          </cell>
          <cell r="BS36">
            <v>7</v>
          </cell>
          <cell r="BT36">
            <v>5</v>
          </cell>
          <cell r="BU36">
            <v>0</v>
          </cell>
        </row>
        <row r="37">
          <cell r="R37">
            <v>9</v>
          </cell>
          <cell r="S37">
            <v>5</v>
          </cell>
          <cell r="T37">
            <v>10</v>
          </cell>
          <cell r="U37">
            <v>0</v>
          </cell>
          <cell r="AR37">
            <v>94</v>
          </cell>
          <cell r="AS37">
            <v>94</v>
          </cell>
          <cell r="BS37">
            <v>9</v>
          </cell>
          <cell r="BT37">
            <v>9</v>
          </cell>
          <cell r="BU37">
            <v>1</v>
          </cell>
        </row>
        <row r="38">
          <cell r="R38">
            <v>11</v>
          </cell>
          <cell r="S38">
            <v>5</v>
          </cell>
          <cell r="T38">
            <v>10</v>
          </cell>
          <cell r="U38">
            <v>0</v>
          </cell>
          <cell r="AR38">
            <v>95</v>
          </cell>
          <cell r="AS38">
            <v>94</v>
          </cell>
          <cell r="BS38">
            <v>10</v>
          </cell>
          <cell r="BT38">
            <v>9</v>
          </cell>
          <cell r="BU38">
            <v>0</v>
          </cell>
        </row>
        <row r="39">
          <cell r="R39">
            <v>10</v>
          </cell>
          <cell r="S39">
            <v>10</v>
          </cell>
          <cell r="T39">
            <v>10</v>
          </cell>
          <cell r="U39">
            <v>1</v>
          </cell>
          <cell r="AR39">
            <v>96</v>
          </cell>
          <cell r="AS39">
            <v>96</v>
          </cell>
          <cell r="BS39">
            <v>11</v>
          </cell>
          <cell r="BT39">
            <v>9</v>
          </cell>
          <cell r="BU39">
            <v>0</v>
          </cell>
        </row>
        <row r="40">
          <cell r="R40">
            <v>12</v>
          </cell>
          <cell r="S40">
            <v>10</v>
          </cell>
          <cell r="T40">
            <v>10</v>
          </cell>
          <cell r="U40">
            <v>0</v>
          </cell>
          <cell r="AR40">
            <v>104</v>
          </cell>
          <cell r="AS40">
            <v>105</v>
          </cell>
          <cell r="BS40">
            <v>12</v>
          </cell>
          <cell r="BT40">
            <v>9</v>
          </cell>
          <cell r="BU40">
            <v>0</v>
          </cell>
        </row>
        <row r="41">
          <cell r="R41">
            <v>2</v>
          </cell>
          <cell r="S41">
            <v>2</v>
          </cell>
          <cell r="T41">
            <v>1</v>
          </cell>
          <cell r="U41">
            <v>0</v>
          </cell>
          <cell r="AR41">
            <v>106</v>
          </cell>
          <cell r="AS41">
            <v>105</v>
          </cell>
          <cell r="BS41">
            <v>1</v>
          </cell>
          <cell r="BT41">
            <v>1</v>
          </cell>
          <cell r="BU41">
            <v>1</v>
          </cell>
        </row>
        <row r="42">
          <cell r="R42">
            <v>3</v>
          </cell>
          <cell r="S42">
            <v>3</v>
          </cell>
          <cell r="T42">
            <v>1</v>
          </cell>
          <cell r="U42">
            <v>0</v>
          </cell>
          <cell r="AR42">
            <v>107</v>
          </cell>
          <cell r="AS42">
            <v>105</v>
          </cell>
          <cell r="BS42">
            <v>2</v>
          </cell>
          <cell r="BT42">
            <v>1</v>
          </cell>
          <cell r="BU42">
            <v>0</v>
          </cell>
        </row>
        <row r="43">
          <cell r="R43">
            <v>1</v>
          </cell>
          <cell r="S43">
            <v>1</v>
          </cell>
          <cell r="T43">
            <v>1</v>
          </cell>
          <cell r="U43">
            <v>1</v>
          </cell>
          <cell r="AR43">
            <v>105</v>
          </cell>
          <cell r="AS43">
            <v>105</v>
          </cell>
          <cell r="BS43">
            <v>3</v>
          </cell>
          <cell r="BT43">
            <v>1</v>
          </cell>
          <cell r="BU43">
            <v>0</v>
          </cell>
        </row>
        <row r="44">
          <cell r="R44">
            <v>171</v>
          </cell>
          <cell r="S44">
            <v>171</v>
          </cell>
          <cell r="T44">
            <v>178</v>
          </cell>
          <cell r="U44">
            <v>0</v>
          </cell>
          <cell r="AR44">
            <v>101</v>
          </cell>
          <cell r="AS44">
            <v>101</v>
          </cell>
          <cell r="BS44">
            <v>171</v>
          </cell>
          <cell r="BT44">
            <v>171</v>
          </cell>
          <cell r="BU44">
            <v>1</v>
          </cell>
        </row>
        <row r="45">
          <cell r="R45">
            <v>239</v>
          </cell>
          <cell r="S45">
            <v>171</v>
          </cell>
          <cell r="T45">
            <v>178</v>
          </cell>
          <cell r="U45">
            <v>0</v>
          </cell>
          <cell r="AR45">
            <v>102</v>
          </cell>
          <cell r="AS45">
            <v>101</v>
          </cell>
          <cell r="BS45">
            <v>239</v>
          </cell>
          <cell r="BT45">
            <v>171</v>
          </cell>
          <cell r="BU45">
            <v>0</v>
          </cell>
        </row>
        <row r="46">
          <cell r="R46">
            <v>178</v>
          </cell>
          <cell r="S46">
            <v>178</v>
          </cell>
          <cell r="T46">
            <v>178</v>
          </cell>
          <cell r="U46">
            <v>1</v>
          </cell>
          <cell r="AR46">
            <v>103</v>
          </cell>
          <cell r="AS46">
            <v>103</v>
          </cell>
          <cell r="BS46">
            <v>178</v>
          </cell>
          <cell r="BT46">
            <v>178</v>
          </cell>
          <cell r="BU46">
            <v>1</v>
          </cell>
        </row>
        <row r="47">
          <cell r="R47">
            <v>246</v>
          </cell>
          <cell r="S47">
            <v>178</v>
          </cell>
          <cell r="T47">
            <v>178</v>
          </cell>
          <cell r="U47">
            <v>0</v>
          </cell>
          <cell r="AR47">
            <v>115</v>
          </cell>
          <cell r="AS47">
            <v>116</v>
          </cell>
          <cell r="BS47">
            <v>246</v>
          </cell>
          <cell r="BT47">
            <v>178</v>
          </cell>
          <cell r="BU47">
            <v>0</v>
          </cell>
        </row>
        <row r="48">
          <cell r="R48">
            <v>8</v>
          </cell>
          <cell r="S48">
            <v>8</v>
          </cell>
          <cell r="T48">
            <v>4</v>
          </cell>
          <cell r="U48">
            <v>0</v>
          </cell>
          <cell r="AR48">
            <v>114</v>
          </cell>
          <cell r="AS48">
            <v>116</v>
          </cell>
          <cell r="BS48">
            <v>8</v>
          </cell>
          <cell r="BT48">
            <v>8</v>
          </cell>
          <cell r="BU48">
            <v>1</v>
          </cell>
        </row>
        <row r="49">
          <cell r="R49">
            <v>4</v>
          </cell>
          <cell r="S49">
            <v>4</v>
          </cell>
          <cell r="T49">
            <v>4</v>
          </cell>
          <cell r="U49">
            <v>1</v>
          </cell>
          <cell r="AR49">
            <v>113</v>
          </cell>
          <cell r="AS49">
            <v>116</v>
          </cell>
          <cell r="BS49">
            <v>4</v>
          </cell>
          <cell r="BT49">
            <v>4</v>
          </cell>
          <cell r="BU49">
            <v>1</v>
          </cell>
        </row>
        <row r="50">
          <cell r="R50">
            <v>152</v>
          </cell>
          <cell r="S50">
            <v>152</v>
          </cell>
          <cell r="T50">
            <v>154</v>
          </cell>
          <cell r="U50">
            <v>0</v>
          </cell>
          <cell r="AR50">
            <v>116</v>
          </cell>
          <cell r="AS50">
            <v>116</v>
          </cell>
          <cell r="BS50">
            <v>152</v>
          </cell>
          <cell r="BT50">
            <v>152</v>
          </cell>
          <cell r="BU50">
            <v>1</v>
          </cell>
        </row>
        <row r="51">
          <cell r="R51">
            <v>153</v>
          </cell>
          <cell r="S51">
            <v>152</v>
          </cell>
          <cell r="T51">
            <v>154</v>
          </cell>
          <cell r="U51">
            <v>0</v>
          </cell>
          <cell r="AR51">
            <v>110</v>
          </cell>
          <cell r="AS51">
            <v>108</v>
          </cell>
          <cell r="BS51">
            <v>153</v>
          </cell>
          <cell r="BT51">
            <v>152</v>
          </cell>
          <cell r="BU51">
            <v>0</v>
          </cell>
        </row>
        <row r="52">
          <cell r="R52">
            <v>154</v>
          </cell>
          <cell r="S52">
            <v>154</v>
          </cell>
          <cell r="T52">
            <v>154</v>
          </cell>
          <cell r="U52">
            <v>1</v>
          </cell>
          <cell r="AR52">
            <v>111</v>
          </cell>
          <cell r="AS52">
            <v>108</v>
          </cell>
          <cell r="BS52">
            <v>154</v>
          </cell>
          <cell r="BT52">
            <v>152</v>
          </cell>
          <cell r="BU52">
            <v>0</v>
          </cell>
        </row>
        <row r="53">
          <cell r="R53">
            <v>285</v>
          </cell>
          <cell r="S53">
            <v>285</v>
          </cell>
          <cell r="T53">
            <v>285</v>
          </cell>
          <cell r="U53">
            <v>1</v>
          </cell>
          <cell r="AR53">
            <v>108</v>
          </cell>
          <cell r="AS53">
            <v>108</v>
          </cell>
          <cell r="BS53">
            <v>285</v>
          </cell>
          <cell r="BT53">
            <v>285</v>
          </cell>
          <cell r="BU53">
            <v>1</v>
          </cell>
        </row>
        <row r="54">
          <cell r="R54">
            <v>291</v>
          </cell>
          <cell r="S54">
            <v>285</v>
          </cell>
          <cell r="T54">
            <v>285</v>
          </cell>
          <cell r="U54">
            <v>0</v>
          </cell>
          <cell r="AR54">
            <v>109</v>
          </cell>
          <cell r="AS54">
            <v>108</v>
          </cell>
          <cell r="BS54">
            <v>448</v>
          </cell>
          <cell r="BT54">
            <v>285</v>
          </cell>
          <cell r="BU54">
            <v>0</v>
          </cell>
        </row>
        <row r="55">
          <cell r="R55">
            <v>448</v>
          </cell>
          <cell r="S55">
            <v>285</v>
          </cell>
          <cell r="T55">
            <v>285</v>
          </cell>
          <cell r="U55">
            <v>0</v>
          </cell>
          <cell r="AR55">
            <v>112</v>
          </cell>
          <cell r="AS55">
            <v>112</v>
          </cell>
          <cell r="BS55">
            <v>454</v>
          </cell>
          <cell r="BT55">
            <v>285</v>
          </cell>
          <cell r="BU55">
            <v>0</v>
          </cell>
        </row>
        <row r="56">
          <cell r="R56">
            <v>454</v>
          </cell>
          <cell r="S56">
            <v>285</v>
          </cell>
          <cell r="T56">
            <v>285</v>
          </cell>
          <cell r="U56">
            <v>0</v>
          </cell>
          <cell r="AR56">
            <v>118</v>
          </cell>
          <cell r="AS56">
            <v>121</v>
          </cell>
          <cell r="BS56">
            <v>460</v>
          </cell>
          <cell r="BT56">
            <v>285</v>
          </cell>
          <cell r="BU56">
            <v>0</v>
          </cell>
        </row>
        <row r="57">
          <cell r="R57">
            <v>460</v>
          </cell>
          <cell r="S57">
            <v>285</v>
          </cell>
          <cell r="T57">
            <v>285</v>
          </cell>
          <cell r="U57">
            <v>0</v>
          </cell>
          <cell r="AR57">
            <v>120</v>
          </cell>
          <cell r="AS57">
            <v>121</v>
          </cell>
          <cell r="BS57">
            <v>466</v>
          </cell>
          <cell r="BT57">
            <v>285</v>
          </cell>
          <cell r="BU57">
            <v>0</v>
          </cell>
        </row>
        <row r="58">
          <cell r="R58">
            <v>466</v>
          </cell>
          <cell r="S58">
            <v>285</v>
          </cell>
          <cell r="T58">
            <v>285</v>
          </cell>
          <cell r="U58">
            <v>0</v>
          </cell>
          <cell r="AR58">
            <v>119</v>
          </cell>
          <cell r="AS58">
            <v>121</v>
          </cell>
          <cell r="BS58">
            <v>472</v>
          </cell>
          <cell r="BT58">
            <v>285</v>
          </cell>
          <cell r="BU58">
            <v>0</v>
          </cell>
        </row>
        <row r="59">
          <cell r="R59">
            <v>472</v>
          </cell>
          <cell r="S59">
            <v>285</v>
          </cell>
          <cell r="T59">
            <v>285</v>
          </cell>
          <cell r="U59">
            <v>0</v>
          </cell>
          <cell r="AR59">
            <v>121</v>
          </cell>
          <cell r="AS59">
            <v>121</v>
          </cell>
          <cell r="BS59">
            <v>478</v>
          </cell>
          <cell r="BT59">
            <v>285</v>
          </cell>
          <cell r="BU59">
            <v>0</v>
          </cell>
        </row>
        <row r="60">
          <cell r="R60">
            <v>478</v>
          </cell>
          <cell r="S60">
            <v>285</v>
          </cell>
          <cell r="T60">
            <v>285</v>
          </cell>
          <cell r="U60">
            <v>0</v>
          </cell>
          <cell r="AR60">
            <v>117</v>
          </cell>
          <cell r="AS60">
            <v>117</v>
          </cell>
          <cell r="BS60">
            <v>484</v>
          </cell>
          <cell r="BT60">
            <v>285</v>
          </cell>
          <cell r="BU60">
            <v>0</v>
          </cell>
        </row>
        <row r="61">
          <cell r="R61">
            <v>484</v>
          </cell>
          <cell r="S61">
            <v>285</v>
          </cell>
          <cell r="T61">
            <v>285</v>
          </cell>
          <cell r="U61">
            <v>0</v>
          </cell>
          <cell r="AR61">
            <v>34</v>
          </cell>
          <cell r="AS61">
            <v>35</v>
          </cell>
          <cell r="BS61">
            <v>490</v>
          </cell>
          <cell r="BT61">
            <v>285</v>
          </cell>
          <cell r="BU61">
            <v>0</v>
          </cell>
        </row>
        <row r="62">
          <cell r="R62">
            <v>490</v>
          </cell>
          <cell r="S62">
            <v>285</v>
          </cell>
          <cell r="T62">
            <v>285</v>
          </cell>
          <cell r="U62">
            <v>0</v>
          </cell>
          <cell r="AR62">
            <v>35</v>
          </cell>
          <cell r="AS62">
            <v>35</v>
          </cell>
          <cell r="BS62">
            <v>496</v>
          </cell>
          <cell r="BT62">
            <v>285</v>
          </cell>
          <cell r="BU62">
            <v>0</v>
          </cell>
        </row>
        <row r="63">
          <cell r="R63">
            <v>496</v>
          </cell>
          <cell r="S63">
            <v>285</v>
          </cell>
          <cell r="T63">
            <v>285</v>
          </cell>
          <cell r="U63">
            <v>0</v>
          </cell>
          <cell r="AR63">
            <v>32</v>
          </cell>
          <cell r="AS63">
            <v>35</v>
          </cell>
          <cell r="BS63">
            <v>502</v>
          </cell>
          <cell r="BT63">
            <v>285</v>
          </cell>
          <cell r="BU63">
            <v>0</v>
          </cell>
        </row>
        <row r="64">
          <cell r="R64">
            <v>502</v>
          </cell>
          <cell r="S64">
            <v>285</v>
          </cell>
          <cell r="T64">
            <v>285</v>
          </cell>
          <cell r="U64">
            <v>0</v>
          </cell>
          <cell r="AR64">
            <v>33</v>
          </cell>
          <cell r="AS64">
            <v>35</v>
          </cell>
          <cell r="BS64">
            <v>508</v>
          </cell>
          <cell r="BT64">
            <v>285</v>
          </cell>
          <cell r="BU64">
            <v>0</v>
          </cell>
        </row>
        <row r="65">
          <cell r="R65">
            <v>508</v>
          </cell>
          <cell r="S65">
            <v>285</v>
          </cell>
          <cell r="T65">
            <v>285</v>
          </cell>
          <cell r="U65">
            <v>0</v>
          </cell>
          <cell r="AR65">
            <v>29</v>
          </cell>
          <cell r="AS65">
            <v>29</v>
          </cell>
          <cell r="BS65">
            <v>514</v>
          </cell>
          <cell r="BT65">
            <v>285</v>
          </cell>
          <cell r="BU65">
            <v>0</v>
          </cell>
        </row>
        <row r="66">
          <cell r="R66">
            <v>514</v>
          </cell>
          <cell r="S66">
            <v>285</v>
          </cell>
          <cell r="T66">
            <v>285</v>
          </cell>
          <cell r="U66">
            <v>0</v>
          </cell>
          <cell r="AR66">
            <v>30</v>
          </cell>
          <cell r="AS66">
            <v>29</v>
          </cell>
          <cell r="BS66">
            <v>517</v>
          </cell>
          <cell r="BT66">
            <v>285</v>
          </cell>
          <cell r="BU66">
            <v>0</v>
          </cell>
        </row>
        <row r="67">
          <cell r="R67">
            <v>517</v>
          </cell>
          <cell r="S67">
            <v>285</v>
          </cell>
          <cell r="T67">
            <v>285</v>
          </cell>
          <cell r="U67">
            <v>0</v>
          </cell>
          <cell r="AR67">
            <v>31</v>
          </cell>
          <cell r="AS67">
            <v>31</v>
          </cell>
          <cell r="BS67">
            <v>520</v>
          </cell>
          <cell r="BT67">
            <v>285</v>
          </cell>
          <cell r="BU67">
            <v>0</v>
          </cell>
        </row>
        <row r="68">
          <cell r="R68">
            <v>520</v>
          </cell>
          <cell r="S68">
            <v>285</v>
          </cell>
          <cell r="T68">
            <v>285</v>
          </cell>
          <cell r="U68">
            <v>0</v>
          </cell>
          <cell r="AR68">
            <v>39</v>
          </cell>
          <cell r="AS68">
            <v>40</v>
          </cell>
          <cell r="BS68">
            <v>523</v>
          </cell>
          <cell r="BT68">
            <v>285</v>
          </cell>
          <cell r="BU68">
            <v>0</v>
          </cell>
        </row>
        <row r="69">
          <cell r="R69">
            <v>523</v>
          </cell>
          <cell r="S69">
            <v>285</v>
          </cell>
          <cell r="T69">
            <v>285</v>
          </cell>
          <cell r="U69">
            <v>0</v>
          </cell>
          <cell r="AR69">
            <v>41</v>
          </cell>
          <cell r="AS69">
            <v>40</v>
          </cell>
          <cell r="BS69">
            <v>526</v>
          </cell>
          <cell r="BT69">
            <v>285</v>
          </cell>
          <cell r="BU69">
            <v>0</v>
          </cell>
        </row>
        <row r="70">
          <cell r="R70">
            <v>526</v>
          </cell>
          <cell r="S70">
            <v>285</v>
          </cell>
          <cell r="T70">
            <v>285</v>
          </cell>
          <cell r="U70">
            <v>0</v>
          </cell>
          <cell r="AR70">
            <v>42</v>
          </cell>
          <cell r="AS70">
            <v>40</v>
          </cell>
          <cell r="BS70">
            <v>529</v>
          </cell>
          <cell r="BT70">
            <v>285</v>
          </cell>
          <cell r="BU70">
            <v>0</v>
          </cell>
        </row>
        <row r="71">
          <cell r="R71">
            <v>529</v>
          </cell>
          <cell r="S71">
            <v>285</v>
          </cell>
          <cell r="T71">
            <v>285</v>
          </cell>
          <cell r="U71">
            <v>0</v>
          </cell>
          <cell r="AR71">
            <v>40</v>
          </cell>
          <cell r="AS71">
            <v>40</v>
          </cell>
          <cell r="BS71">
            <v>532</v>
          </cell>
          <cell r="BT71">
            <v>285</v>
          </cell>
          <cell r="BU71">
            <v>0</v>
          </cell>
        </row>
        <row r="72">
          <cell r="R72">
            <v>532</v>
          </cell>
          <cell r="S72">
            <v>285</v>
          </cell>
          <cell r="T72">
            <v>285</v>
          </cell>
          <cell r="U72">
            <v>0</v>
          </cell>
          <cell r="AR72">
            <v>36</v>
          </cell>
          <cell r="AS72">
            <v>36</v>
          </cell>
          <cell r="BS72">
            <v>535</v>
          </cell>
          <cell r="BT72">
            <v>285</v>
          </cell>
          <cell r="BU72">
            <v>0</v>
          </cell>
        </row>
        <row r="73">
          <cell r="R73">
            <v>535</v>
          </cell>
          <cell r="S73">
            <v>285</v>
          </cell>
          <cell r="T73">
            <v>285</v>
          </cell>
          <cell r="U73">
            <v>0</v>
          </cell>
          <cell r="AR73">
            <v>37</v>
          </cell>
          <cell r="AS73">
            <v>36</v>
          </cell>
          <cell r="BS73">
            <v>538</v>
          </cell>
          <cell r="BT73">
            <v>285</v>
          </cell>
          <cell r="BU73">
            <v>0</v>
          </cell>
        </row>
        <row r="74">
          <cell r="R74">
            <v>538</v>
          </cell>
          <cell r="S74">
            <v>285</v>
          </cell>
          <cell r="T74">
            <v>285</v>
          </cell>
          <cell r="U74">
            <v>0</v>
          </cell>
          <cell r="AR74">
            <v>38</v>
          </cell>
          <cell r="AS74">
            <v>38</v>
          </cell>
          <cell r="BS74">
            <v>544</v>
          </cell>
          <cell r="BT74">
            <v>285</v>
          </cell>
          <cell r="BU74">
            <v>0</v>
          </cell>
        </row>
        <row r="75">
          <cell r="R75">
            <v>541</v>
          </cell>
          <cell r="S75">
            <v>285</v>
          </cell>
          <cell r="T75">
            <v>285</v>
          </cell>
          <cell r="U75">
            <v>0</v>
          </cell>
          <cell r="AR75">
            <v>44</v>
          </cell>
          <cell r="AS75">
            <v>47</v>
          </cell>
          <cell r="BS75">
            <v>124</v>
          </cell>
          <cell r="BT75">
            <v>124</v>
          </cell>
          <cell r="BU75">
            <v>1</v>
          </cell>
        </row>
        <row r="76">
          <cell r="R76">
            <v>544</v>
          </cell>
          <cell r="S76">
            <v>285</v>
          </cell>
          <cell r="T76">
            <v>285</v>
          </cell>
          <cell r="U76">
            <v>0</v>
          </cell>
          <cell r="AR76">
            <v>46</v>
          </cell>
          <cell r="AS76">
            <v>47</v>
          </cell>
          <cell r="BS76">
            <v>125</v>
          </cell>
          <cell r="BT76">
            <v>124</v>
          </cell>
          <cell r="BU76">
            <v>0</v>
          </cell>
        </row>
        <row r="77">
          <cell r="R77">
            <v>125</v>
          </cell>
          <cell r="S77">
            <v>125</v>
          </cell>
          <cell r="T77">
            <v>124</v>
          </cell>
          <cell r="U77">
            <v>0</v>
          </cell>
          <cell r="AR77">
            <v>45</v>
          </cell>
          <cell r="AS77">
            <v>47</v>
          </cell>
          <cell r="BS77">
            <v>126</v>
          </cell>
          <cell r="BT77">
            <v>124</v>
          </cell>
          <cell r="BU77">
            <v>0</v>
          </cell>
        </row>
        <row r="78">
          <cell r="R78">
            <v>187</v>
          </cell>
          <cell r="S78">
            <v>125</v>
          </cell>
          <cell r="T78">
            <v>124</v>
          </cell>
          <cell r="U78">
            <v>0</v>
          </cell>
          <cell r="AR78">
            <v>47</v>
          </cell>
          <cell r="AS78">
            <v>47</v>
          </cell>
          <cell r="BS78">
            <v>127</v>
          </cell>
          <cell r="BT78">
            <v>124</v>
          </cell>
          <cell r="BU78">
            <v>0</v>
          </cell>
        </row>
        <row r="79">
          <cell r="R79">
            <v>193</v>
          </cell>
          <cell r="S79">
            <v>125</v>
          </cell>
          <cell r="T79">
            <v>124</v>
          </cell>
          <cell r="U79">
            <v>0</v>
          </cell>
          <cell r="AR79">
            <v>43</v>
          </cell>
          <cell r="AS79">
            <v>43</v>
          </cell>
          <cell r="BS79">
            <v>128</v>
          </cell>
          <cell r="BT79">
            <v>124</v>
          </cell>
          <cell r="BU79">
            <v>0</v>
          </cell>
        </row>
        <row r="80">
          <cell r="R80">
            <v>199</v>
          </cell>
          <cell r="S80">
            <v>125</v>
          </cell>
          <cell r="T80">
            <v>124</v>
          </cell>
          <cell r="U80">
            <v>0</v>
          </cell>
          <cell r="AR80">
            <v>53</v>
          </cell>
          <cell r="AS80">
            <v>53</v>
          </cell>
          <cell r="BS80">
            <v>186</v>
          </cell>
          <cell r="BT80">
            <v>124</v>
          </cell>
          <cell r="BU80">
            <v>0</v>
          </cell>
        </row>
        <row r="81">
          <cell r="R81">
            <v>205</v>
          </cell>
          <cell r="S81">
            <v>125</v>
          </cell>
          <cell r="T81">
            <v>124</v>
          </cell>
          <cell r="U81">
            <v>0</v>
          </cell>
          <cell r="AR81">
            <v>54</v>
          </cell>
          <cell r="AS81">
            <v>55</v>
          </cell>
          <cell r="BS81">
            <v>187</v>
          </cell>
          <cell r="BT81">
            <v>124</v>
          </cell>
          <cell r="BU81">
            <v>0</v>
          </cell>
        </row>
        <row r="82">
          <cell r="R82">
            <v>211</v>
          </cell>
          <cell r="S82">
            <v>125</v>
          </cell>
          <cell r="T82">
            <v>124</v>
          </cell>
          <cell r="U82">
            <v>0</v>
          </cell>
          <cell r="AR82">
            <v>56</v>
          </cell>
          <cell r="AS82">
            <v>55</v>
          </cell>
          <cell r="BS82">
            <v>188</v>
          </cell>
          <cell r="BT82">
            <v>124</v>
          </cell>
          <cell r="BU82">
            <v>0</v>
          </cell>
        </row>
        <row r="83">
          <cell r="R83">
            <v>124</v>
          </cell>
          <cell r="S83">
            <v>124</v>
          </cell>
          <cell r="T83">
            <v>124</v>
          </cell>
          <cell r="U83">
            <v>1</v>
          </cell>
          <cell r="AR83">
            <v>55</v>
          </cell>
          <cell r="AS83">
            <v>55</v>
          </cell>
          <cell r="BS83">
            <v>189</v>
          </cell>
          <cell r="BT83">
            <v>124</v>
          </cell>
          <cell r="BU83">
            <v>0</v>
          </cell>
        </row>
        <row r="84">
          <cell r="R84">
            <v>126</v>
          </cell>
          <cell r="S84">
            <v>124</v>
          </cell>
          <cell r="T84">
            <v>124</v>
          </cell>
          <cell r="U84">
            <v>0</v>
          </cell>
          <cell r="AR84">
            <v>59</v>
          </cell>
          <cell r="AS84">
            <v>55</v>
          </cell>
          <cell r="BS84">
            <v>190</v>
          </cell>
          <cell r="BT84">
            <v>124</v>
          </cell>
          <cell r="BU84">
            <v>0</v>
          </cell>
        </row>
        <row r="85">
          <cell r="R85">
            <v>127</v>
          </cell>
          <cell r="S85">
            <v>124</v>
          </cell>
          <cell r="T85">
            <v>124</v>
          </cell>
          <cell r="U85">
            <v>0</v>
          </cell>
          <cell r="AR85">
            <v>57</v>
          </cell>
          <cell r="AS85">
            <v>55</v>
          </cell>
          <cell r="BS85">
            <v>192</v>
          </cell>
          <cell r="BT85">
            <v>124</v>
          </cell>
          <cell r="BU85">
            <v>0</v>
          </cell>
        </row>
        <row r="86">
          <cell r="R86">
            <v>128</v>
          </cell>
          <cell r="S86">
            <v>124</v>
          </cell>
          <cell r="T86">
            <v>124</v>
          </cell>
          <cell r="U86">
            <v>0</v>
          </cell>
          <cell r="AR86">
            <v>58</v>
          </cell>
          <cell r="AS86">
            <v>55</v>
          </cell>
          <cell r="BS86">
            <v>193</v>
          </cell>
          <cell r="BT86">
            <v>124</v>
          </cell>
          <cell r="BU86">
            <v>0</v>
          </cell>
        </row>
        <row r="87">
          <cell r="R87">
            <v>186</v>
          </cell>
          <cell r="S87">
            <v>124</v>
          </cell>
          <cell r="T87">
            <v>124</v>
          </cell>
          <cell r="U87">
            <v>0</v>
          </cell>
          <cell r="AR87">
            <v>50</v>
          </cell>
          <cell r="AS87">
            <v>48</v>
          </cell>
          <cell r="BS87">
            <v>194</v>
          </cell>
          <cell r="BT87">
            <v>124</v>
          </cell>
          <cell r="BU87">
            <v>0</v>
          </cell>
        </row>
        <row r="88">
          <cell r="R88">
            <v>188</v>
          </cell>
          <cell r="S88">
            <v>124</v>
          </cell>
          <cell r="T88">
            <v>124</v>
          </cell>
          <cell r="U88">
            <v>0</v>
          </cell>
          <cell r="AR88">
            <v>51</v>
          </cell>
          <cell r="AS88">
            <v>48</v>
          </cell>
          <cell r="BS88">
            <v>195</v>
          </cell>
          <cell r="BT88">
            <v>124</v>
          </cell>
          <cell r="BU88">
            <v>0</v>
          </cell>
        </row>
        <row r="89">
          <cell r="R89">
            <v>189</v>
          </cell>
          <cell r="S89">
            <v>124</v>
          </cell>
          <cell r="T89">
            <v>124</v>
          </cell>
          <cell r="U89">
            <v>0</v>
          </cell>
          <cell r="AR89">
            <v>48</v>
          </cell>
          <cell r="AS89">
            <v>48</v>
          </cell>
          <cell r="BS89">
            <v>196</v>
          </cell>
          <cell r="BT89">
            <v>124</v>
          </cell>
          <cell r="BU89">
            <v>0</v>
          </cell>
        </row>
        <row r="90">
          <cell r="R90">
            <v>190</v>
          </cell>
          <cell r="S90">
            <v>124</v>
          </cell>
          <cell r="T90">
            <v>124</v>
          </cell>
          <cell r="U90">
            <v>0</v>
          </cell>
          <cell r="AR90">
            <v>49</v>
          </cell>
          <cell r="AS90">
            <v>48</v>
          </cell>
          <cell r="BS90">
            <v>198</v>
          </cell>
          <cell r="BT90">
            <v>124</v>
          </cell>
          <cell r="BU90">
            <v>0</v>
          </cell>
        </row>
        <row r="91">
          <cell r="R91">
            <v>192</v>
          </cell>
          <cell r="S91">
            <v>124</v>
          </cell>
          <cell r="T91">
            <v>124</v>
          </cell>
          <cell r="U91">
            <v>0</v>
          </cell>
          <cell r="AR91">
            <v>52</v>
          </cell>
          <cell r="AS91">
            <v>52</v>
          </cell>
          <cell r="BS91">
            <v>199</v>
          </cell>
          <cell r="BT91">
            <v>124</v>
          </cell>
          <cell r="BU91">
            <v>0</v>
          </cell>
        </row>
        <row r="92">
          <cell r="R92">
            <v>194</v>
          </cell>
          <cell r="S92">
            <v>124</v>
          </cell>
          <cell r="T92">
            <v>124</v>
          </cell>
          <cell r="U92">
            <v>0</v>
          </cell>
          <cell r="AR92">
            <v>67</v>
          </cell>
          <cell r="AS92">
            <v>68</v>
          </cell>
          <cell r="BS92">
            <v>200</v>
          </cell>
          <cell r="BT92">
            <v>124</v>
          </cell>
          <cell r="BU92">
            <v>0</v>
          </cell>
        </row>
        <row r="93">
          <cell r="R93">
            <v>195</v>
          </cell>
          <cell r="S93">
            <v>124</v>
          </cell>
          <cell r="T93">
            <v>124</v>
          </cell>
          <cell r="U93">
            <v>0</v>
          </cell>
          <cell r="AR93">
            <v>66</v>
          </cell>
          <cell r="AS93">
            <v>68</v>
          </cell>
          <cell r="BS93">
            <v>201</v>
          </cell>
          <cell r="BT93">
            <v>124</v>
          </cell>
          <cell r="BU93">
            <v>0</v>
          </cell>
        </row>
        <row r="94">
          <cell r="R94">
            <v>196</v>
          </cell>
          <cell r="S94">
            <v>124</v>
          </cell>
          <cell r="T94">
            <v>124</v>
          </cell>
          <cell r="U94">
            <v>0</v>
          </cell>
          <cell r="AR94">
            <v>65</v>
          </cell>
          <cell r="AS94">
            <v>68</v>
          </cell>
          <cell r="BS94">
            <v>202</v>
          </cell>
          <cell r="BT94">
            <v>124</v>
          </cell>
          <cell r="BU94">
            <v>0</v>
          </cell>
        </row>
        <row r="95">
          <cell r="R95">
            <v>198</v>
          </cell>
          <cell r="S95">
            <v>124</v>
          </cell>
          <cell r="T95">
            <v>124</v>
          </cell>
          <cell r="U95">
            <v>0</v>
          </cell>
          <cell r="AR95">
            <v>68</v>
          </cell>
          <cell r="AS95">
            <v>68</v>
          </cell>
          <cell r="BS95">
            <v>204</v>
          </cell>
          <cell r="BT95">
            <v>124</v>
          </cell>
          <cell r="BU95">
            <v>0</v>
          </cell>
        </row>
        <row r="96">
          <cell r="R96">
            <v>200</v>
          </cell>
          <cell r="S96">
            <v>124</v>
          </cell>
          <cell r="T96">
            <v>124</v>
          </cell>
          <cell r="U96">
            <v>0</v>
          </cell>
          <cell r="AR96">
            <v>62</v>
          </cell>
          <cell r="AS96">
            <v>60</v>
          </cell>
          <cell r="BS96">
            <v>205</v>
          </cell>
          <cell r="BT96">
            <v>124</v>
          </cell>
          <cell r="BU96">
            <v>0</v>
          </cell>
        </row>
        <row r="97">
          <cell r="R97">
            <v>201</v>
          </cell>
          <cell r="S97">
            <v>124</v>
          </cell>
          <cell r="T97">
            <v>124</v>
          </cell>
          <cell r="U97">
            <v>0</v>
          </cell>
          <cell r="AR97">
            <v>63</v>
          </cell>
          <cell r="AS97">
            <v>60</v>
          </cell>
          <cell r="BS97">
            <v>206</v>
          </cell>
          <cell r="BT97">
            <v>124</v>
          </cell>
          <cell r="BU97">
            <v>0</v>
          </cell>
        </row>
        <row r="98">
          <cell r="R98">
            <v>202</v>
          </cell>
          <cell r="S98">
            <v>124</v>
          </cell>
          <cell r="T98">
            <v>124</v>
          </cell>
          <cell r="U98">
            <v>0</v>
          </cell>
          <cell r="AR98">
            <v>60</v>
          </cell>
          <cell r="AS98">
            <v>60</v>
          </cell>
          <cell r="BS98">
            <v>207</v>
          </cell>
          <cell r="BT98">
            <v>124</v>
          </cell>
          <cell r="BU98">
            <v>0</v>
          </cell>
        </row>
        <row r="99">
          <cell r="R99">
            <v>204</v>
          </cell>
          <cell r="S99">
            <v>124</v>
          </cell>
          <cell r="T99">
            <v>124</v>
          </cell>
          <cell r="U99">
            <v>0</v>
          </cell>
          <cell r="AR99">
            <v>61</v>
          </cell>
          <cell r="AS99">
            <v>60</v>
          </cell>
          <cell r="BS99">
            <v>208</v>
          </cell>
          <cell r="BT99">
            <v>124</v>
          </cell>
          <cell r="BU99">
            <v>0</v>
          </cell>
        </row>
        <row r="100">
          <cell r="R100">
            <v>206</v>
          </cell>
          <cell r="S100">
            <v>124</v>
          </cell>
          <cell r="T100">
            <v>124</v>
          </cell>
          <cell r="U100">
            <v>0</v>
          </cell>
          <cell r="AR100">
            <v>64</v>
          </cell>
          <cell r="AS100">
            <v>64</v>
          </cell>
          <cell r="BS100">
            <v>210</v>
          </cell>
          <cell r="BT100">
            <v>124</v>
          </cell>
          <cell r="BU100">
            <v>0</v>
          </cell>
        </row>
        <row r="101">
          <cell r="R101">
            <v>207</v>
          </cell>
          <cell r="S101">
            <v>124</v>
          </cell>
          <cell r="T101">
            <v>124</v>
          </cell>
          <cell r="U101">
            <v>0</v>
          </cell>
          <cell r="AR101">
            <v>72</v>
          </cell>
          <cell r="AS101">
            <v>72</v>
          </cell>
          <cell r="BS101">
            <v>211</v>
          </cell>
          <cell r="BT101">
            <v>124</v>
          </cell>
          <cell r="BU101">
            <v>0</v>
          </cell>
        </row>
        <row r="102">
          <cell r="R102">
            <v>208</v>
          </cell>
          <cell r="S102">
            <v>124</v>
          </cell>
          <cell r="T102">
            <v>124</v>
          </cell>
          <cell r="U102">
            <v>0</v>
          </cell>
          <cell r="AR102">
            <v>74</v>
          </cell>
          <cell r="AS102">
            <v>74</v>
          </cell>
          <cell r="BS102">
            <v>212</v>
          </cell>
          <cell r="BT102">
            <v>124</v>
          </cell>
          <cell r="BU102">
            <v>0</v>
          </cell>
        </row>
        <row r="103">
          <cell r="R103">
            <v>210</v>
          </cell>
          <cell r="S103">
            <v>124</v>
          </cell>
          <cell r="T103">
            <v>124</v>
          </cell>
          <cell r="U103">
            <v>0</v>
          </cell>
          <cell r="AR103">
            <v>75</v>
          </cell>
          <cell r="AS103">
            <v>74</v>
          </cell>
          <cell r="BS103">
            <v>213</v>
          </cell>
          <cell r="BT103">
            <v>124</v>
          </cell>
          <cell r="BU103">
            <v>0</v>
          </cell>
        </row>
        <row r="104">
          <cell r="R104">
            <v>212</v>
          </cell>
          <cell r="S104">
            <v>124</v>
          </cell>
          <cell r="T104">
            <v>124</v>
          </cell>
          <cell r="U104">
            <v>0</v>
          </cell>
          <cell r="AR104">
            <v>76</v>
          </cell>
          <cell r="AS104">
            <v>74</v>
          </cell>
          <cell r="BS104">
            <v>214</v>
          </cell>
          <cell r="BT104">
            <v>124</v>
          </cell>
          <cell r="BU104">
            <v>0</v>
          </cell>
        </row>
        <row r="105">
          <cell r="R105">
            <v>213</v>
          </cell>
          <cell r="S105">
            <v>124</v>
          </cell>
          <cell r="T105">
            <v>124</v>
          </cell>
          <cell r="U105">
            <v>0</v>
          </cell>
          <cell r="AR105">
            <v>70</v>
          </cell>
          <cell r="AS105">
            <v>69</v>
          </cell>
          <cell r="BS105">
            <v>14</v>
          </cell>
          <cell r="BT105">
            <v>14</v>
          </cell>
          <cell r="BU105">
            <v>1</v>
          </cell>
        </row>
        <row r="106">
          <cell r="R106">
            <v>214</v>
          </cell>
          <cell r="S106">
            <v>124</v>
          </cell>
          <cell r="T106">
            <v>124</v>
          </cell>
          <cell r="U106">
            <v>0</v>
          </cell>
          <cell r="AR106">
            <v>71</v>
          </cell>
          <cell r="AS106">
            <v>69</v>
          </cell>
          <cell r="BS106">
            <v>149</v>
          </cell>
          <cell r="BT106">
            <v>149</v>
          </cell>
          <cell r="BU106">
            <v>1</v>
          </cell>
        </row>
        <row r="107">
          <cell r="R107">
            <v>14</v>
          </cell>
          <cell r="S107">
            <v>14</v>
          </cell>
          <cell r="T107">
            <v>149</v>
          </cell>
          <cell r="U107">
            <v>0</v>
          </cell>
          <cell r="AR107">
            <v>69</v>
          </cell>
          <cell r="AS107">
            <v>69</v>
          </cell>
          <cell r="BS107">
            <v>150</v>
          </cell>
          <cell r="BT107">
            <v>149</v>
          </cell>
          <cell r="BU107">
            <v>0</v>
          </cell>
        </row>
        <row r="108">
          <cell r="R108">
            <v>286</v>
          </cell>
          <cell r="S108">
            <v>14</v>
          </cell>
          <cell r="T108">
            <v>149</v>
          </cell>
          <cell r="U108">
            <v>0</v>
          </cell>
          <cell r="AR108">
            <v>73</v>
          </cell>
          <cell r="AS108">
            <v>73</v>
          </cell>
          <cell r="BS108">
            <v>286</v>
          </cell>
          <cell r="BT108">
            <v>149</v>
          </cell>
          <cell r="BU108">
            <v>0</v>
          </cell>
        </row>
        <row r="109">
          <cell r="R109">
            <v>288</v>
          </cell>
          <cell r="S109">
            <v>14</v>
          </cell>
          <cell r="T109">
            <v>149</v>
          </cell>
          <cell r="U109">
            <v>0</v>
          </cell>
          <cell r="AR109">
            <v>87</v>
          </cell>
          <cell r="AS109">
            <v>87</v>
          </cell>
          <cell r="BS109">
            <v>287</v>
          </cell>
          <cell r="BT109">
            <v>149</v>
          </cell>
          <cell r="BU109">
            <v>0</v>
          </cell>
        </row>
        <row r="110">
          <cell r="R110">
            <v>451</v>
          </cell>
          <cell r="S110">
            <v>14</v>
          </cell>
          <cell r="T110">
            <v>149</v>
          </cell>
          <cell r="U110">
            <v>0</v>
          </cell>
          <cell r="AR110">
            <v>85</v>
          </cell>
          <cell r="AS110">
            <v>88</v>
          </cell>
          <cell r="BS110">
            <v>288</v>
          </cell>
          <cell r="BT110">
            <v>149</v>
          </cell>
          <cell r="BU110">
            <v>0</v>
          </cell>
        </row>
        <row r="111">
          <cell r="R111">
            <v>455</v>
          </cell>
          <cell r="S111">
            <v>14</v>
          </cell>
          <cell r="T111">
            <v>149</v>
          </cell>
          <cell r="U111">
            <v>0</v>
          </cell>
          <cell r="AR111">
            <v>86</v>
          </cell>
          <cell r="AS111">
            <v>88</v>
          </cell>
          <cell r="BS111">
            <v>289</v>
          </cell>
          <cell r="BT111">
            <v>149</v>
          </cell>
          <cell r="BU111">
            <v>0</v>
          </cell>
        </row>
        <row r="112">
          <cell r="R112">
            <v>457</v>
          </cell>
          <cell r="S112">
            <v>14</v>
          </cell>
          <cell r="T112">
            <v>149</v>
          </cell>
          <cell r="U112">
            <v>0</v>
          </cell>
          <cell r="AR112">
            <v>88</v>
          </cell>
          <cell r="AS112">
            <v>88</v>
          </cell>
          <cell r="BS112">
            <v>449</v>
          </cell>
          <cell r="BT112">
            <v>149</v>
          </cell>
          <cell r="BU112">
            <v>0</v>
          </cell>
        </row>
        <row r="113">
          <cell r="R113">
            <v>461</v>
          </cell>
          <cell r="S113">
            <v>14</v>
          </cell>
          <cell r="T113">
            <v>149</v>
          </cell>
          <cell r="U113">
            <v>0</v>
          </cell>
          <cell r="AR113">
            <v>78</v>
          </cell>
          <cell r="AS113">
            <v>80</v>
          </cell>
          <cell r="BS113">
            <v>450</v>
          </cell>
          <cell r="BT113">
            <v>149</v>
          </cell>
          <cell r="BU113">
            <v>0</v>
          </cell>
        </row>
        <row r="114">
          <cell r="R114">
            <v>463</v>
          </cell>
          <cell r="S114">
            <v>14</v>
          </cell>
          <cell r="T114">
            <v>149</v>
          </cell>
          <cell r="U114">
            <v>0</v>
          </cell>
          <cell r="AR114">
            <v>79</v>
          </cell>
          <cell r="AS114">
            <v>80</v>
          </cell>
          <cell r="BS114">
            <v>451</v>
          </cell>
          <cell r="BT114">
            <v>149</v>
          </cell>
          <cell r="BU114">
            <v>0</v>
          </cell>
        </row>
        <row r="115">
          <cell r="R115">
            <v>467</v>
          </cell>
          <cell r="S115">
            <v>14</v>
          </cell>
          <cell r="T115">
            <v>149</v>
          </cell>
          <cell r="U115">
            <v>0</v>
          </cell>
          <cell r="AR115">
            <v>77</v>
          </cell>
          <cell r="AS115">
            <v>80</v>
          </cell>
          <cell r="BS115">
            <v>452</v>
          </cell>
          <cell r="BT115">
            <v>149</v>
          </cell>
          <cell r="BU115">
            <v>0</v>
          </cell>
        </row>
        <row r="116">
          <cell r="R116">
            <v>469</v>
          </cell>
          <cell r="S116">
            <v>14</v>
          </cell>
          <cell r="T116">
            <v>149</v>
          </cell>
          <cell r="U116">
            <v>0</v>
          </cell>
          <cell r="AR116">
            <v>82</v>
          </cell>
          <cell r="AS116">
            <v>80</v>
          </cell>
          <cell r="BS116">
            <v>455</v>
          </cell>
          <cell r="BT116">
            <v>149</v>
          </cell>
          <cell r="BU116">
            <v>0</v>
          </cell>
        </row>
        <row r="117">
          <cell r="R117">
            <v>473</v>
          </cell>
          <cell r="S117">
            <v>14</v>
          </cell>
          <cell r="T117">
            <v>149</v>
          </cell>
          <cell r="U117">
            <v>0</v>
          </cell>
          <cell r="AR117">
            <v>83</v>
          </cell>
          <cell r="AS117">
            <v>80</v>
          </cell>
          <cell r="BS117">
            <v>456</v>
          </cell>
          <cell r="BT117">
            <v>149</v>
          </cell>
          <cell r="BU117">
            <v>0</v>
          </cell>
        </row>
        <row r="118">
          <cell r="R118">
            <v>475</v>
          </cell>
          <cell r="S118">
            <v>14</v>
          </cell>
          <cell r="T118">
            <v>149</v>
          </cell>
          <cell r="U118">
            <v>0</v>
          </cell>
          <cell r="AR118">
            <v>80</v>
          </cell>
          <cell r="AS118">
            <v>80</v>
          </cell>
          <cell r="BS118">
            <v>457</v>
          </cell>
          <cell r="BT118">
            <v>149</v>
          </cell>
          <cell r="BU118">
            <v>0</v>
          </cell>
        </row>
        <row r="119">
          <cell r="R119">
            <v>479</v>
          </cell>
          <cell r="S119">
            <v>14</v>
          </cell>
          <cell r="T119">
            <v>149</v>
          </cell>
          <cell r="U119">
            <v>0</v>
          </cell>
          <cell r="AR119">
            <v>81</v>
          </cell>
          <cell r="AS119">
            <v>80</v>
          </cell>
          <cell r="BS119">
            <v>458</v>
          </cell>
          <cell r="BT119">
            <v>149</v>
          </cell>
          <cell r="BU119">
            <v>0</v>
          </cell>
        </row>
        <row r="120">
          <cell r="R120">
            <v>481</v>
          </cell>
          <cell r="S120">
            <v>14</v>
          </cell>
          <cell r="T120">
            <v>149</v>
          </cell>
          <cell r="U120">
            <v>0</v>
          </cell>
          <cell r="AR120">
            <v>84</v>
          </cell>
          <cell r="AS120">
            <v>84</v>
          </cell>
          <cell r="BS120">
            <v>461</v>
          </cell>
          <cell r="BT120">
            <v>149</v>
          </cell>
          <cell r="BU120">
            <v>0</v>
          </cell>
        </row>
        <row r="121">
          <cell r="R121">
            <v>485</v>
          </cell>
          <cell r="S121">
            <v>14</v>
          </cell>
          <cell r="T121">
            <v>149</v>
          </cell>
          <cell r="U121">
            <v>0</v>
          </cell>
          <cell r="AR121">
            <v>90</v>
          </cell>
          <cell r="AS121">
            <v>93</v>
          </cell>
          <cell r="BS121">
            <v>462</v>
          </cell>
          <cell r="BT121">
            <v>149</v>
          </cell>
          <cell r="BU121">
            <v>0</v>
          </cell>
        </row>
        <row r="122">
          <cell r="R122">
            <v>487</v>
          </cell>
          <cell r="S122">
            <v>14</v>
          </cell>
          <cell r="T122">
            <v>149</v>
          </cell>
          <cell r="U122">
            <v>0</v>
          </cell>
          <cell r="AR122">
            <v>92</v>
          </cell>
          <cell r="AS122">
            <v>93</v>
          </cell>
          <cell r="BS122">
            <v>463</v>
          </cell>
          <cell r="BT122">
            <v>149</v>
          </cell>
          <cell r="BU122">
            <v>0</v>
          </cell>
        </row>
        <row r="123">
          <cell r="R123">
            <v>491</v>
          </cell>
          <cell r="S123">
            <v>14</v>
          </cell>
          <cell r="T123">
            <v>149</v>
          </cell>
          <cell r="U123">
            <v>0</v>
          </cell>
          <cell r="AR123">
            <v>91</v>
          </cell>
          <cell r="AS123">
            <v>93</v>
          </cell>
          <cell r="BS123">
            <v>464</v>
          </cell>
          <cell r="BT123">
            <v>149</v>
          </cell>
          <cell r="BU123">
            <v>0</v>
          </cell>
        </row>
        <row r="124">
          <cell r="R124">
            <v>493</v>
          </cell>
          <cell r="S124">
            <v>14</v>
          </cell>
          <cell r="T124">
            <v>149</v>
          </cell>
          <cell r="U124">
            <v>0</v>
          </cell>
          <cell r="AR124">
            <v>93</v>
          </cell>
          <cell r="AS124">
            <v>93</v>
          </cell>
          <cell r="BS124">
            <v>467</v>
          </cell>
          <cell r="BT124">
            <v>149</v>
          </cell>
          <cell r="BU124">
            <v>0</v>
          </cell>
        </row>
        <row r="125">
          <cell r="R125">
            <v>497</v>
          </cell>
          <cell r="S125">
            <v>14</v>
          </cell>
          <cell r="T125">
            <v>149</v>
          </cell>
          <cell r="U125">
            <v>0</v>
          </cell>
          <cell r="AR125">
            <v>89</v>
          </cell>
          <cell r="AS125">
            <v>89</v>
          </cell>
          <cell r="BS125">
            <v>468</v>
          </cell>
          <cell r="BT125">
            <v>149</v>
          </cell>
          <cell r="BU125">
            <v>0</v>
          </cell>
        </row>
        <row r="126">
          <cell r="R126">
            <v>499</v>
          </cell>
          <cell r="S126">
            <v>14</v>
          </cell>
          <cell r="T126">
            <v>149</v>
          </cell>
          <cell r="U126">
            <v>0</v>
          </cell>
          <cell r="AR126">
            <v>125</v>
          </cell>
          <cell r="AS126">
            <v>125</v>
          </cell>
          <cell r="BS126">
            <v>469</v>
          </cell>
          <cell r="BT126">
            <v>149</v>
          </cell>
          <cell r="BU126">
            <v>0</v>
          </cell>
        </row>
        <row r="127">
          <cell r="R127">
            <v>503</v>
          </cell>
          <cell r="S127">
            <v>14</v>
          </cell>
          <cell r="T127">
            <v>149</v>
          </cell>
          <cell r="U127">
            <v>0</v>
          </cell>
          <cell r="AR127">
            <v>124</v>
          </cell>
          <cell r="AS127">
            <v>124</v>
          </cell>
          <cell r="BS127">
            <v>470</v>
          </cell>
          <cell r="BT127">
            <v>149</v>
          </cell>
          <cell r="BU127">
            <v>0</v>
          </cell>
        </row>
        <row r="128">
          <cell r="R128">
            <v>505</v>
          </cell>
          <cell r="S128">
            <v>14</v>
          </cell>
          <cell r="T128">
            <v>149</v>
          </cell>
          <cell r="U128">
            <v>0</v>
          </cell>
          <cell r="AR128">
            <v>126</v>
          </cell>
          <cell r="AS128">
            <v>124</v>
          </cell>
          <cell r="BS128">
            <v>473</v>
          </cell>
          <cell r="BT128">
            <v>149</v>
          </cell>
          <cell r="BU128">
            <v>0</v>
          </cell>
        </row>
        <row r="129">
          <cell r="R129">
            <v>509</v>
          </cell>
          <cell r="S129">
            <v>14</v>
          </cell>
          <cell r="T129">
            <v>149</v>
          </cell>
          <cell r="U129">
            <v>0</v>
          </cell>
          <cell r="AR129">
            <v>127</v>
          </cell>
          <cell r="AS129">
            <v>124</v>
          </cell>
          <cell r="BS129">
            <v>474</v>
          </cell>
          <cell r="BT129">
            <v>149</v>
          </cell>
          <cell r="BU129">
            <v>0</v>
          </cell>
        </row>
        <row r="130">
          <cell r="R130">
            <v>511</v>
          </cell>
          <cell r="S130">
            <v>14</v>
          </cell>
          <cell r="T130">
            <v>149</v>
          </cell>
          <cell r="U130">
            <v>0</v>
          </cell>
          <cell r="AR130">
            <v>128</v>
          </cell>
          <cell r="AS130">
            <v>124</v>
          </cell>
          <cell r="BS130">
            <v>475</v>
          </cell>
          <cell r="BT130">
            <v>149</v>
          </cell>
          <cell r="BU130">
            <v>0</v>
          </cell>
        </row>
        <row r="131">
          <cell r="R131">
            <v>149</v>
          </cell>
          <cell r="S131">
            <v>149</v>
          </cell>
          <cell r="T131">
            <v>149</v>
          </cell>
          <cell r="U131">
            <v>1</v>
          </cell>
          <cell r="AR131">
            <v>123</v>
          </cell>
          <cell r="AS131">
            <v>123</v>
          </cell>
          <cell r="BS131">
            <v>476</v>
          </cell>
          <cell r="BT131">
            <v>149</v>
          </cell>
          <cell r="BU131">
            <v>0</v>
          </cell>
        </row>
        <row r="132">
          <cell r="R132">
            <v>150</v>
          </cell>
          <cell r="S132">
            <v>149</v>
          </cell>
          <cell r="T132">
            <v>149</v>
          </cell>
          <cell r="U132">
            <v>0</v>
          </cell>
          <cell r="AR132">
            <v>193</v>
          </cell>
          <cell r="AS132">
            <v>193</v>
          </cell>
          <cell r="BS132">
            <v>479</v>
          </cell>
          <cell r="BT132">
            <v>149</v>
          </cell>
          <cell r="BU132">
            <v>0</v>
          </cell>
        </row>
        <row r="133">
          <cell r="R133">
            <v>287</v>
          </cell>
          <cell r="S133">
            <v>149</v>
          </cell>
          <cell r="T133">
            <v>149</v>
          </cell>
          <cell r="U133">
            <v>0</v>
          </cell>
          <cell r="AR133">
            <v>192</v>
          </cell>
          <cell r="AS133">
            <v>192</v>
          </cell>
          <cell r="BS133">
            <v>480</v>
          </cell>
          <cell r="BT133">
            <v>149</v>
          </cell>
          <cell r="BU133">
            <v>0</v>
          </cell>
        </row>
        <row r="134">
          <cell r="R134">
            <v>289</v>
          </cell>
          <cell r="S134">
            <v>149</v>
          </cell>
          <cell r="T134">
            <v>149</v>
          </cell>
          <cell r="U134">
            <v>0</v>
          </cell>
          <cell r="AR134">
            <v>194</v>
          </cell>
          <cell r="AS134">
            <v>192</v>
          </cell>
          <cell r="BS134">
            <v>481</v>
          </cell>
          <cell r="BT134">
            <v>149</v>
          </cell>
          <cell r="BU134">
            <v>0</v>
          </cell>
        </row>
        <row r="135">
          <cell r="R135">
            <v>449</v>
          </cell>
          <cell r="S135">
            <v>149</v>
          </cell>
          <cell r="T135">
            <v>149</v>
          </cell>
          <cell r="U135">
            <v>0</v>
          </cell>
          <cell r="AR135">
            <v>195</v>
          </cell>
          <cell r="AS135">
            <v>192</v>
          </cell>
          <cell r="BS135">
            <v>482</v>
          </cell>
          <cell r="BT135">
            <v>149</v>
          </cell>
          <cell r="BU135">
            <v>0</v>
          </cell>
        </row>
        <row r="136">
          <cell r="R136">
            <v>450</v>
          </cell>
          <cell r="S136">
            <v>149</v>
          </cell>
          <cell r="T136">
            <v>149</v>
          </cell>
          <cell r="U136">
            <v>0</v>
          </cell>
          <cell r="AR136">
            <v>196</v>
          </cell>
          <cell r="AS136">
            <v>192</v>
          </cell>
          <cell r="BS136">
            <v>485</v>
          </cell>
          <cell r="BT136">
            <v>149</v>
          </cell>
          <cell r="BU136">
            <v>0</v>
          </cell>
        </row>
        <row r="137">
          <cell r="R137">
            <v>452</v>
          </cell>
          <cell r="S137">
            <v>149</v>
          </cell>
          <cell r="T137">
            <v>149</v>
          </cell>
          <cell r="U137">
            <v>0</v>
          </cell>
          <cell r="AR137">
            <v>191</v>
          </cell>
          <cell r="AS137">
            <v>191</v>
          </cell>
          <cell r="BS137">
            <v>486</v>
          </cell>
          <cell r="BT137">
            <v>149</v>
          </cell>
          <cell r="BU137">
            <v>0</v>
          </cell>
        </row>
        <row r="138">
          <cell r="R138">
            <v>456</v>
          </cell>
          <cell r="S138">
            <v>149</v>
          </cell>
          <cell r="T138">
            <v>149</v>
          </cell>
          <cell r="U138">
            <v>0</v>
          </cell>
          <cell r="AR138">
            <v>199</v>
          </cell>
          <cell r="AS138">
            <v>199</v>
          </cell>
          <cell r="BS138">
            <v>487</v>
          </cell>
          <cell r="BT138">
            <v>149</v>
          </cell>
          <cell r="BU138">
            <v>0</v>
          </cell>
        </row>
        <row r="139">
          <cell r="R139">
            <v>458</v>
          </cell>
          <cell r="S139">
            <v>149</v>
          </cell>
          <cell r="T139">
            <v>149</v>
          </cell>
          <cell r="U139">
            <v>0</v>
          </cell>
          <cell r="AR139">
            <v>198</v>
          </cell>
          <cell r="AS139">
            <v>198</v>
          </cell>
          <cell r="BS139">
            <v>488</v>
          </cell>
          <cell r="BT139">
            <v>149</v>
          </cell>
          <cell r="BU139">
            <v>0</v>
          </cell>
        </row>
        <row r="140">
          <cell r="R140">
            <v>462</v>
          </cell>
          <cell r="S140">
            <v>149</v>
          </cell>
          <cell r="T140">
            <v>149</v>
          </cell>
          <cell r="U140">
            <v>0</v>
          </cell>
          <cell r="AR140">
            <v>200</v>
          </cell>
          <cell r="AS140">
            <v>198</v>
          </cell>
          <cell r="BS140">
            <v>491</v>
          </cell>
          <cell r="BT140">
            <v>149</v>
          </cell>
          <cell r="BU140">
            <v>0</v>
          </cell>
        </row>
        <row r="141">
          <cell r="R141">
            <v>464</v>
          </cell>
          <cell r="S141">
            <v>149</v>
          </cell>
          <cell r="T141">
            <v>149</v>
          </cell>
          <cell r="U141">
            <v>0</v>
          </cell>
          <cell r="AR141">
            <v>201</v>
          </cell>
          <cell r="AS141">
            <v>198</v>
          </cell>
          <cell r="BS141">
            <v>492</v>
          </cell>
          <cell r="BT141">
            <v>149</v>
          </cell>
          <cell r="BU141">
            <v>0</v>
          </cell>
        </row>
        <row r="142">
          <cell r="R142">
            <v>468</v>
          </cell>
          <cell r="S142">
            <v>149</v>
          </cell>
          <cell r="T142">
            <v>149</v>
          </cell>
          <cell r="U142">
            <v>0</v>
          </cell>
          <cell r="AR142">
            <v>202</v>
          </cell>
          <cell r="AS142">
            <v>198</v>
          </cell>
          <cell r="BS142">
            <v>493</v>
          </cell>
          <cell r="BT142">
            <v>149</v>
          </cell>
          <cell r="BU142">
            <v>0</v>
          </cell>
        </row>
        <row r="143">
          <cell r="R143">
            <v>470</v>
          </cell>
          <cell r="S143">
            <v>149</v>
          </cell>
          <cell r="T143">
            <v>149</v>
          </cell>
          <cell r="U143">
            <v>0</v>
          </cell>
          <cell r="AR143">
            <v>197</v>
          </cell>
          <cell r="AS143">
            <v>197</v>
          </cell>
          <cell r="BS143">
            <v>494</v>
          </cell>
          <cell r="BT143">
            <v>149</v>
          </cell>
          <cell r="BU143">
            <v>0</v>
          </cell>
        </row>
        <row r="144">
          <cell r="R144">
            <v>474</v>
          </cell>
          <cell r="S144">
            <v>149</v>
          </cell>
          <cell r="T144">
            <v>149</v>
          </cell>
          <cell r="U144">
            <v>0</v>
          </cell>
          <cell r="AR144">
            <v>205</v>
          </cell>
          <cell r="AS144">
            <v>205</v>
          </cell>
          <cell r="BS144">
            <v>497</v>
          </cell>
          <cell r="BT144">
            <v>149</v>
          </cell>
          <cell r="BU144">
            <v>0</v>
          </cell>
        </row>
        <row r="145">
          <cell r="R145">
            <v>476</v>
          </cell>
          <cell r="S145">
            <v>149</v>
          </cell>
          <cell r="T145">
            <v>149</v>
          </cell>
          <cell r="U145">
            <v>0</v>
          </cell>
          <cell r="AR145">
            <v>204</v>
          </cell>
          <cell r="AS145">
            <v>204</v>
          </cell>
          <cell r="BS145">
            <v>498</v>
          </cell>
          <cell r="BT145">
            <v>149</v>
          </cell>
          <cell r="BU145">
            <v>0</v>
          </cell>
        </row>
        <row r="146">
          <cell r="R146">
            <v>480</v>
          </cell>
          <cell r="S146">
            <v>149</v>
          </cell>
          <cell r="T146">
            <v>149</v>
          </cell>
          <cell r="U146">
            <v>0</v>
          </cell>
          <cell r="AR146">
            <v>206</v>
          </cell>
          <cell r="AS146">
            <v>204</v>
          </cell>
          <cell r="BS146">
            <v>499</v>
          </cell>
          <cell r="BT146">
            <v>149</v>
          </cell>
          <cell r="BU146">
            <v>0</v>
          </cell>
        </row>
        <row r="147">
          <cell r="R147">
            <v>482</v>
          </cell>
          <cell r="S147">
            <v>149</v>
          </cell>
          <cell r="T147">
            <v>149</v>
          </cell>
          <cell r="U147">
            <v>0</v>
          </cell>
          <cell r="AR147">
            <v>207</v>
          </cell>
          <cell r="AS147">
            <v>204</v>
          </cell>
          <cell r="BS147">
            <v>500</v>
          </cell>
          <cell r="BT147">
            <v>149</v>
          </cell>
          <cell r="BU147">
            <v>0</v>
          </cell>
        </row>
        <row r="148">
          <cell r="R148">
            <v>486</v>
          </cell>
          <cell r="S148">
            <v>149</v>
          </cell>
          <cell r="T148">
            <v>149</v>
          </cell>
          <cell r="U148">
            <v>0</v>
          </cell>
          <cell r="AR148">
            <v>208</v>
          </cell>
          <cell r="AS148">
            <v>204</v>
          </cell>
          <cell r="BS148">
            <v>503</v>
          </cell>
          <cell r="BT148">
            <v>149</v>
          </cell>
          <cell r="BU148">
            <v>0</v>
          </cell>
        </row>
        <row r="149">
          <cell r="R149">
            <v>488</v>
          </cell>
          <cell r="S149">
            <v>149</v>
          </cell>
          <cell r="T149">
            <v>149</v>
          </cell>
          <cell r="U149">
            <v>0</v>
          </cell>
          <cell r="AR149">
            <v>203</v>
          </cell>
          <cell r="AS149">
            <v>203</v>
          </cell>
          <cell r="BS149">
            <v>504</v>
          </cell>
          <cell r="BT149">
            <v>149</v>
          </cell>
          <cell r="BU149">
            <v>0</v>
          </cell>
        </row>
        <row r="150">
          <cell r="R150">
            <v>492</v>
          </cell>
          <cell r="S150">
            <v>149</v>
          </cell>
          <cell r="T150">
            <v>149</v>
          </cell>
          <cell r="U150">
            <v>0</v>
          </cell>
          <cell r="AR150">
            <v>211</v>
          </cell>
          <cell r="AS150">
            <v>211</v>
          </cell>
          <cell r="BS150">
            <v>505</v>
          </cell>
          <cell r="BT150">
            <v>149</v>
          </cell>
          <cell r="BU150">
            <v>0</v>
          </cell>
        </row>
        <row r="151">
          <cell r="R151">
            <v>494</v>
          </cell>
          <cell r="S151">
            <v>149</v>
          </cell>
          <cell r="T151">
            <v>149</v>
          </cell>
          <cell r="U151">
            <v>0</v>
          </cell>
          <cell r="AR151">
            <v>210</v>
          </cell>
          <cell r="AS151">
            <v>210</v>
          </cell>
          <cell r="BS151">
            <v>506</v>
          </cell>
          <cell r="BT151">
            <v>149</v>
          </cell>
          <cell r="BU151">
            <v>0</v>
          </cell>
        </row>
        <row r="152">
          <cell r="R152">
            <v>498</v>
          </cell>
          <cell r="S152">
            <v>149</v>
          </cell>
          <cell r="T152">
            <v>149</v>
          </cell>
          <cell r="U152">
            <v>0</v>
          </cell>
          <cell r="AR152">
            <v>212</v>
          </cell>
          <cell r="AS152">
            <v>210</v>
          </cell>
          <cell r="BS152">
            <v>509</v>
          </cell>
          <cell r="BT152">
            <v>149</v>
          </cell>
          <cell r="BU152">
            <v>0</v>
          </cell>
        </row>
        <row r="153">
          <cell r="R153">
            <v>500</v>
          </cell>
          <cell r="S153">
            <v>149</v>
          </cell>
          <cell r="T153">
            <v>149</v>
          </cell>
          <cell r="U153">
            <v>0</v>
          </cell>
          <cell r="AR153">
            <v>213</v>
          </cell>
          <cell r="AS153">
            <v>210</v>
          </cell>
          <cell r="BS153">
            <v>510</v>
          </cell>
          <cell r="BT153">
            <v>149</v>
          </cell>
          <cell r="BU153">
            <v>0</v>
          </cell>
        </row>
        <row r="154">
          <cell r="R154">
            <v>504</v>
          </cell>
          <cell r="S154">
            <v>149</v>
          </cell>
          <cell r="T154">
            <v>149</v>
          </cell>
          <cell r="U154">
            <v>0</v>
          </cell>
          <cell r="AR154">
            <v>214</v>
          </cell>
          <cell r="AS154">
            <v>210</v>
          </cell>
          <cell r="BS154">
            <v>511</v>
          </cell>
          <cell r="BT154">
            <v>149</v>
          </cell>
          <cell r="BU154">
            <v>0</v>
          </cell>
        </row>
        <row r="155">
          <cell r="R155">
            <v>506</v>
          </cell>
          <cell r="S155">
            <v>149</v>
          </cell>
          <cell r="T155">
            <v>149</v>
          </cell>
          <cell r="U155">
            <v>0</v>
          </cell>
          <cell r="AR155">
            <v>209</v>
          </cell>
          <cell r="AS155">
            <v>209</v>
          </cell>
          <cell r="BS155">
            <v>512</v>
          </cell>
          <cell r="BT155">
            <v>149</v>
          </cell>
          <cell r="BU155">
            <v>0</v>
          </cell>
        </row>
        <row r="156">
          <cell r="R156">
            <v>510</v>
          </cell>
          <cell r="S156">
            <v>149</v>
          </cell>
          <cell r="T156">
            <v>149</v>
          </cell>
          <cell r="U156">
            <v>0</v>
          </cell>
          <cell r="AR156">
            <v>222</v>
          </cell>
          <cell r="AS156">
            <v>219</v>
          </cell>
          <cell r="BS156">
            <v>291</v>
          </cell>
          <cell r="BT156">
            <v>291</v>
          </cell>
          <cell r="BU156">
            <v>1</v>
          </cell>
        </row>
        <row r="157">
          <cell r="R157">
            <v>512</v>
          </cell>
          <cell r="S157">
            <v>149</v>
          </cell>
          <cell r="T157">
            <v>149</v>
          </cell>
          <cell r="U157">
            <v>0</v>
          </cell>
          <cell r="AR157">
            <v>223</v>
          </cell>
          <cell r="AS157">
            <v>219</v>
          </cell>
          <cell r="BS157">
            <v>292</v>
          </cell>
          <cell r="BT157">
            <v>291</v>
          </cell>
          <cell r="BU157">
            <v>0</v>
          </cell>
        </row>
        <row r="158">
          <cell r="R158">
            <v>292</v>
          </cell>
          <cell r="S158">
            <v>292</v>
          </cell>
          <cell r="T158">
            <v>292</v>
          </cell>
          <cell r="U158">
            <v>1</v>
          </cell>
          <cell r="AR158">
            <v>219</v>
          </cell>
          <cell r="AS158">
            <v>219</v>
          </cell>
          <cell r="BS158">
            <v>515</v>
          </cell>
          <cell r="BT158">
            <v>291</v>
          </cell>
          <cell r="BU158">
            <v>0</v>
          </cell>
        </row>
        <row r="159">
          <cell r="R159">
            <v>515</v>
          </cell>
          <cell r="S159">
            <v>292</v>
          </cell>
          <cell r="T159">
            <v>292</v>
          </cell>
          <cell r="U159">
            <v>0</v>
          </cell>
          <cell r="AR159">
            <v>220</v>
          </cell>
          <cell r="AS159">
            <v>219</v>
          </cell>
          <cell r="BS159">
            <v>518</v>
          </cell>
          <cell r="BT159">
            <v>291</v>
          </cell>
          <cell r="BU159">
            <v>0</v>
          </cell>
        </row>
        <row r="160">
          <cell r="R160">
            <v>518</v>
          </cell>
          <cell r="S160">
            <v>292</v>
          </cell>
          <cell r="T160">
            <v>292</v>
          </cell>
          <cell r="U160">
            <v>0</v>
          </cell>
          <cell r="AR160">
            <v>215</v>
          </cell>
          <cell r="AS160">
            <v>215</v>
          </cell>
          <cell r="BS160">
            <v>521</v>
          </cell>
          <cell r="BT160">
            <v>291</v>
          </cell>
          <cell r="BU160">
            <v>0</v>
          </cell>
        </row>
        <row r="161">
          <cell r="R161">
            <v>521</v>
          </cell>
          <cell r="S161">
            <v>292</v>
          </cell>
          <cell r="T161">
            <v>292</v>
          </cell>
          <cell r="U161">
            <v>0</v>
          </cell>
          <cell r="AR161">
            <v>216</v>
          </cell>
          <cell r="AS161">
            <v>215</v>
          </cell>
          <cell r="BS161">
            <v>524</v>
          </cell>
          <cell r="BT161">
            <v>291</v>
          </cell>
          <cell r="BU161">
            <v>0</v>
          </cell>
        </row>
        <row r="162">
          <cell r="R162">
            <v>524</v>
          </cell>
          <cell r="S162">
            <v>292</v>
          </cell>
          <cell r="T162">
            <v>292</v>
          </cell>
          <cell r="U162">
            <v>0</v>
          </cell>
          <cell r="AR162">
            <v>218</v>
          </cell>
          <cell r="AS162">
            <v>218</v>
          </cell>
          <cell r="BS162">
            <v>527</v>
          </cell>
          <cell r="BT162">
            <v>291</v>
          </cell>
          <cell r="BU162">
            <v>0</v>
          </cell>
        </row>
        <row r="163">
          <cell r="R163">
            <v>527</v>
          </cell>
          <cell r="S163">
            <v>292</v>
          </cell>
          <cell r="T163">
            <v>292</v>
          </cell>
          <cell r="U163">
            <v>0</v>
          </cell>
          <cell r="AR163">
            <v>221</v>
          </cell>
          <cell r="AS163">
            <v>218</v>
          </cell>
          <cell r="BS163">
            <v>530</v>
          </cell>
          <cell r="BT163">
            <v>291</v>
          </cell>
          <cell r="BU163">
            <v>0</v>
          </cell>
        </row>
        <row r="164">
          <cell r="R164">
            <v>530</v>
          </cell>
          <cell r="S164">
            <v>292</v>
          </cell>
          <cell r="T164">
            <v>292</v>
          </cell>
          <cell r="U164">
            <v>0</v>
          </cell>
          <cell r="AR164">
            <v>224</v>
          </cell>
          <cell r="AS164">
            <v>224</v>
          </cell>
          <cell r="BS164">
            <v>533</v>
          </cell>
          <cell r="BT164">
            <v>291</v>
          </cell>
          <cell r="BU164">
            <v>0</v>
          </cell>
        </row>
        <row r="165">
          <cell r="R165">
            <v>533</v>
          </cell>
          <cell r="S165">
            <v>292</v>
          </cell>
          <cell r="T165">
            <v>292</v>
          </cell>
          <cell r="U165">
            <v>0</v>
          </cell>
          <cell r="AR165">
            <v>217</v>
          </cell>
          <cell r="AS165">
            <v>217</v>
          </cell>
          <cell r="BS165">
            <v>536</v>
          </cell>
          <cell r="BT165">
            <v>291</v>
          </cell>
          <cell r="BU165">
            <v>0</v>
          </cell>
        </row>
        <row r="166">
          <cell r="R166">
            <v>536</v>
          </cell>
          <cell r="S166">
            <v>292</v>
          </cell>
          <cell r="T166">
            <v>292</v>
          </cell>
          <cell r="U166">
            <v>0</v>
          </cell>
          <cell r="AR166">
            <v>226</v>
          </cell>
          <cell r="AS166">
            <v>232</v>
          </cell>
          <cell r="BS166">
            <v>539</v>
          </cell>
          <cell r="BT166">
            <v>291</v>
          </cell>
          <cell r="BU166">
            <v>0</v>
          </cell>
        </row>
        <row r="167">
          <cell r="R167">
            <v>539</v>
          </cell>
          <cell r="S167">
            <v>292</v>
          </cell>
          <cell r="T167">
            <v>292</v>
          </cell>
          <cell r="U167">
            <v>0</v>
          </cell>
          <cell r="AR167">
            <v>231</v>
          </cell>
          <cell r="AS167">
            <v>232</v>
          </cell>
          <cell r="BS167">
            <v>542</v>
          </cell>
          <cell r="BT167">
            <v>291</v>
          </cell>
          <cell r="BU167">
            <v>0</v>
          </cell>
        </row>
        <row r="168">
          <cell r="R168">
            <v>542</v>
          </cell>
          <cell r="S168">
            <v>292</v>
          </cell>
          <cell r="T168">
            <v>292</v>
          </cell>
          <cell r="U168">
            <v>0</v>
          </cell>
          <cell r="AR168">
            <v>232</v>
          </cell>
          <cell r="AS168">
            <v>232</v>
          </cell>
          <cell r="BS168">
            <v>545</v>
          </cell>
          <cell r="BT168">
            <v>291</v>
          </cell>
          <cell r="BU168">
            <v>0</v>
          </cell>
        </row>
        <row r="169">
          <cell r="R169">
            <v>545</v>
          </cell>
          <cell r="S169">
            <v>292</v>
          </cell>
          <cell r="T169">
            <v>292</v>
          </cell>
          <cell r="U169">
            <v>0</v>
          </cell>
          <cell r="AR169">
            <v>233</v>
          </cell>
          <cell r="AS169">
            <v>232</v>
          </cell>
          <cell r="BS169">
            <v>167</v>
          </cell>
          <cell r="BT169">
            <v>167</v>
          </cell>
          <cell r="BU169">
            <v>1</v>
          </cell>
        </row>
        <row r="170">
          <cell r="R170">
            <v>167</v>
          </cell>
          <cell r="S170">
            <v>167</v>
          </cell>
          <cell r="T170">
            <v>258</v>
          </cell>
          <cell r="U170">
            <v>0</v>
          </cell>
          <cell r="AR170">
            <v>234</v>
          </cell>
          <cell r="AS170">
            <v>232</v>
          </cell>
          <cell r="BS170">
            <v>257</v>
          </cell>
          <cell r="BT170">
            <v>257</v>
          </cell>
          <cell r="BU170">
            <v>1</v>
          </cell>
        </row>
        <row r="171">
          <cell r="R171">
            <v>257</v>
          </cell>
          <cell r="S171">
            <v>257</v>
          </cell>
          <cell r="T171">
            <v>124</v>
          </cell>
          <cell r="U171">
            <v>0</v>
          </cell>
          <cell r="AR171">
            <v>235</v>
          </cell>
          <cell r="AS171">
            <v>232</v>
          </cell>
          <cell r="BS171">
            <v>300</v>
          </cell>
          <cell r="BT171">
            <v>257</v>
          </cell>
          <cell r="BU171">
            <v>0</v>
          </cell>
        </row>
        <row r="172">
          <cell r="R172">
            <v>300</v>
          </cell>
          <cell r="S172">
            <v>257</v>
          </cell>
          <cell r="T172">
            <v>124</v>
          </cell>
          <cell r="U172">
            <v>0</v>
          </cell>
          <cell r="AR172">
            <v>230</v>
          </cell>
          <cell r="AS172">
            <v>228</v>
          </cell>
          <cell r="BS172">
            <v>309</v>
          </cell>
          <cell r="BT172">
            <v>257</v>
          </cell>
          <cell r="BU172">
            <v>0</v>
          </cell>
        </row>
        <row r="173">
          <cell r="R173">
            <v>309</v>
          </cell>
          <cell r="S173">
            <v>257</v>
          </cell>
          <cell r="T173">
            <v>124</v>
          </cell>
          <cell r="U173">
            <v>0</v>
          </cell>
          <cell r="AR173">
            <v>227</v>
          </cell>
          <cell r="AS173">
            <v>228</v>
          </cell>
          <cell r="BS173">
            <v>318</v>
          </cell>
          <cell r="BT173">
            <v>257</v>
          </cell>
          <cell r="BU173">
            <v>0</v>
          </cell>
        </row>
        <row r="174">
          <cell r="R174">
            <v>318</v>
          </cell>
          <cell r="S174">
            <v>257</v>
          </cell>
          <cell r="T174">
            <v>124</v>
          </cell>
          <cell r="U174">
            <v>0</v>
          </cell>
          <cell r="AR174">
            <v>229</v>
          </cell>
          <cell r="AS174">
            <v>228</v>
          </cell>
          <cell r="BS174">
            <v>327</v>
          </cell>
          <cell r="BT174">
            <v>257</v>
          </cell>
          <cell r="BU174">
            <v>0</v>
          </cell>
        </row>
        <row r="175">
          <cell r="R175">
            <v>327</v>
          </cell>
          <cell r="S175">
            <v>257</v>
          </cell>
          <cell r="T175">
            <v>124</v>
          </cell>
          <cell r="U175">
            <v>0</v>
          </cell>
          <cell r="AR175">
            <v>228</v>
          </cell>
          <cell r="AS175">
            <v>228</v>
          </cell>
          <cell r="BS175">
            <v>336</v>
          </cell>
          <cell r="BT175">
            <v>257</v>
          </cell>
          <cell r="BU175">
            <v>0</v>
          </cell>
        </row>
        <row r="176">
          <cell r="R176">
            <v>336</v>
          </cell>
          <cell r="S176">
            <v>257</v>
          </cell>
          <cell r="T176">
            <v>124</v>
          </cell>
          <cell r="U176">
            <v>0</v>
          </cell>
          <cell r="AR176">
            <v>236</v>
          </cell>
          <cell r="AS176">
            <v>236</v>
          </cell>
          <cell r="BS176">
            <v>276</v>
          </cell>
          <cell r="BT176">
            <v>276</v>
          </cell>
          <cell r="BU176">
            <v>1</v>
          </cell>
        </row>
        <row r="177">
          <cell r="R177">
            <v>278</v>
          </cell>
          <cell r="S177">
            <v>278</v>
          </cell>
          <cell r="T177">
            <v>149</v>
          </cell>
          <cell r="U177">
            <v>0</v>
          </cell>
          <cell r="AR177">
            <v>225</v>
          </cell>
          <cell r="AS177">
            <v>225</v>
          </cell>
          <cell r="BS177">
            <v>277</v>
          </cell>
          <cell r="BT177">
            <v>276</v>
          </cell>
          <cell r="BU177">
            <v>0</v>
          </cell>
        </row>
        <row r="178">
          <cell r="R178">
            <v>357</v>
          </cell>
          <cell r="S178">
            <v>278</v>
          </cell>
          <cell r="T178">
            <v>149</v>
          </cell>
          <cell r="U178">
            <v>0</v>
          </cell>
          <cell r="AR178">
            <v>240</v>
          </cell>
          <cell r="AS178">
            <v>237</v>
          </cell>
          <cell r="BS178">
            <v>278</v>
          </cell>
          <cell r="BT178">
            <v>276</v>
          </cell>
          <cell r="BU178">
            <v>0</v>
          </cell>
        </row>
        <row r="179">
          <cell r="R179">
            <v>378</v>
          </cell>
          <cell r="S179">
            <v>278</v>
          </cell>
          <cell r="T179">
            <v>149</v>
          </cell>
          <cell r="U179">
            <v>0</v>
          </cell>
          <cell r="AR179">
            <v>241</v>
          </cell>
          <cell r="AS179">
            <v>237</v>
          </cell>
          <cell r="BS179">
            <v>279</v>
          </cell>
          <cell r="BT179">
            <v>276</v>
          </cell>
          <cell r="BU179">
            <v>0</v>
          </cell>
        </row>
        <row r="180">
          <cell r="R180">
            <v>399</v>
          </cell>
          <cell r="S180">
            <v>278</v>
          </cell>
          <cell r="T180">
            <v>149</v>
          </cell>
          <cell r="U180">
            <v>0</v>
          </cell>
          <cell r="AR180">
            <v>242</v>
          </cell>
          <cell r="AS180">
            <v>237</v>
          </cell>
          <cell r="BS180">
            <v>280</v>
          </cell>
          <cell r="BT180">
            <v>276</v>
          </cell>
          <cell r="BU180">
            <v>0</v>
          </cell>
        </row>
        <row r="181">
          <cell r="R181">
            <v>420</v>
          </cell>
          <cell r="S181">
            <v>278</v>
          </cell>
          <cell r="T181">
            <v>149</v>
          </cell>
          <cell r="U181">
            <v>0</v>
          </cell>
          <cell r="AR181">
            <v>243</v>
          </cell>
          <cell r="AS181">
            <v>237</v>
          </cell>
          <cell r="BS181">
            <v>281</v>
          </cell>
          <cell r="BT181">
            <v>276</v>
          </cell>
          <cell r="BU181">
            <v>0</v>
          </cell>
        </row>
        <row r="182">
          <cell r="R182">
            <v>441</v>
          </cell>
          <cell r="S182">
            <v>278</v>
          </cell>
          <cell r="T182">
            <v>149</v>
          </cell>
          <cell r="U182">
            <v>0</v>
          </cell>
          <cell r="AR182">
            <v>237</v>
          </cell>
          <cell r="AS182">
            <v>237</v>
          </cell>
          <cell r="BS182">
            <v>282</v>
          </cell>
          <cell r="BT182">
            <v>276</v>
          </cell>
          <cell r="BU182">
            <v>0</v>
          </cell>
        </row>
        <row r="183">
          <cell r="R183">
            <v>279</v>
          </cell>
          <cell r="S183">
            <v>279</v>
          </cell>
          <cell r="T183">
            <v>149</v>
          </cell>
          <cell r="U183">
            <v>0</v>
          </cell>
          <cell r="AR183">
            <v>238</v>
          </cell>
          <cell r="AS183">
            <v>237</v>
          </cell>
          <cell r="BS183">
            <v>283</v>
          </cell>
          <cell r="BT183">
            <v>276</v>
          </cell>
          <cell r="BU183">
            <v>0</v>
          </cell>
        </row>
        <row r="184">
          <cell r="R184">
            <v>280</v>
          </cell>
          <cell r="S184">
            <v>279</v>
          </cell>
          <cell r="T184">
            <v>149</v>
          </cell>
          <cell r="U184">
            <v>0</v>
          </cell>
          <cell r="AR184">
            <v>239</v>
          </cell>
          <cell r="AS184">
            <v>239</v>
          </cell>
          <cell r="BS184">
            <v>355</v>
          </cell>
          <cell r="BT184">
            <v>276</v>
          </cell>
          <cell r="BU184">
            <v>0</v>
          </cell>
        </row>
        <row r="185">
          <cell r="R185">
            <v>281</v>
          </cell>
          <cell r="S185">
            <v>279</v>
          </cell>
          <cell r="T185">
            <v>149</v>
          </cell>
          <cell r="U185">
            <v>0</v>
          </cell>
          <cell r="AR185">
            <v>247</v>
          </cell>
          <cell r="AS185">
            <v>244</v>
          </cell>
          <cell r="BS185">
            <v>356</v>
          </cell>
          <cell r="BT185">
            <v>276</v>
          </cell>
          <cell r="BU185">
            <v>0</v>
          </cell>
        </row>
        <row r="186">
          <cell r="R186">
            <v>282</v>
          </cell>
          <cell r="S186">
            <v>279</v>
          </cell>
          <cell r="T186">
            <v>149</v>
          </cell>
          <cell r="U186">
            <v>0</v>
          </cell>
          <cell r="AR186">
            <v>251</v>
          </cell>
          <cell r="AS186">
            <v>244</v>
          </cell>
          <cell r="BS186">
            <v>357</v>
          </cell>
          <cell r="BT186">
            <v>276</v>
          </cell>
          <cell r="BU186">
            <v>0</v>
          </cell>
        </row>
        <row r="187">
          <cell r="R187">
            <v>358</v>
          </cell>
          <cell r="S187">
            <v>279</v>
          </cell>
          <cell r="T187">
            <v>149</v>
          </cell>
          <cell r="U187">
            <v>0</v>
          </cell>
          <cell r="AR187">
            <v>248</v>
          </cell>
          <cell r="AS187">
            <v>244</v>
          </cell>
          <cell r="BS187">
            <v>358</v>
          </cell>
          <cell r="BT187">
            <v>276</v>
          </cell>
          <cell r="BU187">
            <v>0</v>
          </cell>
        </row>
        <row r="188">
          <cell r="R188">
            <v>359</v>
          </cell>
          <cell r="S188">
            <v>279</v>
          </cell>
          <cell r="T188">
            <v>149</v>
          </cell>
          <cell r="U188">
            <v>0</v>
          </cell>
          <cell r="AR188">
            <v>249</v>
          </cell>
          <cell r="AS188">
            <v>244</v>
          </cell>
          <cell r="BS188">
            <v>359</v>
          </cell>
          <cell r="BT188">
            <v>276</v>
          </cell>
          <cell r="BU188">
            <v>0</v>
          </cell>
        </row>
        <row r="189">
          <cell r="R189">
            <v>360</v>
          </cell>
          <cell r="S189">
            <v>279</v>
          </cell>
          <cell r="T189">
            <v>149</v>
          </cell>
          <cell r="U189">
            <v>0</v>
          </cell>
          <cell r="AR189">
            <v>250</v>
          </cell>
          <cell r="AS189">
            <v>244</v>
          </cell>
          <cell r="BS189">
            <v>360</v>
          </cell>
          <cell r="BT189">
            <v>276</v>
          </cell>
          <cell r="BU189">
            <v>0</v>
          </cell>
        </row>
        <row r="190">
          <cell r="R190">
            <v>361</v>
          </cell>
          <cell r="S190">
            <v>279</v>
          </cell>
          <cell r="T190">
            <v>149</v>
          </cell>
          <cell r="U190">
            <v>0</v>
          </cell>
          <cell r="AR190">
            <v>252</v>
          </cell>
          <cell r="AS190">
            <v>244</v>
          </cell>
          <cell r="BS190">
            <v>361</v>
          </cell>
          <cell r="BT190">
            <v>276</v>
          </cell>
          <cell r="BU190">
            <v>0</v>
          </cell>
        </row>
        <row r="191">
          <cell r="R191">
            <v>379</v>
          </cell>
          <cell r="S191">
            <v>279</v>
          </cell>
          <cell r="T191">
            <v>149</v>
          </cell>
          <cell r="U191">
            <v>0</v>
          </cell>
          <cell r="AR191">
            <v>244</v>
          </cell>
          <cell r="AS191">
            <v>244</v>
          </cell>
          <cell r="BS191">
            <v>362</v>
          </cell>
          <cell r="BT191">
            <v>276</v>
          </cell>
          <cell r="BU191">
            <v>0</v>
          </cell>
        </row>
        <row r="192">
          <cell r="R192">
            <v>380</v>
          </cell>
          <cell r="S192">
            <v>279</v>
          </cell>
          <cell r="T192">
            <v>149</v>
          </cell>
          <cell r="U192">
            <v>0</v>
          </cell>
          <cell r="AR192">
            <v>245</v>
          </cell>
          <cell r="AS192">
            <v>244</v>
          </cell>
          <cell r="BS192">
            <v>376</v>
          </cell>
          <cell r="BT192">
            <v>276</v>
          </cell>
          <cell r="BU192">
            <v>0</v>
          </cell>
        </row>
        <row r="193">
          <cell r="R193">
            <v>381</v>
          </cell>
          <cell r="S193">
            <v>279</v>
          </cell>
          <cell r="T193">
            <v>149</v>
          </cell>
          <cell r="U193">
            <v>0</v>
          </cell>
          <cell r="AR193">
            <v>246</v>
          </cell>
          <cell r="AS193">
            <v>246</v>
          </cell>
          <cell r="BS193">
            <v>377</v>
          </cell>
          <cell r="BT193">
            <v>276</v>
          </cell>
          <cell r="BU193">
            <v>0</v>
          </cell>
        </row>
        <row r="194">
          <cell r="R194">
            <v>382</v>
          </cell>
          <cell r="S194">
            <v>279</v>
          </cell>
          <cell r="T194">
            <v>149</v>
          </cell>
          <cell r="U194">
            <v>0</v>
          </cell>
          <cell r="AR194">
            <v>136</v>
          </cell>
          <cell r="AS194">
            <v>133</v>
          </cell>
          <cell r="BS194">
            <v>378</v>
          </cell>
          <cell r="BT194">
            <v>276</v>
          </cell>
          <cell r="BU194">
            <v>0</v>
          </cell>
        </row>
        <row r="195">
          <cell r="R195">
            <v>400</v>
          </cell>
          <cell r="S195">
            <v>279</v>
          </cell>
          <cell r="T195">
            <v>149</v>
          </cell>
          <cell r="U195">
            <v>0</v>
          </cell>
          <cell r="AR195">
            <v>137</v>
          </cell>
          <cell r="AS195">
            <v>133</v>
          </cell>
          <cell r="BS195">
            <v>379</v>
          </cell>
          <cell r="BT195">
            <v>276</v>
          </cell>
          <cell r="BU195">
            <v>0</v>
          </cell>
        </row>
        <row r="196">
          <cell r="R196">
            <v>401</v>
          </cell>
          <cell r="S196">
            <v>279</v>
          </cell>
          <cell r="T196">
            <v>149</v>
          </cell>
          <cell r="U196">
            <v>0</v>
          </cell>
          <cell r="AR196">
            <v>133</v>
          </cell>
          <cell r="AS196">
            <v>133</v>
          </cell>
          <cell r="BS196">
            <v>380</v>
          </cell>
          <cell r="BT196">
            <v>276</v>
          </cell>
          <cell r="BU196">
            <v>0</v>
          </cell>
        </row>
        <row r="197">
          <cell r="R197">
            <v>402</v>
          </cell>
          <cell r="S197">
            <v>279</v>
          </cell>
          <cell r="T197">
            <v>149</v>
          </cell>
          <cell r="U197">
            <v>0</v>
          </cell>
          <cell r="AR197">
            <v>134</v>
          </cell>
          <cell r="AS197">
            <v>133</v>
          </cell>
          <cell r="BS197">
            <v>381</v>
          </cell>
          <cell r="BT197">
            <v>276</v>
          </cell>
          <cell r="BU197">
            <v>0</v>
          </cell>
        </row>
        <row r="198">
          <cell r="R198">
            <v>403</v>
          </cell>
          <cell r="S198">
            <v>279</v>
          </cell>
          <cell r="T198">
            <v>149</v>
          </cell>
          <cell r="U198">
            <v>0</v>
          </cell>
          <cell r="AR198">
            <v>129</v>
          </cell>
          <cell r="AS198">
            <v>129</v>
          </cell>
          <cell r="BS198">
            <v>382</v>
          </cell>
          <cell r="BT198">
            <v>276</v>
          </cell>
          <cell r="BU198">
            <v>0</v>
          </cell>
        </row>
        <row r="199">
          <cell r="R199">
            <v>421</v>
          </cell>
          <cell r="S199">
            <v>279</v>
          </cell>
          <cell r="T199">
            <v>149</v>
          </cell>
          <cell r="U199">
            <v>0</v>
          </cell>
          <cell r="AR199">
            <v>130</v>
          </cell>
          <cell r="AS199">
            <v>129</v>
          </cell>
          <cell r="BS199">
            <v>383</v>
          </cell>
          <cell r="BT199">
            <v>276</v>
          </cell>
          <cell r="BU199">
            <v>0</v>
          </cell>
        </row>
        <row r="200">
          <cell r="R200">
            <v>422</v>
          </cell>
          <cell r="S200">
            <v>279</v>
          </cell>
          <cell r="T200">
            <v>149</v>
          </cell>
          <cell r="U200">
            <v>0</v>
          </cell>
          <cell r="AR200">
            <v>132</v>
          </cell>
          <cell r="AS200">
            <v>133</v>
          </cell>
          <cell r="BS200">
            <v>397</v>
          </cell>
          <cell r="BT200">
            <v>276</v>
          </cell>
          <cell r="BU200">
            <v>0</v>
          </cell>
        </row>
        <row r="201">
          <cell r="R201">
            <v>423</v>
          </cell>
          <cell r="S201">
            <v>279</v>
          </cell>
          <cell r="T201">
            <v>149</v>
          </cell>
          <cell r="U201">
            <v>0</v>
          </cell>
          <cell r="AR201">
            <v>135</v>
          </cell>
          <cell r="AS201">
            <v>133</v>
          </cell>
          <cell r="BS201">
            <v>398</v>
          </cell>
          <cell r="BT201">
            <v>276</v>
          </cell>
          <cell r="BU201">
            <v>0</v>
          </cell>
        </row>
        <row r="202">
          <cell r="R202">
            <v>424</v>
          </cell>
          <cell r="S202">
            <v>279</v>
          </cell>
          <cell r="T202">
            <v>149</v>
          </cell>
          <cell r="U202">
            <v>0</v>
          </cell>
          <cell r="AR202">
            <v>138</v>
          </cell>
          <cell r="AS202">
            <v>138</v>
          </cell>
          <cell r="BS202">
            <v>399</v>
          </cell>
          <cell r="BT202">
            <v>276</v>
          </cell>
          <cell r="BU202">
            <v>0</v>
          </cell>
        </row>
        <row r="203">
          <cell r="R203">
            <v>442</v>
          </cell>
          <cell r="S203">
            <v>279</v>
          </cell>
          <cell r="T203">
            <v>149</v>
          </cell>
          <cell r="U203">
            <v>0</v>
          </cell>
          <cell r="AR203">
            <v>131</v>
          </cell>
          <cell r="AS203">
            <v>131</v>
          </cell>
          <cell r="BS203">
            <v>400</v>
          </cell>
          <cell r="BT203">
            <v>276</v>
          </cell>
          <cell r="BU203">
            <v>0</v>
          </cell>
        </row>
        <row r="204">
          <cell r="R204">
            <v>443</v>
          </cell>
          <cell r="S204">
            <v>279</v>
          </cell>
          <cell r="T204">
            <v>149</v>
          </cell>
          <cell r="U204">
            <v>0</v>
          </cell>
          <cell r="AR204">
            <v>146</v>
          </cell>
          <cell r="AS204">
            <v>148</v>
          </cell>
          <cell r="BS204">
            <v>401</v>
          </cell>
          <cell r="BT204">
            <v>276</v>
          </cell>
          <cell r="BU204">
            <v>0</v>
          </cell>
        </row>
        <row r="205">
          <cell r="R205">
            <v>444</v>
          </cell>
          <cell r="S205">
            <v>279</v>
          </cell>
          <cell r="T205">
            <v>149</v>
          </cell>
          <cell r="U205">
            <v>0</v>
          </cell>
          <cell r="AR205">
            <v>145</v>
          </cell>
          <cell r="AS205">
            <v>148</v>
          </cell>
          <cell r="BS205">
            <v>402</v>
          </cell>
          <cell r="BT205">
            <v>276</v>
          </cell>
          <cell r="BU205">
            <v>0</v>
          </cell>
        </row>
        <row r="206">
          <cell r="R206">
            <v>445</v>
          </cell>
          <cell r="S206">
            <v>279</v>
          </cell>
          <cell r="T206">
            <v>149</v>
          </cell>
          <cell r="U206">
            <v>0</v>
          </cell>
          <cell r="AR206">
            <v>147</v>
          </cell>
          <cell r="AS206">
            <v>148</v>
          </cell>
          <cell r="BS206">
            <v>403</v>
          </cell>
          <cell r="BT206">
            <v>276</v>
          </cell>
          <cell r="BU206">
            <v>0</v>
          </cell>
        </row>
        <row r="207">
          <cell r="R207">
            <v>259</v>
          </cell>
          <cell r="S207">
            <v>259</v>
          </cell>
          <cell r="T207">
            <v>262</v>
          </cell>
          <cell r="U207">
            <v>0</v>
          </cell>
          <cell r="AR207">
            <v>148</v>
          </cell>
          <cell r="AS207">
            <v>148</v>
          </cell>
          <cell r="BS207">
            <v>404</v>
          </cell>
          <cell r="BT207">
            <v>276</v>
          </cell>
          <cell r="BU207">
            <v>0</v>
          </cell>
        </row>
        <row r="208">
          <cell r="R208">
            <v>261</v>
          </cell>
          <cell r="S208">
            <v>259</v>
          </cell>
          <cell r="T208">
            <v>262</v>
          </cell>
          <cell r="U208">
            <v>0</v>
          </cell>
          <cell r="AR208">
            <v>139</v>
          </cell>
          <cell r="AS208">
            <v>141</v>
          </cell>
          <cell r="BS208">
            <v>418</v>
          </cell>
          <cell r="BT208">
            <v>276</v>
          </cell>
          <cell r="BU208">
            <v>0</v>
          </cell>
        </row>
        <row r="209">
          <cell r="R209">
            <v>276</v>
          </cell>
          <cell r="S209">
            <v>259</v>
          </cell>
          <cell r="T209">
            <v>262</v>
          </cell>
          <cell r="U209">
            <v>0</v>
          </cell>
          <cell r="AR209">
            <v>140</v>
          </cell>
          <cell r="AS209">
            <v>141</v>
          </cell>
          <cell r="BS209">
            <v>419</v>
          </cell>
          <cell r="BT209">
            <v>276</v>
          </cell>
          <cell r="BU209">
            <v>0</v>
          </cell>
        </row>
        <row r="210">
          <cell r="R210">
            <v>277</v>
          </cell>
          <cell r="S210">
            <v>259</v>
          </cell>
          <cell r="T210">
            <v>262</v>
          </cell>
          <cell r="U210">
            <v>0</v>
          </cell>
          <cell r="AR210">
            <v>142</v>
          </cell>
          <cell r="AS210">
            <v>141</v>
          </cell>
          <cell r="BS210">
            <v>420</v>
          </cell>
          <cell r="BT210">
            <v>276</v>
          </cell>
          <cell r="BU210">
            <v>0</v>
          </cell>
        </row>
        <row r="211">
          <cell r="R211">
            <v>302</v>
          </cell>
          <cell r="S211">
            <v>259</v>
          </cell>
          <cell r="T211">
            <v>262</v>
          </cell>
          <cell r="U211">
            <v>0</v>
          </cell>
          <cell r="AR211">
            <v>143</v>
          </cell>
          <cell r="AS211">
            <v>141</v>
          </cell>
          <cell r="BS211">
            <v>421</v>
          </cell>
          <cell r="BT211">
            <v>276</v>
          </cell>
          <cell r="BU211">
            <v>0</v>
          </cell>
        </row>
        <row r="212">
          <cell r="R212">
            <v>304</v>
          </cell>
          <cell r="S212">
            <v>259</v>
          </cell>
          <cell r="T212">
            <v>262</v>
          </cell>
          <cell r="U212">
            <v>0</v>
          </cell>
          <cell r="AR212">
            <v>141</v>
          </cell>
          <cell r="AS212">
            <v>141</v>
          </cell>
          <cell r="BS212">
            <v>422</v>
          </cell>
          <cell r="BT212">
            <v>276</v>
          </cell>
          <cell r="BU212">
            <v>0</v>
          </cell>
        </row>
        <row r="213">
          <cell r="R213">
            <v>311</v>
          </cell>
          <cell r="S213">
            <v>259</v>
          </cell>
          <cell r="T213">
            <v>262</v>
          </cell>
          <cell r="U213">
            <v>0</v>
          </cell>
          <cell r="AR213">
            <v>144</v>
          </cell>
          <cell r="AS213">
            <v>144</v>
          </cell>
          <cell r="BS213">
            <v>423</v>
          </cell>
          <cell r="BT213">
            <v>276</v>
          </cell>
          <cell r="BU213">
            <v>0</v>
          </cell>
        </row>
        <row r="214">
          <cell r="R214">
            <v>313</v>
          </cell>
          <cell r="S214">
            <v>259</v>
          </cell>
          <cell r="T214">
            <v>262</v>
          </cell>
          <cell r="U214">
            <v>0</v>
          </cell>
          <cell r="AR214">
            <v>152</v>
          </cell>
          <cell r="AS214">
            <v>154</v>
          </cell>
          <cell r="BS214">
            <v>424</v>
          </cell>
          <cell r="BT214">
            <v>276</v>
          </cell>
          <cell r="BU214">
            <v>0</v>
          </cell>
        </row>
        <row r="215">
          <cell r="R215">
            <v>320</v>
          </cell>
          <cell r="S215">
            <v>259</v>
          </cell>
          <cell r="T215">
            <v>262</v>
          </cell>
          <cell r="U215">
            <v>0</v>
          </cell>
          <cell r="AR215">
            <v>153</v>
          </cell>
          <cell r="AS215">
            <v>154</v>
          </cell>
          <cell r="BS215">
            <v>425</v>
          </cell>
          <cell r="BT215">
            <v>276</v>
          </cell>
          <cell r="BU215">
            <v>0</v>
          </cell>
        </row>
        <row r="216">
          <cell r="R216">
            <v>322</v>
          </cell>
          <cell r="S216">
            <v>259</v>
          </cell>
          <cell r="T216">
            <v>262</v>
          </cell>
          <cell r="U216">
            <v>0</v>
          </cell>
          <cell r="AR216">
            <v>154</v>
          </cell>
          <cell r="AS216">
            <v>154</v>
          </cell>
          <cell r="BS216">
            <v>439</v>
          </cell>
          <cell r="BT216">
            <v>276</v>
          </cell>
          <cell r="BU216">
            <v>0</v>
          </cell>
        </row>
        <row r="217">
          <cell r="R217">
            <v>329</v>
          </cell>
          <cell r="S217">
            <v>259</v>
          </cell>
          <cell r="T217">
            <v>262</v>
          </cell>
          <cell r="U217">
            <v>0</v>
          </cell>
          <cell r="AR217">
            <v>149</v>
          </cell>
          <cell r="AS217">
            <v>149</v>
          </cell>
          <cell r="BS217">
            <v>440</v>
          </cell>
          <cell r="BT217">
            <v>276</v>
          </cell>
          <cell r="BU217">
            <v>0</v>
          </cell>
        </row>
        <row r="218">
          <cell r="R218">
            <v>331</v>
          </cell>
          <cell r="S218">
            <v>259</v>
          </cell>
          <cell r="T218">
            <v>262</v>
          </cell>
          <cell r="U218">
            <v>0</v>
          </cell>
          <cell r="AR218">
            <v>150</v>
          </cell>
          <cell r="AS218">
            <v>149</v>
          </cell>
          <cell r="BS218">
            <v>441</v>
          </cell>
          <cell r="BT218">
            <v>276</v>
          </cell>
          <cell r="BU218">
            <v>0</v>
          </cell>
        </row>
        <row r="219">
          <cell r="R219">
            <v>338</v>
          </cell>
          <cell r="S219">
            <v>259</v>
          </cell>
          <cell r="T219">
            <v>262</v>
          </cell>
          <cell r="U219">
            <v>0</v>
          </cell>
          <cell r="AR219">
            <v>151</v>
          </cell>
          <cell r="AS219">
            <v>151</v>
          </cell>
          <cell r="BS219">
            <v>442</v>
          </cell>
          <cell r="BT219">
            <v>276</v>
          </cell>
          <cell r="BU219">
            <v>0</v>
          </cell>
        </row>
        <row r="220">
          <cell r="R220">
            <v>340</v>
          </cell>
          <cell r="S220">
            <v>259</v>
          </cell>
          <cell r="T220">
            <v>262</v>
          </cell>
          <cell r="U220">
            <v>0</v>
          </cell>
          <cell r="AR220">
            <v>156</v>
          </cell>
          <cell r="AS220">
            <v>162</v>
          </cell>
          <cell r="BS220">
            <v>443</v>
          </cell>
          <cell r="BT220">
            <v>276</v>
          </cell>
          <cell r="BU220">
            <v>0</v>
          </cell>
        </row>
        <row r="221">
          <cell r="R221">
            <v>355</v>
          </cell>
          <cell r="S221">
            <v>259</v>
          </cell>
          <cell r="T221">
            <v>262</v>
          </cell>
          <cell r="U221">
            <v>0</v>
          </cell>
          <cell r="AR221">
            <v>161</v>
          </cell>
          <cell r="AS221">
            <v>162</v>
          </cell>
          <cell r="BS221">
            <v>444</v>
          </cell>
          <cell r="BT221">
            <v>276</v>
          </cell>
          <cell r="BU221">
            <v>0</v>
          </cell>
        </row>
        <row r="222">
          <cell r="R222">
            <v>356</v>
          </cell>
          <cell r="S222">
            <v>259</v>
          </cell>
          <cell r="T222">
            <v>262</v>
          </cell>
          <cell r="U222">
            <v>0</v>
          </cell>
          <cell r="AR222">
            <v>162</v>
          </cell>
          <cell r="AS222">
            <v>162</v>
          </cell>
          <cell r="BS222">
            <v>445</v>
          </cell>
          <cell r="BT222">
            <v>276</v>
          </cell>
          <cell r="BU222">
            <v>0</v>
          </cell>
        </row>
        <row r="223">
          <cell r="R223">
            <v>376</v>
          </cell>
          <cell r="S223">
            <v>259</v>
          </cell>
          <cell r="T223">
            <v>262</v>
          </cell>
          <cell r="U223">
            <v>0</v>
          </cell>
          <cell r="AR223">
            <v>163</v>
          </cell>
          <cell r="AS223">
            <v>162</v>
          </cell>
          <cell r="BS223">
            <v>446</v>
          </cell>
          <cell r="BT223">
            <v>276</v>
          </cell>
          <cell r="BU223">
            <v>0</v>
          </cell>
        </row>
        <row r="224">
          <cell r="R224">
            <v>377</v>
          </cell>
          <cell r="S224">
            <v>259</v>
          </cell>
          <cell r="T224">
            <v>262</v>
          </cell>
          <cell r="U224">
            <v>0</v>
          </cell>
          <cell r="AR224">
            <v>164</v>
          </cell>
          <cell r="AS224">
            <v>162</v>
          </cell>
          <cell r="BS224">
            <v>258</v>
          </cell>
          <cell r="BT224">
            <v>258</v>
          </cell>
          <cell r="BU224">
            <v>1</v>
          </cell>
        </row>
        <row r="225">
          <cell r="R225">
            <v>397</v>
          </cell>
          <cell r="S225">
            <v>259</v>
          </cell>
          <cell r="T225">
            <v>262</v>
          </cell>
          <cell r="U225">
            <v>0</v>
          </cell>
          <cell r="AR225">
            <v>165</v>
          </cell>
          <cell r="AS225">
            <v>162</v>
          </cell>
          <cell r="BS225">
            <v>259</v>
          </cell>
          <cell r="BT225">
            <v>258</v>
          </cell>
          <cell r="BU225">
            <v>0</v>
          </cell>
        </row>
        <row r="226">
          <cell r="R226">
            <v>398</v>
          </cell>
          <cell r="S226">
            <v>259</v>
          </cell>
          <cell r="T226">
            <v>262</v>
          </cell>
          <cell r="U226">
            <v>0</v>
          </cell>
          <cell r="AR226">
            <v>160</v>
          </cell>
          <cell r="AS226">
            <v>158</v>
          </cell>
          <cell r="BS226">
            <v>260</v>
          </cell>
          <cell r="BT226">
            <v>258</v>
          </cell>
          <cell r="BU226">
            <v>0</v>
          </cell>
        </row>
        <row r="227">
          <cell r="R227">
            <v>418</v>
          </cell>
          <cell r="S227">
            <v>259</v>
          </cell>
          <cell r="T227">
            <v>262</v>
          </cell>
          <cell r="U227">
            <v>0</v>
          </cell>
          <cell r="AR227">
            <v>157</v>
          </cell>
          <cell r="AS227">
            <v>158</v>
          </cell>
          <cell r="BS227">
            <v>261</v>
          </cell>
          <cell r="BT227">
            <v>258</v>
          </cell>
          <cell r="BU227">
            <v>0</v>
          </cell>
        </row>
        <row r="228">
          <cell r="R228">
            <v>419</v>
          </cell>
          <cell r="S228">
            <v>259</v>
          </cell>
          <cell r="T228">
            <v>262</v>
          </cell>
          <cell r="U228">
            <v>0</v>
          </cell>
          <cell r="AR228">
            <v>159</v>
          </cell>
          <cell r="AS228">
            <v>158</v>
          </cell>
          <cell r="BS228">
            <v>262</v>
          </cell>
          <cell r="BT228">
            <v>258</v>
          </cell>
          <cell r="BU228">
            <v>0</v>
          </cell>
        </row>
        <row r="229">
          <cell r="R229">
            <v>439</v>
          </cell>
          <cell r="S229">
            <v>259</v>
          </cell>
          <cell r="T229">
            <v>262</v>
          </cell>
          <cell r="U229">
            <v>0</v>
          </cell>
          <cell r="AR229">
            <v>158</v>
          </cell>
          <cell r="AS229">
            <v>158</v>
          </cell>
          <cell r="BS229">
            <v>301</v>
          </cell>
          <cell r="BT229">
            <v>258</v>
          </cell>
          <cell r="BU229">
            <v>0</v>
          </cell>
        </row>
        <row r="230">
          <cell r="R230">
            <v>440</v>
          </cell>
          <cell r="S230">
            <v>259</v>
          </cell>
          <cell r="T230">
            <v>262</v>
          </cell>
          <cell r="U230">
            <v>0</v>
          </cell>
          <cell r="AR230">
            <v>166</v>
          </cell>
          <cell r="AS230">
            <v>166</v>
          </cell>
          <cell r="BS230">
            <v>302</v>
          </cell>
          <cell r="BT230">
            <v>258</v>
          </cell>
          <cell r="BU230">
            <v>0</v>
          </cell>
        </row>
        <row r="231">
          <cell r="R231">
            <v>258</v>
          </cell>
          <cell r="S231">
            <v>258</v>
          </cell>
          <cell r="T231">
            <v>262</v>
          </cell>
          <cell r="U231">
            <v>0</v>
          </cell>
          <cell r="AR231">
            <v>155</v>
          </cell>
          <cell r="AS231">
            <v>155</v>
          </cell>
          <cell r="BS231">
            <v>303</v>
          </cell>
          <cell r="BT231">
            <v>258</v>
          </cell>
          <cell r="BU231">
            <v>0</v>
          </cell>
        </row>
        <row r="232">
          <cell r="R232">
            <v>260</v>
          </cell>
          <cell r="S232">
            <v>258</v>
          </cell>
          <cell r="T232">
            <v>262</v>
          </cell>
          <cell r="U232">
            <v>0</v>
          </cell>
          <cell r="AR232">
            <v>167</v>
          </cell>
          <cell r="AS232">
            <v>167</v>
          </cell>
          <cell r="BS232">
            <v>304</v>
          </cell>
          <cell r="BT232">
            <v>258</v>
          </cell>
          <cell r="BU232">
            <v>0</v>
          </cell>
        </row>
        <row r="233">
          <cell r="R233">
            <v>283</v>
          </cell>
          <cell r="S233">
            <v>258</v>
          </cell>
          <cell r="T233">
            <v>262</v>
          </cell>
          <cell r="U233">
            <v>0</v>
          </cell>
          <cell r="AR233">
            <v>168</v>
          </cell>
          <cell r="AS233">
            <v>168</v>
          </cell>
          <cell r="BS233">
            <v>305</v>
          </cell>
          <cell r="BT233">
            <v>258</v>
          </cell>
          <cell r="BU233">
            <v>0</v>
          </cell>
        </row>
        <row r="234">
          <cell r="R234">
            <v>301</v>
          </cell>
          <cell r="S234">
            <v>258</v>
          </cell>
          <cell r="T234">
            <v>262</v>
          </cell>
          <cell r="U234">
            <v>0</v>
          </cell>
          <cell r="AR234">
            <v>172</v>
          </cell>
          <cell r="AS234">
            <v>173</v>
          </cell>
          <cell r="BS234">
            <v>310</v>
          </cell>
          <cell r="BT234">
            <v>258</v>
          </cell>
          <cell r="BU234">
            <v>0</v>
          </cell>
        </row>
        <row r="235">
          <cell r="R235">
            <v>303</v>
          </cell>
          <cell r="S235">
            <v>258</v>
          </cell>
          <cell r="T235">
            <v>262</v>
          </cell>
          <cell r="U235">
            <v>0</v>
          </cell>
          <cell r="AR235">
            <v>174</v>
          </cell>
          <cell r="AS235">
            <v>173</v>
          </cell>
          <cell r="BS235">
            <v>311</v>
          </cell>
          <cell r="BT235">
            <v>258</v>
          </cell>
          <cell r="BU235">
            <v>0</v>
          </cell>
        </row>
        <row r="236">
          <cell r="R236">
            <v>310</v>
          </cell>
          <cell r="S236">
            <v>258</v>
          </cell>
          <cell r="T236">
            <v>262</v>
          </cell>
          <cell r="U236">
            <v>0</v>
          </cell>
          <cell r="AR236">
            <v>173</v>
          </cell>
          <cell r="AS236">
            <v>173</v>
          </cell>
          <cell r="BS236">
            <v>312</v>
          </cell>
          <cell r="BT236">
            <v>258</v>
          </cell>
          <cell r="BU236">
            <v>0</v>
          </cell>
        </row>
        <row r="237">
          <cell r="R237">
            <v>312</v>
          </cell>
          <cell r="S237">
            <v>258</v>
          </cell>
          <cell r="T237">
            <v>262</v>
          </cell>
          <cell r="U237">
            <v>0</v>
          </cell>
          <cell r="AR237">
            <v>175</v>
          </cell>
          <cell r="AS237">
            <v>169</v>
          </cell>
          <cell r="BS237">
            <v>313</v>
          </cell>
          <cell r="BT237">
            <v>258</v>
          </cell>
          <cell r="BU237">
            <v>0</v>
          </cell>
        </row>
        <row r="238">
          <cell r="R238">
            <v>319</v>
          </cell>
          <cell r="S238">
            <v>258</v>
          </cell>
          <cell r="T238">
            <v>262</v>
          </cell>
          <cell r="U238">
            <v>0</v>
          </cell>
          <cell r="AR238">
            <v>169</v>
          </cell>
          <cell r="AS238">
            <v>169</v>
          </cell>
          <cell r="BS238">
            <v>314</v>
          </cell>
          <cell r="BT238">
            <v>258</v>
          </cell>
          <cell r="BU238">
            <v>0</v>
          </cell>
        </row>
        <row r="239">
          <cell r="R239">
            <v>321</v>
          </cell>
          <cell r="S239">
            <v>258</v>
          </cell>
          <cell r="T239">
            <v>262</v>
          </cell>
          <cell r="U239">
            <v>0</v>
          </cell>
          <cell r="AR239">
            <v>170</v>
          </cell>
          <cell r="AS239">
            <v>169</v>
          </cell>
          <cell r="BS239">
            <v>319</v>
          </cell>
          <cell r="BT239">
            <v>258</v>
          </cell>
          <cell r="BU239">
            <v>0</v>
          </cell>
        </row>
        <row r="240">
          <cell r="R240">
            <v>328</v>
          </cell>
          <cell r="S240">
            <v>258</v>
          </cell>
          <cell r="T240">
            <v>262</v>
          </cell>
          <cell r="U240">
            <v>0</v>
          </cell>
          <cell r="AR240">
            <v>171</v>
          </cell>
          <cell r="AS240">
            <v>171</v>
          </cell>
          <cell r="BS240">
            <v>320</v>
          </cell>
          <cell r="BT240">
            <v>258</v>
          </cell>
          <cell r="BU240">
            <v>0</v>
          </cell>
        </row>
        <row r="241">
          <cell r="R241">
            <v>330</v>
          </cell>
          <cell r="S241">
            <v>258</v>
          </cell>
          <cell r="T241">
            <v>262</v>
          </cell>
          <cell r="U241">
            <v>0</v>
          </cell>
          <cell r="AR241">
            <v>179</v>
          </cell>
          <cell r="AS241">
            <v>180</v>
          </cell>
          <cell r="BS241">
            <v>321</v>
          </cell>
          <cell r="BT241">
            <v>258</v>
          </cell>
          <cell r="BU241">
            <v>0</v>
          </cell>
        </row>
        <row r="242">
          <cell r="R242">
            <v>337</v>
          </cell>
          <cell r="S242">
            <v>258</v>
          </cell>
          <cell r="T242">
            <v>262</v>
          </cell>
          <cell r="U242">
            <v>0</v>
          </cell>
          <cell r="AR242">
            <v>183</v>
          </cell>
          <cell r="AS242">
            <v>180</v>
          </cell>
          <cell r="BS242">
            <v>322</v>
          </cell>
          <cell r="BT242">
            <v>258</v>
          </cell>
          <cell r="BU242">
            <v>0</v>
          </cell>
        </row>
        <row r="243">
          <cell r="R243">
            <v>339</v>
          </cell>
          <cell r="S243">
            <v>258</v>
          </cell>
          <cell r="T243">
            <v>262</v>
          </cell>
          <cell r="U243">
            <v>0</v>
          </cell>
          <cell r="AR243">
            <v>180</v>
          </cell>
          <cell r="AS243">
            <v>180</v>
          </cell>
          <cell r="BS243">
            <v>323</v>
          </cell>
          <cell r="BT243">
            <v>258</v>
          </cell>
          <cell r="BU243">
            <v>0</v>
          </cell>
        </row>
        <row r="244">
          <cell r="R244">
            <v>362</v>
          </cell>
          <cell r="S244">
            <v>258</v>
          </cell>
          <cell r="T244">
            <v>262</v>
          </cell>
          <cell r="U244">
            <v>0</v>
          </cell>
          <cell r="AR244">
            <v>181</v>
          </cell>
          <cell r="AS244">
            <v>176</v>
          </cell>
          <cell r="BS244">
            <v>328</v>
          </cell>
          <cell r="BT244">
            <v>258</v>
          </cell>
          <cell r="BU244">
            <v>0</v>
          </cell>
        </row>
        <row r="245">
          <cell r="R245">
            <v>383</v>
          </cell>
          <cell r="S245">
            <v>258</v>
          </cell>
          <cell r="T245">
            <v>262</v>
          </cell>
          <cell r="U245">
            <v>0</v>
          </cell>
          <cell r="AR245">
            <v>182</v>
          </cell>
          <cell r="AS245">
            <v>176</v>
          </cell>
          <cell r="BS245">
            <v>329</v>
          </cell>
          <cell r="BT245">
            <v>258</v>
          </cell>
          <cell r="BU245">
            <v>0</v>
          </cell>
        </row>
        <row r="246">
          <cell r="R246">
            <v>404</v>
          </cell>
          <cell r="S246">
            <v>258</v>
          </cell>
          <cell r="T246">
            <v>262</v>
          </cell>
          <cell r="U246">
            <v>0</v>
          </cell>
          <cell r="AR246">
            <v>184</v>
          </cell>
          <cell r="AS246">
            <v>176</v>
          </cell>
          <cell r="BS246">
            <v>330</v>
          </cell>
          <cell r="BT246">
            <v>258</v>
          </cell>
          <cell r="BU246">
            <v>0</v>
          </cell>
        </row>
        <row r="247">
          <cell r="R247">
            <v>425</v>
          </cell>
          <cell r="S247">
            <v>258</v>
          </cell>
          <cell r="T247">
            <v>262</v>
          </cell>
          <cell r="U247">
            <v>0</v>
          </cell>
          <cell r="AR247">
            <v>176</v>
          </cell>
          <cell r="AS247">
            <v>176</v>
          </cell>
          <cell r="BS247">
            <v>331</v>
          </cell>
          <cell r="BT247">
            <v>258</v>
          </cell>
          <cell r="BU247">
            <v>0</v>
          </cell>
        </row>
        <row r="248">
          <cell r="R248">
            <v>446</v>
          </cell>
          <cell r="S248">
            <v>258</v>
          </cell>
          <cell r="T248">
            <v>262</v>
          </cell>
          <cell r="U248">
            <v>0</v>
          </cell>
          <cell r="AR248">
            <v>177</v>
          </cell>
          <cell r="AS248">
            <v>176</v>
          </cell>
          <cell r="BS248">
            <v>332</v>
          </cell>
          <cell r="BT248">
            <v>258</v>
          </cell>
          <cell r="BU248">
            <v>0</v>
          </cell>
        </row>
        <row r="249">
          <cell r="R249">
            <v>262</v>
          </cell>
          <cell r="S249">
            <v>262</v>
          </cell>
          <cell r="T249">
            <v>262</v>
          </cell>
          <cell r="U249">
            <v>1</v>
          </cell>
          <cell r="AR249">
            <v>178</v>
          </cell>
          <cell r="AS249">
            <v>178</v>
          </cell>
          <cell r="BS249">
            <v>337</v>
          </cell>
          <cell r="BT249">
            <v>258</v>
          </cell>
          <cell r="BU249">
            <v>0</v>
          </cell>
        </row>
        <row r="250">
          <cell r="R250">
            <v>305</v>
          </cell>
          <cell r="S250">
            <v>262</v>
          </cell>
          <cell r="T250">
            <v>262</v>
          </cell>
          <cell r="U250">
            <v>0</v>
          </cell>
          <cell r="AR250">
            <v>187</v>
          </cell>
          <cell r="AS250">
            <v>186</v>
          </cell>
          <cell r="BS250">
            <v>338</v>
          </cell>
          <cell r="BT250">
            <v>258</v>
          </cell>
          <cell r="BU250">
            <v>0</v>
          </cell>
        </row>
        <row r="251">
          <cell r="R251">
            <v>314</v>
          </cell>
          <cell r="S251">
            <v>262</v>
          </cell>
          <cell r="T251">
            <v>262</v>
          </cell>
          <cell r="U251">
            <v>0</v>
          </cell>
          <cell r="AR251">
            <v>186</v>
          </cell>
          <cell r="AS251">
            <v>186</v>
          </cell>
          <cell r="BS251">
            <v>339</v>
          </cell>
          <cell r="BT251">
            <v>258</v>
          </cell>
          <cell r="BU251">
            <v>0</v>
          </cell>
        </row>
        <row r="252">
          <cell r="R252">
            <v>323</v>
          </cell>
          <cell r="S252">
            <v>262</v>
          </cell>
          <cell r="T252">
            <v>262</v>
          </cell>
          <cell r="U252">
            <v>0</v>
          </cell>
          <cell r="AR252">
            <v>188</v>
          </cell>
          <cell r="AS252">
            <v>186</v>
          </cell>
          <cell r="BS252">
            <v>340</v>
          </cell>
          <cell r="BT252">
            <v>258</v>
          </cell>
          <cell r="BU252">
            <v>0</v>
          </cell>
        </row>
        <row r="253">
          <cell r="R253">
            <v>332</v>
          </cell>
          <cell r="S253">
            <v>262</v>
          </cell>
          <cell r="T253">
            <v>262</v>
          </cell>
          <cell r="U253">
            <v>0</v>
          </cell>
          <cell r="AR253">
            <v>189</v>
          </cell>
          <cell r="AS253">
            <v>186</v>
          </cell>
          <cell r="BS253">
            <v>341</v>
          </cell>
          <cell r="BT253">
            <v>258</v>
          </cell>
          <cell r="BU253">
            <v>0</v>
          </cell>
        </row>
        <row r="254">
          <cell r="R254">
            <v>341</v>
          </cell>
          <cell r="S254">
            <v>262</v>
          </cell>
          <cell r="T254">
            <v>262</v>
          </cell>
          <cell r="U254">
            <v>0</v>
          </cell>
          <cell r="AR254">
            <v>190</v>
          </cell>
          <cell r="AS254">
            <v>186</v>
          </cell>
          <cell r="BS254">
            <v>263</v>
          </cell>
          <cell r="BT254">
            <v>263</v>
          </cell>
          <cell r="BU254">
            <v>1</v>
          </cell>
        </row>
        <row r="255">
          <cell r="R255">
            <v>263</v>
          </cell>
          <cell r="S255">
            <v>263</v>
          </cell>
          <cell r="T255">
            <v>262</v>
          </cell>
          <cell r="U255">
            <v>0</v>
          </cell>
          <cell r="AR255">
            <v>185</v>
          </cell>
          <cell r="AS255">
            <v>185</v>
          </cell>
          <cell r="BS255">
            <v>264</v>
          </cell>
          <cell r="BT255">
            <v>263</v>
          </cell>
          <cell r="BU255">
            <v>0</v>
          </cell>
        </row>
        <row r="256">
          <cell r="R256">
            <v>264</v>
          </cell>
          <cell r="S256">
            <v>263</v>
          </cell>
          <cell r="T256">
            <v>262</v>
          </cell>
          <cell r="U256">
            <v>0</v>
          </cell>
          <cell r="AR256">
            <v>257</v>
          </cell>
          <cell r="AS256">
            <v>257</v>
          </cell>
          <cell r="BS256">
            <v>265</v>
          </cell>
          <cell r="BT256">
            <v>263</v>
          </cell>
          <cell r="BU256">
            <v>0</v>
          </cell>
        </row>
        <row r="257">
          <cell r="R257">
            <v>265</v>
          </cell>
          <cell r="S257">
            <v>263</v>
          </cell>
          <cell r="T257">
            <v>262</v>
          </cell>
          <cell r="U257">
            <v>0</v>
          </cell>
          <cell r="AR257">
            <v>259</v>
          </cell>
          <cell r="AS257">
            <v>262</v>
          </cell>
          <cell r="BS257">
            <v>266</v>
          </cell>
          <cell r="BT257">
            <v>263</v>
          </cell>
          <cell r="BU257">
            <v>0</v>
          </cell>
        </row>
        <row r="258">
          <cell r="R258">
            <v>266</v>
          </cell>
          <cell r="S258">
            <v>263</v>
          </cell>
          <cell r="T258">
            <v>262</v>
          </cell>
          <cell r="U258">
            <v>0</v>
          </cell>
          <cell r="AR258">
            <v>261</v>
          </cell>
          <cell r="AS258">
            <v>262</v>
          </cell>
          <cell r="BS258">
            <v>267</v>
          </cell>
          <cell r="BT258">
            <v>263</v>
          </cell>
          <cell r="BU258">
            <v>0</v>
          </cell>
        </row>
        <row r="259">
          <cell r="R259">
            <v>342</v>
          </cell>
          <cell r="S259">
            <v>263</v>
          </cell>
          <cell r="T259">
            <v>262</v>
          </cell>
          <cell r="U259">
            <v>0</v>
          </cell>
          <cell r="AR259">
            <v>258</v>
          </cell>
          <cell r="AS259">
            <v>262</v>
          </cell>
          <cell r="BS259">
            <v>268</v>
          </cell>
          <cell r="BT259">
            <v>263</v>
          </cell>
          <cell r="BU259">
            <v>0</v>
          </cell>
        </row>
        <row r="260">
          <cell r="R260">
            <v>343</v>
          </cell>
          <cell r="S260">
            <v>263</v>
          </cell>
          <cell r="T260">
            <v>262</v>
          </cell>
          <cell r="U260">
            <v>0</v>
          </cell>
          <cell r="AR260">
            <v>260</v>
          </cell>
          <cell r="AS260">
            <v>262</v>
          </cell>
          <cell r="BS260">
            <v>269</v>
          </cell>
          <cell r="BT260">
            <v>263</v>
          </cell>
          <cell r="BU260">
            <v>0</v>
          </cell>
        </row>
        <row r="261">
          <cell r="R261">
            <v>344</v>
          </cell>
          <cell r="S261">
            <v>263</v>
          </cell>
          <cell r="T261">
            <v>262</v>
          </cell>
          <cell r="U261">
            <v>0</v>
          </cell>
          <cell r="AR261">
            <v>262</v>
          </cell>
          <cell r="AS261">
            <v>262</v>
          </cell>
          <cell r="BS261">
            <v>270</v>
          </cell>
          <cell r="BT261">
            <v>263</v>
          </cell>
          <cell r="BU261">
            <v>0</v>
          </cell>
        </row>
        <row r="262">
          <cell r="R262">
            <v>345</v>
          </cell>
          <cell r="S262">
            <v>263</v>
          </cell>
          <cell r="T262">
            <v>262</v>
          </cell>
          <cell r="U262">
            <v>0</v>
          </cell>
          <cell r="AR262">
            <v>255</v>
          </cell>
          <cell r="AS262">
            <v>255</v>
          </cell>
          <cell r="BS262">
            <v>271</v>
          </cell>
          <cell r="BT262">
            <v>263</v>
          </cell>
          <cell r="BU262">
            <v>0</v>
          </cell>
        </row>
        <row r="263">
          <cell r="R263">
            <v>363</v>
          </cell>
          <cell r="S263">
            <v>263</v>
          </cell>
          <cell r="T263">
            <v>262</v>
          </cell>
          <cell r="U263">
            <v>0</v>
          </cell>
          <cell r="AR263">
            <v>254</v>
          </cell>
          <cell r="AS263">
            <v>254</v>
          </cell>
          <cell r="BS263">
            <v>272</v>
          </cell>
          <cell r="BT263">
            <v>263</v>
          </cell>
          <cell r="BU263">
            <v>0</v>
          </cell>
        </row>
        <row r="264">
          <cell r="R264">
            <v>364</v>
          </cell>
          <cell r="S264">
            <v>263</v>
          </cell>
          <cell r="T264">
            <v>262</v>
          </cell>
          <cell r="U264">
            <v>0</v>
          </cell>
          <cell r="AR264">
            <v>256</v>
          </cell>
          <cell r="AS264">
            <v>256</v>
          </cell>
          <cell r="BS264">
            <v>273</v>
          </cell>
          <cell r="BT264">
            <v>263</v>
          </cell>
          <cell r="BU264">
            <v>0</v>
          </cell>
        </row>
        <row r="265">
          <cell r="R265">
            <v>365</v>
          </cell>
          <cell r="S265">
            <v>263</v>
          </cell>
          <cell r="T265">
            <v>262</v>
          </cell>
          <cell r="U265">
            <v>0</v>
          </cell>
          <cell r="AR265">
            <v>327</v>
          </cell>
          <cell r="AS265">
            <v>327</v>
          </cell>
          <cell r="BS265">
            <v>274</v>
          </cell>
          <cell r="BT265">
            <v>263</v>
          </cell>
          <cell r="BU265">
            <v>0</v>
          </cell>
        </row>
        <row r="266">
          <cell r="R266">
            <v>366</v>
          </cell>
          <cell r="S266">
            <v>263</v>
          </cell>
          <cell r="T266">
            <v>262</v>
          </cell>
          <cell r="U266">
            <v>0</v>
          </cell>
          <cell r="AR266">
            <v>329</v>
          </cell>
          <cell r="AS266">
            <v>332</v>
          </cell>
          <cell r="BS266">
            <v>342</v>
          </cell>
          <cell r="BT266">
            <v>263</v>
          </cell>
          <cell r="BU266">
            <v>0</v>
          </cell>
        </row>
        <row r="267">
          <cell r="R267">
            <v>384</v>
          </cell>
          <cell r="S267">
            <v>263</v>
          </cell>
          <cell r="T267">
            <v>262</v>
          </cell>
          <cell r="U267">
            <v>0</v>
          </cell>
          <cell r="AR267">
            <v>331</v>
          </cell>
          <cell r="AS267">
            <v>332</v>
          </cell>
          <cell r="BS267">
            <v>343</v>
          </cell>
          <cell r="BT267">
            <v>263</v>
          </cell>
          <cell r="BU267">
            <v>0</v>
          </cell>
        </row>
        <row r="268">
          <cell r="R268">
            <v>385</v>
          </cell>
          <cell r="S268">
            <v>263</v>
          </cell>
          <cell r="T268">
            <v>262</v>
          </cell>
          <cell r="U268">
            <v>0</v>
          </cell>
          <cell r="AR268">
            <v>328</v>
          </cell>
          <cell r="AS268">
            <v>332</v>
          </cell>
          <cell r="BS268">
            <v>344</v>
          </cell>
          <cell r="BT268">
            <v>263</v>
          </cell>
          <cell r="BU268">
            <v>0</v>
          </cell>
        </row>
        <row r="269">
          <cell r="R269">
            <v>386</v>
          </cell>
          <cell r="S269">
            <v>263</v>
          </cell>
          <cell r="T269">
            <v>262</v>
          </cell>
          <cell r="U269">
            <v>0</v>
          </cell>
          <cell r="AR269">
            <v>330</v>
          </cell>
          <cell r="AS269">
            <v>332</v>
          </cell>
          <cell r="BS269">
            <v>345</v>
          </cell>
          <cell r="BT269">
            <v>263</v>
          </cell>
          <cell r="BU269">
            <v>0</v>
          </cell>
        </row>
        <row r="270">
          <cell r="R270">
            <v>387</v>
          </cell>
          <cell r="S270">
            <v>263</v>
          </cell>
          <cell r="T270">
            <v>262</v>
          </cell>
          <cell r="U270">
            <v>0</v>
          </cell>
          <cell r="AR270">
            <v>332</v>
          </cell>
          <cell r="AS270">
            <v>332</v>
          </cell>
          <cell r="BS270">
            <v>346</v>
          </cell>
          <cell r="BT270">
            <v>263</v>
          </cell>
          <cell r="BU270">
            <v>0</v>
          </cell>
        </row>
        <row r="271">
          <cell r="R271">
            <v>405</v>
          </cell>
          <cell r="S271">
            <v>263</v>
          </cell>
          <cell r="T271">
            <v>262</v>
          </cell>
          <cell r="U271">
            <v>0</v>
          </cell>
          <cell r="AR271">
            <v>325</v>
          </cell>
          <cell r="AS271">
            <v>325</v>
          </cell>
          <cell r="BS271">
            <v>347</v>
          </cell>
          <cell r="BT271">
            <v>263</v>
          </cell>
          <cell r="BU271">
            <v>0</v>
          </cell>
        </row>
        <row r="272">
          <cell r="R272">
            <v>406</v>
          </cell>
          <cell r="S272">
            <v>263</v>
          </cell>
          <cell r="T272">
            <v>262</v>
          </cell>
          <cell r="U272">
            <v>0</v>
          </cell>
          <cell r="AR272">
            <v>324</v>
          </cell>
          <cell r="AS272">
            <v>324</v>
          </cell>
          <cell r="BS272">
            <v>348</v>
          </cell>
          <cell r="BT272">
            <v>263</v>
          </cell>
          <cell r="BU272">
            <v>0</v>
          </cell>
        </row>
        <row r="273">
          <cell r="R273">
            <v>407</v>
          </cell>
          <cell r="S273">
            <v>263</v>
          </cell>
          <cell r="T273">
            <v>262</v>
          </cell>
          <cell r="U273">
            <v>0</v>
          </cell>
          <cell r="AR273">
            <v>326</v>
          </cell>
          <cell r="AS273">
            <v>326</v>
          </cell>
          <cell r="BS273">
            <v>349</v>
          </cell>
          <cell r="BT273">
            <v>263</v>
          </cell>
          <cell r="BU273">
            <v>0</v>
          </cell>
        </row>
        <row r="274">
          <cell r="R274">
            <v>408</v>
          </cell>
          <cell r="S274">
            <v>263</v>
          </cell>
          <cell r="T274">
            <v>262</v>
          </cell>
          <cell r="U274">
            <v>0</v>
          </cell>
          <cell r="AR274">
            <v>336</v>
          </cell>
          <cell r="AS274">
            <v>336</v>
          </cell>
          <cell r="BS274">
            <v>350</v>
          </cell>
          <cell r="BT274">
            <v>263</v>
          </cell>
          <cell r="BU274">
            <v>0</v>
          </cell>
        </row>
        <row r="275">
          <cell r="R275">
            <v>426</v>
          </cell>
          <cell r="S275">
            <v>263</v>
          </cell>
          <cell r="T275">
            <v>262</v>
          </cell>
          <cell r="U275">
            <v>0</v>
          </cell>
          <cell r="AR275">
            <v>338</v>
          </cell>
          <cell r="AS275">
            <v>341</v>
          </cell>
          <cell r="BS275">
            <v>351</v>
          </cell>
          <cell r="BT275">
            <v>263</v>
          </cell>
          <cell r="BU275">
            <v>0</v>
          </cell>
        </row>
        <row r="276">
          <cell r="R276">
            <v>427</v>
          </cell>
          <cell r="S276">
            <v>263</v>
          </cell>
          <cell r="T276">
            <v>262</v>
          </cell>
          <cell r="U276">
            <v>0</v>
          </cell>
          <cell r="AR276">
            <v>340</v>
          </cell>
          <cell r="AS276">
            <v>341</v>
          </cell>
          <cell r="BS276">
            <v>352</v>
          </cell>
          <cell r="BT276">
            <v>263</v>
          </cell>
          <cell r="BU276">
            <v>0</v>
          </cell>
        </row>
        <row r="277">
          <cell r="R277">
            <v>428</v>
          </cell>
          <cell r="S277">
            <v>263</v>
          </cell>
          <cell r="T277">
            <v>262</v>
          </cell>
          <cell r="U277">
            <v>0</v>
          </cell>
          <cell r="AR277">
            <v>337</v>
          </cell>
          <cell r="AS277">
            <v>341</v>
          </cell>
          <cell r="BS277">
            <v>353</v>
          </cell>
          <cell r="BT277">
            <v>263</v>
          </cell>
          <cell r="BU277">
            <v>0</v>
          </cell>
        </row>
        <row r="278">
          <cell r="R278">
            <v>429</v>
          </cell>
          <cell r="S278">
            <v>263</v>
          </cell>
          <cell r="T278">
            <v>262</v>
          </cell>
          <cell r="U278">
            <v>0</v>
          </cell>
          <cell r="AR278">
            <v>339</v>
          </cell>
          <cell r="AS278">
            <v>341</v>
          </cell>
          <cell r="BS278">
            <v>363</v>
          </cell>
          <cell r="BT278">
            <v>263</v>
          </cell>
          <cell r="BU278">
            <v>0</v>
          </cell>
        </row>
        <row r="279">
          <cell r="R279">
            <v>267</v>
          </cell>
          <cell r="S279">
            <v>267</v>
          </cell>
          <cell r="T279">
            <v>255</v>
          </cell>
          <cell r="U279">
            <v>0</v>
          </cell>
          <cell r="AR279">
            <v>341</v>
          </cell>
          <cell r="AS279">
            <v>341</v>
          </cell>
          <cell r="BS279">
            <v>364</v>
          </cell>
          <cell r="BT279">
            <v>263</v>
          </cell>
          <cell r="BU279">
            <v>0</v>
          </cell>
        </row>
        <row r="280">
          <cell r="R280">
            <v>268</v>
          </cell>
          <cell r="S280">
            <v>267</v>
          </cell>
          <cell r="T280">
            <v>255</v>
          </cell>
          <cell r="U280">
            <v>0</v>
          </cell>
          <cell r="AR280">
            <v>334</v>
          </cell>
          <cell r="AS280">
            <v>334</v>
          </cell>
          <cell r="BS280">
            <v>365</v>
          </cell>
          <cell r="BT280">
            <v>263</v>
          </cell>
          <cell r="BU280">
            <v>0</v>
          </cell>
        </row>
        <row r="281">
          <cell r="R281">
            <v>269</v>
          </cell>
          <cell r="S281">
            <v>267</v>
          </cell>
          <cell r="T281">
            <v>255</v>
          </cell>
          <cell r="U281">
            <v>0</v>
          </cell>
          <cell r="AR281">
            <v>333</v>
          </cell>
          <cell r="AS281">
            <v>333</v>
          </cell>
          <cell r="BS281">
            <v>366</v>
          </cell>
          <cell r="BT281">
            <v>263</v>
          </cell>
          <cell r="BU281">
            <v>0</v>
          </cell>
        </row>
        <row r="282">
          <cell r="R282">
            <v>270</v>
          </cell>
          <cell r="S282">
            <v>267</v>
          </cell>
          <cell r="T282">
            <v>255</v>
          </cell>
          <cell r="U282">
            <v>0</v>
          </cell>
          <cell r="AR282">
            <v>335</v>
          </cell>
          <cell r="AS282">
            <v>335</v>
          </cell>
          <cell r="BS282">
            <v>367</v>
          </cell>
          <cell r="BT282">
            <v>263</v>
          </cell>
          <cell r="BU282">
            <v>0</v>
          </cell>
        </row>
        <row r="283">
          <cell r="R283">
            <v>346</v>
          </cell>
          <cell r="S283">
            <v>267</v>
          </cell>
          <cell r="T283">
            <v>255</v>
          </cell>
          <cell r="U283">
            <v>0</v>
          </cell>
          <cell r="AR283">
            <v>357</v>
          </cell>
          <cell r="AS283">
            <v>358</v>
          </cell>
          <cell r="BS283">
            <v>368</v>
          </cell>
          <cell r="BT283">
            <v>263</v>
          </cell>
          <cell r="BU283">
            <v>0</v>
          </cell>
        </row>
        <row r="284">
          <cell r="R284">
            <v>347</v>
          </cell>
          <cell r="S284">
            <v>267</v>
          </cell>
          <cell r="T284">
            <v>255</v>
          </cell>
          <cell r="U284">
            <v>0</v>
          </cell>
          <cell r="AR284">
            <v>358</v>
          </cell>
          <cell r="AS284">
            <v>358</v>
          </cell>
          <cell r="BS284">
            <v>369</v>
          </cell>
          <cell r="BT284">
            <v>263</v>
          </cell>
          <cell r="BU284">
            <v>0</v>
          </cell>
        </row>
        <row r="285">
          <cell r="R285">
            <v>348</v>
          </cell>
          <cell r="S285">
            <v>267</v>
          </cell>
          <cell r="T285">
            <v>255</v>
          </cell>
          <cell r="U285">
            <v>0</v>
          </cell>
          <cell r="AR285">
            <v>359</v>
          </cell>
          <cell r="AS285">
            <v>358</v>
          </cell>
          <cell r="BS285">
            <v>370</v>
          </cell>
          <cell r="BT285">
            <v>263</v>
          </cell>
          <cell r="BU285">
            <v>0</v>
          </cell>
        </row>
        <row r="286">
          <cell r="R286">
            <v>349</v>
          </cell>
          <cell r="S286">
            <v>267</v>
          </cell>
          <cell r="T286">
            <v>255</v>
          </cell>
          <cell r="U286">
            <v>0</v>
          </cell>
          <cell r="AR286">
            <v>360</v>
          </cell>
          <cell r="AS286">
            <v>358</v>
          </cell>
          <cell r="BS286">
            <v>371</v>
          </cell>
          <cell r="BT286">
            <v>263</v>
          </cell>
          <cell r="BU286">
            <v>0</v>
          </cell>
        </row>
        <row r="287">
          <cell r="R287">
            <v>367</v>
          </cell>
          <cell r="S287">
            <v>267</v>
          </cell>
          <cell r="T287">
            <v>255</v>
          </cell>
          <cell r="U287">
            <v>0</v>
          </cell>
          <cell r="AR287">
            <v>361</v>
          </cell>
          <cell r="AS287">
            <v>358</v>
          </cell>
          <cell r="BS287">
            <v>372</v>
          </cell>
          <cell r="BT287">
            <v>263</v>
          </cell>
          <cell r="BU287">
            <v>0</v>
          </cell>
        </row>
        <row r="288">
          <cell r="R288">
            <v>368</v>
          </cell>
          <cell r="S288">
            <v>267</v>
          </cell>
          <cell r="T288">
            <v>255</v>
          </cell>
          <cell r="U288">
            <v>0</v>
          </cell>
          <cell r="AR288">
            <v>355</v>
          </cell>
          <cell r="AS288">
            <v>362</v>
          </cell>
          <cell r="BS288">
            <v>373</v>
          </cell>
          <cell r="BT288">
            <v>263</v>
          </cell>
          <cell r="BU288">
            <v>0</v>
          </cell>
        </row>
        <row r="289">
          <cell r="R289">
            <v>369</v>
          </cell>
          <cell r="S289">
            <v>267</v>
          </cell>
          <cell r="T289">
            <v>255</v>
          </cell>
          <cell r="U289">
            <v>0</v>
          </cell>
          <cell r="AR289">
            <v>356</v>
          </cell>
          <cell r="AS289">
            <v>362</v>
          </cell>
          <cell r="BS289">
            <v>374</v>
          </cell>
          <cell r="BT289">
            <v>263</v>
          </cell>
          <cell r="BU289">
            <v>0</v>
          </cell>
        </row>
        <row r="290">
          <cell r="R290">
            <v>370</v>
          </cell>
          <cell r="S290">
            <v>267</v>
          </cell>
          <cell r="T290">
            <v>255</v>
          </cell>
          <cell r="U290">
            <v>0</v>
          </cell>
          <cell r="AR290">
            <v>362</v>
          </cell>
          <cell r="AS290">
            <v>362</v>
          </cell>
          <cell r="BS290">
            <v>384</v>
          </cell>
          <cell r="BT290">
            <v>263</v>
          </cell>
          <cell r="BU290">
            <v>0</v>
          </cell>
        </row>
        <row r="291">
          <cell r="R291">
            <v>388</v>
          </cell>
          <cell r="S291">
            <v>267</v>
          </cell>
          <cell r="T291">
            <v>255</v>
          </cell>
          <cell r="U291">
            <v>0</v>
          </cell>
          <cell r="AR291">
            <v>342</v>
          </cell>
          <cell r="AS291">
            <v>350</v>
          </cell>
          <cell r="BS291">
            <v>385</v>
          </cell>
          <cell r="BT291">
            <v>263</v>
          </cell>
          <cell r="BU291">
            <v>0</v>
          </cell>
        </row>
        <row r="292">
          <cell r="R292">
            <v>389</v>
          </cell>
          <cell r="S292">
            <v>267</v>
          </cell>
          <cell r="T292">
            <v>255</v>
          </cell>
          <cell r="U292">
            <v>0</v>
          </cell>
          <cell r="AR292">
            <v>343</v>
          </cell>
          <cell r="AS292">
            <v>350</v>
          </cell>
          <cell r="BS292">
            <v>386</v>
          </cell>
          <cell r="BT292">
            <v>263</v>
          </cell>
          <cell r="BU292">
            <v>0</v>
          </cell>
        </row>
        <row r="293">
          <cell r="R293">
            <v>390</v>
          </cell>
          <cell r="S293">
            <v>267</v>
          </cell>
          <cell r="T293">
            <v>255</v>
          </cell>
          <cell r="U293">
            <v>0</v>
          </cell>
          <cell r="AR293">
            <v>344</v>
          </cell>
          <cell r="AS293">
            <v>350</v>
          </cell>
          <cell r="BS293">
            <v>387</v>
          </cell>
          <cell r="BT293">
            <v>263</v>
          </cell>
          <cell r="BU293">
            <v>0</v>
          </cell>
        </row>
        <row r="294">
          <cell r="R294">
            <v>391</v>
          </cell>
          <cell r="S294">
            <v>267</v>
          </cell>
          <cell r="T294">
            <v>255</v>
          </cell>
          <cell r="U294">
            <v>0</v>
          </cell>
          <cell r="AR294">
            <v>345</v>
          </cell>
          <cell r="AS294">
            <v>350</v>
          </cell>
          <cell r="BS294">
            <v>388</v>
          </cell>
          <cell r="BT294">
            <v>263</v>
          </cell>
          <cell r="BU294">
            <v>0</v>
          </cell>
        </row>
        <row r="295">
          <cell r="R295">
            <v>409</v>
          </cell>
          <cell r="S295">
            <v>267</v>
          </cell>
          <cell r="T295">
            <v>255</v>
          </cell>
          <cell r="U295">
            <v>0</v>
          </cell>
          <cell r="AR295">
            <v>346</v>
          </cell>
          <cell r="AS295">
            <v>350</v>
          </cell>
          <cell r="BS295">
            <v>389</v>
          </cell>
          <cell r="BT295">
            <v>263</v>
          </cell>
          <cell r="BU295">
            <v>0</v>
          </cell>
        </row>
        <row r="296">
          <cell r="R296">
            <v>410</v>
          </cell>
          <cell r="S296">
            <v>267</v>
          </cell>
          <cell r="T296">
            <v>255</v>
          </cell>
          <cell r="U296">
            <v>0</v>
          </cell>
          <cell r="AR296">
            <v>347</v>
          </cell>
          <cell r="AS296">
            <v>350</v>
          </cell>
          <cell r="BS296">
            <v>390</v>
          </cell>
          <cell r="BT296">
            <v>263</v>
          </cell>
          <cell r="BU296">
            <v>0</v>
          </cell>
        </row>
        <row r="297">
          <cell r="R297">
            <v>411</v>
          </cell>
          <cell r="S297">
            <v>267</v>
          </cell>
          <cell r="T297">
            <v>255</v>
          </cell>
          <cell r="U297">
            <v>0</v>
          </cell>
          <cell r="AR297">
            <v>348</v>
          </cell>
          <cell r="AS297">
            <v>350</v>
          </cell>
          <cell r="BS297">
            <v>391</v>
          </cell>
          <cell r="BT297">
            <v>263</v>
          </cell>
          <cell r="BU297">
            <v>0</v>
          </cell>
        </row>
        <row r="298">
          <cell r="R298">
            <v>412</v>
          </cell>
          <cell r="S298">
            <v>267</v>
          </cell>
          <cell r="T298">
            <v>255</v>
          </cell>
          <cell r="U298">
            <v>0</v>
          </cell>
          <cell r="AR298">
            <v>349</v>
          </cell>
          <cell r="AS298">
            <v>350</v>
          </cell>
          <cell r="BS298">
            <v>392</v>
          </cell>
          <cell r="BT298">
            <v>263</v>
          </cell>
          <cell r="BU298">
            <v>0</v>
          </cell>
        </row>
        <row r="299">
          <cell r="R299">
            <v>430</v>
          </cell>
          <cell r="S299">
            <v>267</v>
          </cell>
          <cell r="T299">
            <v>255</v>
          </cell>
          <cell r="U299">
            <v>0</v>
          </cell>
          <cell r="AR299">
            <v>350</v>
          </cell>
          <cell r="AS299">
            <v>350</v>
          </cell>
          <cell r="BS299">
            <v>393</v>
          </cell>
          <cell r="BT299">
            <v>263</v>
          </cell>
          <cell r="BU299">
            <v>0</v>
          </cell>
        </row>
        <row r="300">
          <cell r="R300">
            <v>431</v>
          </cell>
          <cell r="S300">
            <v>267</v>
          </cell>
          <cell r="T300">
            <v>255</v>
          </cell>
          <cell r="U300">
            <v>0</v>
          </cell>
          <cell r="AR300">
            <v>351</v>
          </cell>
          <cell r="AS300">
            <v>350</v>
          </cell>
          <cell r="BS300">
            <v>394</v>
          </cell>
          <cell r="BT300">
            <v>263</v>
          </cell>
          <cell r="BU300">
            <v>0</v>
          </cell>
        </row>
        <row r="301">
          <cell r="R301">
            <v>432</v>
          </cell>
          <cell r="S301">
            <v>267</v>
          </cell>
          <cell r="T301">
            <v>255</v>
          </cell>
          <cell r="U301">
            <v>0</v>
          </cell>
          <cell r="AR301">
            <v>352</v>
          </cell>
          <cell r="AS301">
            <v>350</v>
          </cell>
          <cell r="BS301">
            <v>395</v>
          </cell>
          <cell r="BT301">
            <v>263</v>
          </cell>
          <cell r="BU301">
            <v>0</v>
          </cell>
        </row>
        <row r="302">
          <cell r="R302">
            <v>433</v>
          </cell>
          <cell r="S302">
            <v>267</v>
          </cell>
          <cell r="T302">
            <v>255</v>
          </cell>
          <cell r="U302">
            <v>0</v>
          </cell>
          <cell r="AR302">
            <v>353</v>
          </cell>
          <cell r="AS302">
            <v>350</v>
          </cell>
          <cell r="BS302">
            <v>405</v>
          </cell>
          <cell r="BT302">
            <v>263</v>
          </cell>
          <cell r="BU302">
            <v>0</v>
          </cell>
        </row>
        <row r="303">
          <cell r="R303">
            <v>255</v>
          </cell>
          <cell r="S303">
            <v>255</v>
          </cell>
          <cell r="T303">
            <v>255</v>
          </cell>
          <cell r="U303">
            <v>1</v>
          </cell>
          <cell r="AR303">
            <v>354</v>
          </cell>
          <cell r="AS303">
            <v>354</v>
          </cell>
          <cell r="BS303">
            <v>406</v>
          </cell>
          <cell r="BT303">
            <v>263</v>
          </cell>
          <cell r="BU303">
            <v>0</v>
          </cell>
        </row>
        <row r="304">
          <cell r="R304">
            <v>271</v>
          </cell>
          <cell r="S304">
            <v>255</v>
          </cell>
          <cell r="T304">
            <v>255</v>
          </cell>
          <cell r="U304">
            <v>0</v>
          </cell>
          <cell r="AR304">
            <v>378</v>
          </cell>
          <cell r="AS304">
            <v>379</v>
          </cell>
          <cell r="BS304">
            <v>407</v>
          </cell>
          <cell r="BT304">
            <v>263</v>
          </cell>
          <cell r="BU304">
            <v>0</v>
          </cell>
        </row>
        <row r="305">
          <cell r="R305">
            <v>272</v>
          </cell>
          <cell r="S305">
            <v>255</v>
          </cell>
          <cell r="T305">
            <v>255</v>
          </cell>
          <cell r="U305">
            <v>0</v>
          </cell>
          <cell r="AR305">
            <v>379</v>
          </cell>
          <cell r="AS305">
            <v>379</v>
          </cell>
          <cell r="BS305">
            <v>408</v>
          </cell>
          <cell r="BT305">
            <v>263</v>
          </cell>
          <cell r="BU305">
            <v>0</v>
          </cell>
        </row>
        <row r="306">
          <cell r="R306">
            <v>273</v>
          </cell>
          <cell r="S306">
            <v>255</v>
          </cell>
          <cell r="T306">
            <v>255</v>
          </cell>
          <cell r="U306">
            <v>0</v>
          </cell>
          <cell r="AR306">
            <v>380</v>
          </cell>
          <cell r="AS306">
            <v>379</v>
          </cell>
          <cell r="BS306">
            <v>409</v>
          </cell>
          <cell r="BT306">
            <v>263</v>
          </cell>
          <cell r="BU306">
            <v>0</v>
          </cell>
        </row>
        <row r="307">
          <cell r="R307">
            <v>274</v>
          </cell>
          <cell r="S307">
            <v>255</v>
          </cell>
          <cell r="T307">
            <v>255</v>
          </cell>
          <cell r="U307">
            <v>0</v>
          </cell>
          <cell r="AR307">
            <v>381</v>
          </cell>
          <cell r="AS307">
            <v>379</v>
          </cell>
          <cell r="BS307">
            <v>410</v>
          </cell>
          <cell r="BT307">
            <v>263</v>
          </cell>
          <cell r="BU307">
            <v>0</v>
          </cell>
        </row>
        <row r="308">
          <cell r="R308">
            <v>298</v>
          </cell>
          <cell r="S308">
            <v>255</v>
          </cell>
          <cell r="T308">
            <v>255</v>
          </cell>
          <cell r="U308">
            <v>0</v>
          </cell>
          <cell r="AR308">
            <v>382</v>
          </cell>
          <cell r="AS308">
            <v>379</v>
          </cell>
          <cell r="BS308">
            <v>411</v>
          </cell>
          <cell r="BT308">
            <v>263</v>
          </cell>
          <cell r="BU308">
            <v>0</v>
          </cell>
        </row>
        <row r="309">
          <cell r="R309">
            <v>307</v>
          </cell>
          <cell r="S309">
            <v>255</v>
          </cell>
          <cell r="T309">
            <v>255</v>
          </cell>
          <cell r="U309">
            <v>0</v>
          </cell>
          <cell r="AR309">
            <v>376</v>
          </cell>
          <cell r="AS309">
            <v>383</v>
          </cell>
          <cell r="BS309">
            <v>412</v>
          </cell>
          <cell r="BT309">
            <v>263</v>
          </cell>
          <cell r="BU309">
            <v>0</v>
          </cell>
        </row>
        <row r="310">
          <cell r="R310">
            <v>316</v>
          </cell>
          <cell r="S310">
            <v>255</v>
          </cell>
          <cell r="T310">
            <v>255</v>
          </cell>
          <cell r="U310">
            <v>0</v>
          </cell>
          <cell r="AR310">
            <v>377</v>
          </cell>
          <cell r="AS310">
            <v>383</v>
          </cell>
          <cell r="BS310">
            <v>413</v>
          </cell>
          <cell r="BT310">
            <v>263</v>
          </cell>
          <cell r="BU310">
            <v>0</v>
          </cell>
        </row>
        <row r="311">
          <cell r="R311">
            <v>325</v>
          </cell>
          <cell r="S311">
            <v>255</v>
          </cell>
          <cell r="T311">
            <v>255</v>
          </cell>
          <cell r="U311">
            <v>0</v>
          </cell>
          <cell r="AR311">
            <v>383</v>
          </cell>
          <cell r="AS311">
            <v>383</v>
          </cell>
          <cell r="BS311">
            <v>414</v>
          </cell>
          <cell r="BT311">
            <v>263</v>
          </cell>
          <cell r="BU311">
            <v>0</v>
          </cell>
        </row>
        <row r="312">
          <cell r="R312">
            <v>334</v>
          </cell>
          <cell r="S312">
            <v>255</v>
          </cell>
          <cell r="T312">
            <v>255</v>
          </cell>
          <cell r="U312">
            <v>0</v>
          </cell>
          <cell r="AR312">
            <v>363</v>
          </cell>
          <cell r="AS312">
            <v>371</v>
          </cell>
          <cell r="BS312">
            <v>415</v>
          </cell>
          <cell r="BT312">
            <v>263</v>
          </cell>
          <cell r="BU312">
            <v>0</v>
          </cell>
        </row>
        <row r="313">
          <cell r="R313">
            <v>350</v>
          </cell>
          <cell r="S313">
            <v>255</v>
          </cell>
          <cell r="T313">
            <v>255</v>
          </cell>
          <cell r="U313">
            <v>0</v>
          </cell>
          <cell r="AR313">
            <v>364</v>
          </cell>
          <cell r="AS313">
            <v>371</v>
          </cell>
          <cell r="BS313">
            <v>416</v>
          </cell>
          <cell r="BT313">
            <v>263</v>
          </cell>
          <cell r="BU313">
            <v>0</v>
          </cell>
        </row>
        <row r="314">
          <cell r="R314">
            <v>351</v>
          </cell>
          <cell r="S314">
            <v>255</v>
          </cell>
          <cell r="T314">
            <v>255</v>
          </cell>
          <cell r="U314">
            <v>0</v>
          </cell>
          <cell r="AR314">
            <v>365</v>
          </cell>
          <cell r="AS314">
            <v>371</v>
          </cell>
          <cell r="BS314">
            <v>426</v>
          </cell>
          <cell r="BT314">
            <v>263</v>
          </cell>
          <cell r="BU314">
            <v>0</v>
          </cell>
        </row>
        <row r="315">
          <cell r="R315">
            <v>352</v>
          </cell>
          <cell r="S315">
            <v>255</v>
          </cell>
          <cell r="T315">
            <v>255</v>
          </cell>
          <cell r="U315">
            <v>0</v>
          </cell>
          <cell r="AR315">
            <v>366</v>
          </cell>
          <cell r="AS315">
            <v>371</v>
          </cell>
          <cell r="BS315">
            <v>427</v>
          </cell>
          <cell r="BT315">
            <v>263</v>
          </cell>
          <cell r="BU315">
            <v>0</v>
          </cell>
        </row>
        <row r="316">
          <cell r="R316">
            <v>353</v>
          </cell>
          <cell r="S316">
            <v>255</v>
          </cell>
          <cell r="T316">
            <v>255</v>
          </cell>
          <cell r="U316">
            <v>0</v>
          </cell>
          <cell r="AR316">
            <v>367</v>
          </cell>
          <cell r="AS316">
            <v>371</v>
          </cell>
          <cell r="BS316">
            <v>428</v>
          </cell>
          <cell r="BT316">
            <v>263</v>
          </cell>
          <cell r="BU316">
            <v>0</v>
          </cell>
        </row>
        <row r="317">
          <cell r="R317">
            <v>371</v>
          </cell>
          <cell r="S317">
            <v>255</v>
          </cell>
          <cell r="T317">
            <v>255</v>
          </cell>
          <cell r="U317">
            <v>0</v>
          </cell>
          <cell r="AR317">
            <v>368</v>
          </cell>
          <cell r="AS317">
            <v>371</v>
          </cell>
          <cell r="BS317">
            <v>429</v>
          </cell>
          <cell r="BT317">
            <v>263</v>
          </cell>
          <cell r="BU317">
            <v>0</v>
          </cell>
        </row>
        <row r="318">
          <cell r="R318">
            <v>372</v>
          </cell>
          <cell r="S318">
            <v>255</v>
          </cell>
          <cell r="T318">
            <v>255</v>
          </cell>
          <cell r="U318">
            <v>0</v>
          </cell>
          <cell r="AR318">
            <v>369</v>
          </cell>
          <cell r="AS318">
            <v>371</v>
          </cell>
          <cell r="BS318">
            <v>430</v>
          </cell>
          <cell r="BT318">
            <v>263</v>
          </cell>
          <cell r="BU318">
            <v>0</v>
          </cell>
        </row>
        <row r="319">
          <cell r="R319">
            <v>373</v>
          </cell>
          <cell r="S319">
            <v>255</v>
          </cell>
          <cell r="T319">
            <v>255</v>
          </cell>
          <cell r="U319">
            <v>0</v>
          </cell>
          <cell r="AR319">
            <v>370</v>
          </cell>
          <cell r="AS319">
            <v>371</v>
          </cell>
          <cell r="BS319">
            <v>431</v>
          </cell>
          <cell r="BT319">
            <v>263</v>
          </cell>
          <cell r="BU319">
            <v>0</v>
          </cell>
        </row>
        <row r="320">
          <cell r="R320">
            <v>374</v>
          </cell>
          <cell r="S320">
            <v>255</v>
          </cell>
          <cell r="T320">
            <v>255</v>
          </cell>
          <cell r="U320">
            <v>0</v>
          </cell>
          <cell r="AR320">
            <v>371</v>
          </cell>
          <cell r="AS320">
            <v>371</v>
          </cell>
          <cell r="BS320">
            <v>432</v>
          </cell>
          <cell r="BT320">
            <v>263</v>
          </cell>
          <cell r="BU320">
            <v>0</v>
          </cell>
        </row>
        <row r="321">
          <cell r="R321">
            <v>392</v>
          </cell>
          <cell r="S321">
            <v>255</v>
          </cell>
          <cell r="T321">
            <v>255</v>
          </cell>
          <cell r="U321">
            <v>0</v>
          </cell>
          <cell r="AR321">
            <v>372</v>
          </cell>
          <cell r="AS321">
            <v>371</v>
          </cell>
          <cell r="BS321">
            <v>433</v>
          </cell>
          <cell r="BT321">
            <v>263</v>
          </cell>
          <cell r="BU321">
            <v>0</v>
          </cell>
        </row>
        <row r="322">
          <cell r="R322">
            <v>393</v>
          </cell>
          <cell r="S322">
            <v>255</v>
          </cell>
          <cell r="T322">
            <v>255</v>
          </cell>
          <cell r="U322">
            <v>0</v>
          </cell>
          <cell r="AR322">
            <v>373</v>
          </cell>
          <cell r="AS322">
            <v>371</v>
          </cell>
          <cell r="BS322">
            <v>434</v>
          </cell>
          <cell r="BT322">
            <v>263</v>
          </cell>
          <cell r="BU322">
            <v>0</v>
          </cell>
        </row>
        <row r="323">
          <cell r="R323">
            <v>394</v>
          </cell>
          <cell r="S323">
            <v>255</v>
          </cell>
          <cell r="T323">
            <v>255</v>
          </cell>
          <cell r="U323">
            <v>0</v>
          </cell>
          <cell r="AR323">
            <v>374</v>
          </cell>
          <cell r="AS323">
            <v>371</v>
          </cell>
          <cell r="BS323">
            <v>435</v>
          </cell>
          <cell r="BT323">
            <v>263</v>
          </cell>
          <cell r="BU323">
            <v>0</v>
          </cell>
        </row>
        <row r="324">
          <cell r="R324">
            <v>395</v>
          </cell>
          <cell r="S324">
            <v>255</v>
          </cell>
          <cell r="T324">
            <v>255</v>
          </cell>
          <cell r="U324">
            <v>0</v>
          </cell>
          <cell r="AR324">
            <v>375</v>
          </cell>
          <cell r="AS324">
            <v>375</v>
          </cell>
          <cell r="BS324">
            <v>436</v>
          </cell>
          <cell r="BT324">
            <v>263</v>
          </cell>
          <cell r="BU324">
            <v>0</v>
          </cell>
        </row>
        <row r="325">
          <cell r="R325">
            <v>413</v>
          </cell>
          <cell r="S325">
            <v>255</v>
          </cell>
          <cell r="T325">
            <v>255</v>
          </cell>
          <cell r="U325">
            <v>0</v>
          </cell>
          <cell r="AR325">
            <v>399</v>
          </cell>
          <cell r="AS325">
            <v>400</v>
          </cell>
          <cell r="BS325">
            <v>437</v>
          </cell>
          <cell r="BT325">
            <v>263</v>
          </cell>
          <cell r="BU325">
            <v>0</v>
          </cell>
        </row>
        <row r="326">
          <cell r="R326">
            <v>414</v>
          </cell>
          <cell r="S326">
            <v>255</v>
          </cell>
          <cell r="T326">
            <v>255</v>
          </cell>
          <cell r="U326">
            <v>0</v>
          </cell>
          <cell r="AR326">
            <v>400</v>
          </cell>
          <cell r="AS326">
            <v>400</v>
          </cell>
          <cell r="BS326">
            <v>254</v>
          </cell>
          <cell r="BT326">
            <v>254</v>
          </cell>
          <cell r="BU326">
            <v>1</v>
          </cell>
        </row>
        <row r="327">
          <cell r="R327">
            <v>415</v>
          </cell>
          <cell r="S327">
            <v>255</v>
          </cell>
          <cell r="T327">
            <v>255</v>
          </cell>
          <cell r="U327">
            <v>0</v>
          </cell>
          <cell r="AR327">
            <v>401</v>
          </cell>
          <cell r="AS327">
            <v>400</v>
          </cell>
          <cell r="BS327">
            <v>255</v>
          </cell>
          <cell r="BT327">
            <v>254</v>
          </cell>
          <cell r="BU327">
            <v>0</v>
          </cell>
        </row>
        <row r="328">
          <cell r="R328">
            <v>416</v>
          </cell>
          <cell r="S328">
            <v>255</v>
          </cell>
          <cell r="T328">
            <v>255</v>
          </cell>
          <cell r="U328">
            <v>0</v>
          </cell>
          <cell r="AR328">
            <v>402</v>
          </cell>
          <cell r="AS328">
            <v>400</v>
          </cell>
          <cell r="BS328">
            <v>297</v>
          </cell>
          <cell r="BT328">
            <v>254</v>
          </cell>
          <cell r="BU328">
            <v>0</v>
          </cell>
        </row>
        <row r="329">
          <cell r="R329">
            <v>434</v>
          </cell>
          <cell r="S329">
            <v>255</v>
          </cell>
          <cell r="T329">
            <v>255</v>
          </cell>
          <cell r="U329">
            <v>0</v>
          </cell>
          <cell r="AR329">
            <v>403</v>
          </cell>
          <cell r="AS329">
            <v>400</v>
          </cell>
          <cell r="BS329">
            <v>298</v>
          </cell>
          <cell r="BT329">
            <v>254</v>
          </cell>
          <cell r="BU329">
            <v>0</v>
          </cell>
        </row>
        <row r="330">
          <cell r="R330">
            <v>435</v>
          </cell>
          <cell r="S330">
            <v>255</v>
          </cell>
          <cell r="T330">
            <v>255</v>
          </cell>
          <cell r="U330">
            <v>0</v>
          </cell>
          <cell r="AR330">
            <v>397</v>
          </cell>
          <cell r="AS330">
            <v>404</v>
          </cell>
          <cell r="BS330">
            <v>306</v>
          </cell>
          <cell r="BT330">
            <v>254</v>
          </cell>
          <cell r="BU330">
            <v>0</v>
          </cell>
        </row>
        <row r="331">
          <cell r="R331">
            <v>436</v>
          </cell>
          <cell r="S331">
            <v>255</v>
          </cell>
          <cell r="T331">
            <v>255</v>
          </cell>
          <cell r="U331">
            <v>0</v>
          </cell>
          <cell r="AR331">
            <v>398</v>
          </cell>
          <cell r="AS331">
            <v>404</v>
          </cell>
          <cell r="BS331">
            <v>307</v>
          </cell>
          <cell r="BT331">
            <v>254</v>
          </cell>
          <cell r="BU331">
            <v>0</v>
          </cell>
        </row>
        <row r="332">
          <cell r="R332">
            <v>437</v>
          </cell>
          <cell r="S332">
            <v>255</v>
          </cell>
          <cell r="T332">
            <v>255</v>
          </cell>
          <cell r="U332">
            <v>0</v>
          </cell>
          <cell r="AR332">
            <v>404</v>
          </cell>
          <cell r="AS332">
            <v>404</v>
          </cell>
          <cell r="BS332">
            <v>315</v>
          </cell>
          <cell r="BT332">
            <v>254</v>
          </cell>
          <cell r="BU332">
            <v>0</v>
          </cell>
        </row>
        <row r="333">
          <cell r="R333">
            <v>254</v>
          </cell>
          <cell r="S333">
            <v>254</v>
          </cell>
          <cell r="T333">
            <v>254</v>
          </cell>
          <cell r="U333">
            <v>1</v>
          </cell>
          <cell r="AR333">
            <v>384</v>
          </cell>
          <cell r="AS333">
            <v>392</v>
          </cell>
          <cell r="BS333">
            <v>316</v>
          </cell>
          <cell r="BT333">
            <v>254</v>
          </cell>
          <cell r="BU333">
            <v>0</v>
          </cell>
        </row>
        <row r="334">
          <cell r="R334">
            <v>297</v>
          </cell>
          <cell r="S334">
            <v>254</v>
          </cell>
          <cell r="T334">
            <v>254</v>
          </cell>
          <cell r="U334">
            <v>0</v>
          </cell>
          <cell r="AR334">
            <v>385</v>
          </cell>
          <cell r="AS334">
            <v>392</v>
          </cell>
          <cell r="BS334">
            <v>324</v>
          </cell>
          <cell r="BT334">
            <v>254</v>
          </cell>
          <cell r="BU334">
            <v>0</v>
          </cell>
        </row>
        <row r="335">
          <cell r="R335">
            <v>306</v>
          </cell>
          <cell r="S335">
            <v>254</v>
          </cell>
          <cell r="T335">
            <v>254</v>
          </cell>
          <cell r="U335">
            <v>0</v>
          </cell>
          <cell r="AR335">
            <v>386</v>
          </cell>
          <cell r="AS335">
            <v>392</v>
          </cell>
          <cell r="BS335">
            <v>325</v>
          </cell>
          <cell r="BT335">
            <v>254</v>
          </cell>
          <cell r="BU335">
            <v>0</v>
          </cell>
        </row>
        <row r="336">
          <cell r="R336">
            <v>315</v>
          </cell>
          <cell r="S336">
            <v>254</v>
          </cell>
          <cell r="T336">
            <v>254</v>
          </cell>
          <cell r="U336">
            <v>0</v>
          </cell>
          <cell r="AR336">
            <v>387</v>
          </cell>
          <cell r="AS336">
            <v>392</v>
          </cell>
          <cell r="BS336">
            <v>333</v>
          </cell>
          <cell r="BT336">
            <v>254</v>
          </cell>
          <cell r="BU336">
            <v>0</v>
          </cell>
        </row>
        <row r="337">
          <cell r="R337">
            <v>324</v>
          </cell>
          <cell r="S337">
            <v>254</v>
          </cell>
          <cell r="T337">
            <v>254</v>
          </cell>
          <cell r="U337">
            <v>0</v>
          </cell>
          <cell r="AR337">
            <v>388</v>
          </cell>
          <cell r="AS337">
            <v>392</v>
          </cell>
          <cell r="BS337">
            <v>334</v>
          </cell>
          <cell r="BT337">
            <v>254</v>
          </cell>
          <cell r="BU337">
            <v>0</v>
          </cell>
        </row>
        <row r="338">
          <cell r="R338">
            <v>333</v>
          </cell>
          <cell r="S338">
            <v>254</v>
          </cell>
          <cell r="T338">
            <v>254</v>
          </cell>
          <cell r="U338">
            <v>0</v>
          </cell>
          <cell r="AR338">
            <v>389</v>
          </cell>
          <cell r="AS338">
            <v>392</v>
          </cell>
          <cell r="BS338">
            <v>13</v>
          </cell>
          <cell r="BT338">
            <v>13</v>
          </cell>
          <cell r="BU338">
            <v>1</v>
          </cell>
        </row>
        <row r="339">
          <cell r="R339">
            <v>13</v>
          </cell>
          <cell r="S339">
            <v>13</v>
          </cell>
          <cell r="T339">
            <v>13</v>
          </cell>
          <cell r="U339">
            <v>1</v>
          </cell>
          <cell r="AR339">
            <v>390</v>
          </cell>
          <cell r="AS339">
            <v>392</v>
          </cell>
          <cell r="BS339">
            <v>123</v>
          </cell>
          <cell r="BT339">
            <v>13</v>
          </cell>
          <cell r="BU339">
            <v>0</v>
          </cell>
        </row>
        <row r="340">
          <cell r="R340">
            <v>123</v>
          </cell>
          <cell r="S340">
            <v>13</v>
          </cell>
          <cell r="T340">
            <v>13</v>
          </cell>
          <cell r="U340">
            <v>0</v>
          </cell>
          <cell r="AR340">
            <v>391</v>
          </cell>
          <cell r="AS340">
            <v>392</v>
          </cell>
          <cell r="BS340">
            <v>151</v>
          </cell>
          <cell r="BT340">
            <v>13</v>
          </cell>
          <cell r="BU340">
            <v>0</v>
          </cell>
        </row>
        <row r="341">
          <cell r="R341">
            <v>151</v>
          </cell>
          <cell r="S341">
            <v>13</v>
          </cell>
          <cell r="T341">
            <v>13</v>
          </cell>
          <cell r="U341">
            <v>0</v>
          </cell>
          <cell r="AR341">
            <v>392</v>
          </cell>
          <cell r="AS341">
            <v>392</v>
          </cell>
          <cell r="BS341">
            <v>185</v>
          </cell>
          <cell r="BT341">
            <v>13</v>
          </cell>
          <cell r="BU341">
            <v>0</v>
          </cell>
        </row>
        <row r="342">
          <cell r="R342">
            <v>185</v>
          </cell>
          <cell r="S342">
            <v>13</v>
          </cell>
          <cell r="T342">
            <v>13</v>
          </cell>
          <cell r="U342">
            <v>0</v>
          </cell>
          <cell r="AR342">
            <v>393</v>
          </cell>
          <cell r="AS342">
            <v>392</v>
          </cell>
          <cell r="BS342">
            <v>191</v>
          </cell>
          <cell r="BT342">
            <v>13</v>
          </cell>
          <cell r="BU342">
            <v>0</v>
          </cell>
        </row>
        <row r="343">
          <cell r="R343">
            <v>191</v>
          </cell>
          <cell r="S343">
            <v>13</v>
          </cell>
          <cell r="T343">
            <v>13</v>
          </cell>
          <cell r="U343">
            <v>0</v>
          </cell>
          <cell r="AR343">
            <v>394</v>
          </cell>
          <cell r="AS343">
            <v>392</v>
          </cell>
          <cell r="BS343">
            <v>197</v>
          </cell>
          <cell r="BT343">
            <v>13</v>
          </cell>
          <cell r="BU343">
            <v>0</v>
          </cell>
        </row>
        <row r="344">
          <cell r="R344">
            <v>197</v>
          </cell>
          <cell r="S344">
            <v>13</v>
          </cell>
          <cell r="T344">
            <v>13</v>
          </cell>
          <cell r="U344">
            <v>0</v>
          </cell>
          <cell r="AR344">
            <v>395</v>
          </cell>
          <cell r="AS344">
            <v>392</v>
          </cell>
          <cell r="BS344">
            <v>203</v>
          </cell>
          <cell r="BT344">
            <v>13</v>
          </cell>
          <cell r="BU344">
            <v>0</v>
          </cell>
        </row>
        <row r="345">
          <cell r="R345">
            <v>203</v>
          </cell>
          <cell r="S345">
            <v>13</v>
          </cell>
          <cell r="T345">
            <v>13</v>
          </cell>
          <cell r="U345">
            <v>0</v>
          </cell>
          <cell r="AR345">
            <v>396</v>
          </cell>
          <cell r="AS345">
            <v>396</v>
          </cell>
          <cell r="BS345">
            <v>209</v>
          </cell>
          <cell r="BT345">
            <v>13</v>
          </cell>
          <cell r="BU345">
            <v>0</v>
          </cell>
        </row>
        <row r="346">
          <cell r="R346">
            <v>209</v>
          </cell>
          <cell r="S346">
            <v>13</v>
          </cell>
          <cell r="T346">
            <v>13</v>
          </cell>
          <cell r="U346">
            <v>0</v>
          </cell>
          <cell r="AR346">
            <v>420</v>
          </cell>
          <cell r="AS346">
            <v>421</v>
          </cell>
          <cell r="BS346">
            <v>284</v>
          </cell>
          <cell r="BT346">
            <v>13</v>
          </cell>
          <cell r="BU346">
            <v>0</v>
          </cell>
        </row>
        <row r="347">
          <cell r="R347">
            <v>284</v>
          </cell>
          <cell r="S347">
            <v>13</v>
          </cell>
          <cell r="T347">
            <v>13</v>
          </cell>
          <cell r="U347">
            <v>0</v>
          </cell>
          <cell r="AR347">
            <v>421</v>
          </cell>
          <cell r="AS347">
            <v>421</v>
          </cell>
          <cell r="BS347">
            <v>447</v>
          </cell>
          <cell r="BT347">
            <v>13</v>
          </cell>
          <cell r="BU347">
            <v>0</v>
          </cell>
        </row>
        <row r="348">
          <cell r="R348">
            <v>447</v>
          </cell>
          <cell r="S348">
            <v>13</v>
          </cell>
          <cell r="T348">
            <v>13</v>
          </cell>
          <cell r="U348">
            <v>0</v>
          </cell>
          <cell r="AR348">
            <v>422</v>
          </cell>
          <cell r="AS348">
            <v>421</v>
          </cell>
          <cell r="BS348">
            <v>453</v>
          </cell>
          <cell r="BT348">
            <v>13</v>
          </cell>
          <cell r="BU348">
            <v>0</v>
          </cell>
        </row>
        <row r="349">
          <cell r="R349">
            <v>453</v>
          </cell>
          <cell r="S349">
            <v>13</v>
          </cell>
          <cell r="T349">
            <v>13</v>
          </cell>
          <cell r="U349">
            <v>0</v>
          </cell>
          <cell r="AR349">
            <v>423</v>
          </cell>
          <cell r="AS349">
            <v>421</v>
          </cell>
          <cell r="BS349">
            <v>459</v>
          </cell>
          <cell r="BT349">
            <v>13</v>
          </cell>
          <cell r="BU349">
            <v>0</v>
          </cell>
        </row>
        <row r="350">
          <cell r="R350">
            <v>459</v>
          </cell>
          <cell r="S350">
            <v>13</v>
          </cell>
          <cell r="T350">
            <v>13</v>
          </cell>
          <cell r="U350">
            <v>0</v>
          </cell>
          <cell r="AR350">
            <v>424</v>
          </cell>
          <cell r="AS350">
            <v>421</v>
          </cell>
          <cell r="BS350">
            <v>465</v>
          </cell>
          <cell r="BT350">
            <v>13</v>
          </cell>
          <cell r="BU350">
            <v>0</v>
          </cell>
        </row>
        <row r="351">
          <cell r="R351">
            <v>465</v>
          </cell>
          <cell r="S351">
            <v>13</v>
          </cell>
          <cell r="T351">
            <v>13</v>
          </cell>
          <cell r="U351">
            <v>0</v>
          </cell>
          <cell r="AR351">
            <v>418</v>
          </cell>
          <cell r="AS351">
            <v>425</v>
          </cell>
          <cell r="BS351">
            <v>471</v>
          </cell>
          <cell r="BT351">
            <v>13</v>
          </cell>
          <cell r="BU351">
            <v>0</v>
          </cell>
        </row>
        <row r="352">
          <cell r="R352">
            <v>471</v>
          </cell>
          <cell r="S352">
            <v>13</v>
          </cell>
          <cell r="T352">
            <v>13</v>
          </cell>
          <cell r="U352">
            <v>0</v>
          </cell>
          <cell r="AR352">
            <v>419</v>
          </cell>
          <cell r="AS352">
            <v>425</v>
          </cell>
          <cell r="BS352">
            <v>477</v>
          </cell>
          <cell r="BT352">
            <v>13</v>
          </cell>
          <cell r="BU352">
            <v>0</v>
          </cell>
        </row>
        <row r="353">
          <cell r="R353">
            <v>477</v>
          </cell>
          <cell r="S353">
            <v>13</v>
          </cell>
          <cell r="T353">
            <v>13</v>
          </cell>
          <cell r="U353">
            <v>0</v>
          </cell>
          <cell r="AR353">
            <v>425</v>
          </cell>
          <cell r="AS353">
            <v>425</v>
          </cell>
          <cell r="BS353">
            <v>483</v>
          </cell>
          <cell r="BT353">
            <v>13</v>
          </cell>
          <cell r="BU353">
            <v>0</v>
          </cell>
        </row>
        <row r="354">
          <cell r="R354">
            <v>483</v>
          </cell>
          <cell r="S354">
            <v>13</v>
          </cell>
          <cell r="T354">
            <v>13</v>
          </cell>
          <cell r="U354">
            <v>0</v>
          </cell>
          <cell r="AR354">
            <v>405</v>
          </cell>
          <cell r="AS354">
            <v>413</v>
          </cell>
          <cell r="BS354">
            <v>489</v>
          </cell>
          <cell r="BT354">
            <v>13</v>
          </cell>
          <cell r="BU354">
            <v>0</v>
          </cell>
        </row>
        <row r="355">
          <cell r="R355">
            <v>489</v>
          </cell>
          <cell r="S355">
            <v>13</v>
          </cell>
          <cell r="T355">
            <v>13</v>
          </cell>
          <cell r="U355">
            <v>0</v>
          </cell>
          <cell r="AR355">
            <v>406</v>
          </cell>
          <cell r="AS355">
            <v>413</v>
          </cell>
          <cell r="BS355">
            <v>495</v>
          </cell>
          <cell r="BT355">
            <v>13</v>
          </cell>
          <cell r="BU355">
            <v>0</v>
          </cell>
        </row>
        <row r="356">
          <cell r="R356">
            <v>495</v>
          </cell>
          <cell r="S356">
            <v>13</v>
          </cell>
          <cell r="T356">
            <v>13</v>
          </cell>
          <cell r="U356">
            <v>0</v>
          </cell>
          <cell r="AR356">
            <v>407</v>
          </cell>
          <cell r="AS356">
            <v>413</v>
          </cell>
          <cell r="BS356">
            <v>501</v>
          </cell>
          <cell r="BT356">
            <v>13</v>
          </cell>
          <cell r="BU356">
            <v>0</v>
          </cell>
        </row>
        <row r="357">
          <cell r="R357">
            <v>501</v>
          </cell>
          <cell r="S357">
            <v>13</v>
          </cell>
          <cell r="T357">
            <v>13</v>
          </cell>
          <cell r="U357">
            <v>0</v>
          </cell>
          <cell r="AR357">
            <v>408</v>
          </cell>
          <cell r="AS357">
            <v>413</v>
          </cell>
          <cell r="BS357">
            <v>507</v>
          </cell>
          <cell r="BT357">
            <v>13</v>
          </cell>
          <cell r="BU357">
            <v>0</v>
          </cell>
        </row>
        <row r="358">
          <cell r="R358">
            <v>507</v>
          </cell>
          <cell r="S358">
            <v>13</v>
          </cell>
          <cell r="T358">
            <v>13</v>
          </cell>
          <cell r="U358">
            <v>0</v>
          </cell>
          <cell r="AR358">
            <v>409</v>
          </cell>
          <cell r="AS358">
            <v>413</v>
          </cell>
          <cell r="BS358">
            <v>290</v>
          </cell>
          <cell r="BT358">
            <v>290</v>
          </cell>
          <cell r="BU358">
            <v>1</v>
          </cell>
        </row>
        <row r="359">
          <cell r="R359">
            <v>290</v>
          </cell>
          <cell r="S359">
            <v>290</v>
          </cell>
          <cell r="T359">
            <v>168</v>
          </cell>
          <cell r="U359">
            <v>0</v>
          </cell>
          <cell r="AR359">
            <v>410</v>
          </cell>
          <cell r="AS359">
            <v>413</v>
          </cell>
          <cell r="BS359">
            <v>513</v>
          </cell>
          <cell r="BT359">
            <v>290</v>
          </cell>
          <cell r="BU359">
            <v>0</v>
          </cell>
        </row>
        <row r="360">
          <cell r="R360">
            <v>513</v>
          </cell>
          <cell r="S360">
            <v>290</v>
          </cell>
          <cell r="T360">
            <v>168</v>
          </cell>
          <cell r="U360">
            <v>0</v>
          </cell>
          <cell r="AR360">
            <v>411</v>
          </cell>
          <cell r="AS360">
            <v>413</v>
          </cell>
          <cell r="BS360">
            <v>516</v>
          </cell>
          <cell r="BT360">
            <v>290</v>
          </cell>
          <cell r="BU360">
            <v>0</v>
          </cell>
        </row>
        <row r="361">
          <cell r="R361">
            <v>516</v>
          </cell>
          <cell r="S361">
            <v>290</v>
          </cell>
          <cell r="T361">
            <v>168</v>
          </cell>
          <cell r="U361">
            <v>0</v>
          </cell>
          <cell r="AR361">
            <v>412</v>
          </cell>
          <cell r="AS361">
            <v>413</v>
          </cell>
          <cell r="BS361">
            <v>519</v>
          </cell>
          <cell r="BT361">
            <v>290</v>
          </cell>
          <cell r="BU361">
            <v>0</v>
          </cell>
        </row>
        <row r="362">
          <cell r="R362">
            <v>519</v>
          </cell>
          <cell r="S362">
            <v>290</v>
          </cell>
          <cell r="T362">
            <v>168</v>
          </cell>
          <cell r="U362">
            <v>0</v>
          </cell>
          <cell r="AR362">
            <v>413</v>
          </cell>
          <cell r="AS362">
            <v>413</v>
          </cell>
          <cell r="BS362">
            <v>522</v>
          </cell>
          <cell r="BT362">
            <v>290</v>
          </cell>
          <cell r="BU362">
            <v>0</v>
          </cell>
        </row>
        <row r="363">
          <cell r="R363">
            <v>522</v>
          </cell>
          <cell r="S363">
            <v>290</v>
          </cell>
          <cell r="T363">
            <v>168</v>
          </cell>
          <cell r="U363">
            <v>0</v>
          </cell>
          <cell r="AR363">
            <v>414</v>
          </cell>
          <cell r="AS363">
            <v>413</v>
          </cell>
          <cell r="BS363">
            <v>525</v>
          </cell>
          <cell r="BT363">
            <v>290</v>
          </cell>
          <cell r="BU363">
            <v>0</v>
          </cell>
        </row>
        <row r="364">
          <cell r="R364">
            <v>525</v>
          </cell>
          <cell r="S364">
            <v>290</v>
          </cell>
          <cell r="T364">
            <v>168</v>
          </cell>
          <cell r="U364">
            <v>0</v>
          </cell>
          <cell r="AR364">
            <v>415</v>
          </cell>
          <cell r="AS364">
            <v>413</v>
          </cell>
          <cell r="BS364">
            <v>528</v>
          </cell>
          <cell r="BT364">
            <v>290</v>
          </cell>
          <cell r="BU364">
            <v>0</v>
          </cell>
        </row>
        <row r="365">
          <cell r="R365">
            <v>528</v>
          </cell>
          <cell r="S365">
            <v>290</v>
          </cell>
          <cell r="T365">
            <v>168</v>
          </cell>
          <cell r="U365">
            <v>0</v>
          </cell>
          <cell r="AR365">
            <v>416</v>
          </cell>
          <cell r="AS365">
            <v>413</v>
          </cell>
          <cell r="BS365">
            <v>531</v>
          </cell>
          <cell r="BT365">
            <v>290</v>
          </cell>
          <cell r="BU365">
            <v>0</v>
          </cell>
        </row>
        <row r="366">
          <cell r="R366">
            <v>531</v>
          </cell>
          <cell r="S366">
            <v>290</v>
          </cell>
          <cell r="T366">
            <v>168</v>
          </cell>
          <cell r="U366">
            <v>0</v>
          </cell>
          <cell r="AR366">
            <v>417</v>
          </cell>
          <cell r="AS366">
            <v>417</v>
          </cell>
          <cell r="BS366">
            <v>534</v>
          </cell>
          <cell r="BT366">
            <v>290</v>
          </cell>
          <cell r="BU366">
            <v>0</v>
          </cell>
        </row>
        <row r="367">
          <cell r="R367">
            <v>534</v>
          </cell>
          <cell r="S367">
            <v>290</v>
          </cell>
          <cell r="T367">
            <v>168</v>
          </cell>
          <cell r="U367">
            <v>0</v>
          </cell>
          <cell r="AR367">
            <v>441</v>
          </cell>
          <cell r="AS367">
            <v>442</v>
          </cell>
          <cell r="BS367">
            <v>537</v>
          </cell>
          <cell r="BT367">
            <v>290</v>
          </cell>
          <cell r="BU367">
            <v>0</v>
          </cell>
        </row>
        <row r="368">
          <cell r="R368">
            <v>537</v>
          </cell>
          <cell r="S368">
            <v>290</v>
          </cell>
          <cell r="T368">
            <v>168</v>
          </cell>
          <cell r="U368">
            <v>0</v>
          </cell>
          <cell r="AR368">
            <v>442</v>
          </cell>
          <cell r="AS368">
            <v>442</v>
          </cell>
          <cell r="BS368">
            <v>540</v>
          </cell>
          <cell r="BT368">
            <v>290</v>
          </cell>
          <cell r="BU368">
            <v>0</v>
          </cell>
        </row>
        <row r="369">
          <cell r="R369">
            <v>540</v>
          </cell>
          <cell r="S369">
            <v>290</v>
          </cell>
          <cell r="T369">
            <v>168</v>
          </cell>
          <cell r="U369">
            <v>0</v>
          </cell>
          <cell r="AR369">
            <v>443</v>
          </cell>
          <cell r="AS369">
            <v>442</v>
          </cell>
          <cell r="BS369">
            <v>541</v>
          </cell>
          <cell r="BT369">
            <v>290</v>
          </cell>
          <cell r="BU369">
            <v>0</v>
          </cell>
        </row>
        <row r="370">
          <cell r="R370">
            <v>543</v>
          </cell>
          <cell r="S370">
            <v>290</v>
          </cell>
          <cell r="T370">
            <v>168</v>
          </cell>
          <cell r="U370">
            <v>0</v>
          </cell>
          <cell r="AR370">
            <v>444</v>
          </cell>
          <cell r="AS370">
            <v>442</v>
          </cell>
          <cell r="BS370">
            <v>543</v>
          </cell>
          <cell r="BT370">
            <v>290</v>
          </cell>
          <cell r="BU370">
            <v>0</v>
          </cell>
        </row>
        <row r="371">
          <cell r="R371">
            <v>168</v>
          </cell>
          <cell r="S371">
            <v>168</v>
          </cell>
          <cell r="T371">
            <v>168</v>
          </cell>
          <cell r="U371">
            <v>1</v>
          </cell>
          <cell r="AR371">
            <v>445</v>
          </cell>
          <cell r="AS371">
            <v>442</v>
          </cell>
          <cell r="BS371">
            <v>168</v>
          </cell>
          <cell r="BT371">
            <v>168</v>
          </cell>
          <cell r="BU371">
            <v>1</v>
          </cell>
        </row>
        <row r="372">
          <cell r="R372">
            <v>275</v>
          </cell>
          <cell r="S372">
            <v>275</v>
          </cell>
          <cell r="T372">
            <v>256</v>
          </cell>
          <cell r="U372">
            <v>0</v>
          </cell>
          <cell r="AR372">
            <v>439</v>
          </cell>
          <cell r="AS372">
            <v>446</v>
          </cell>
          <cell r="BS372">
            <v>275</v>
          </cell>
          <cell r="BT372">
            <v>275</v>
          </cell>
          <cell r="BU372">
            <v>1</v>
          </cell>
        </row>
        <row r="373">
          <cell r="R373">
            <v>354</v>
          </cell>
          <cell r="S373">
            <v>275</v>
          </cell>
          <cell r="T373">
            <v>256</v>
          </cell>
          <cell r="U373">
            <v>0</v>
          </cell>
          <cell r="AR373">
            <v>440</v>
          </cell>
          <cell r="AS373">
            <v>446</v>
          </cell>
          <cell r="BS373">
            <v>354</v>
          </cell>
          <cell r="BT373">
            <v>275</v>
          </cell>
          <cell r="BU373">
            <v>0</v>
          </cell>
        </row>
        <row r="374">
          <cell r="R374">
            <v>375</v>
          </cell>
          <cell r="S374">
            <v>275</v>
          </cell>
          <cell r="T374">
            <v>256</v>
          </cell>
          <cell r="U374">
            <v>0</v>
          </cell>
          <cell r="AR374">
            <v>446</v>
          </cell>
          <cell r="AS374">
            <v>446</v>
          </cell>
          <cell r="BS374">
            <v>375</v>
          </cell>
          <cell r="BT374">
            <v>275</v>
          </cell>
          <cell r="BU374">
            <v>0</v>
          </cell>
        </row>
        <row r="375">
          <cell r="R375">
            <v>396</v>
          </cell>
          <cell r="S375">
            <v>275</v>
          </cell>
          <cell r="T375">
            <v>256</v>
          </cell>
          <cell r="U375">
            <v>0</v>
          </cell>
          <cell r="AR375">
            <v>426</v>
          </cell>
          <cell r="AS375">
            <v>434</v>
          </cell>
          <cell r="BS375">
            <v>396</v>
          </cell>
          <cell r="BT375">
            <v>275</v>
          </cell>
          <cell r="BU375">
            <v>0</v>
          </cell>
        </row>
        <row r="376">
          <cell r="R376">
            <v>417</v>
          </cell>
          <cell r="S376">
            <v>275</v>
          </cell>
          <cell r="T376">
            <v>256</v>
          </cell>
          <cell r="U376">
            <v>0</v>
          </cell>
          <cell r="AR376">
            <v>427</v>
          </cell>
          <cell r="AS376">
            <v>434</v>
          </cell>
          <cell r="BS376">
            <v>417</v>
          </cell>
          <cell r="BT376">
            <v>275</v>
          </cell>
          <cell r="BU376">
            <v>0</v>
          </cell>
        </row>
        <row r="377">
          <cell r="R377">
            <v>438</v>
          </cell>
          <cell r="S377">
            <v>275</v>
          </cell>
          <cell r="T377">
            <v>256</v>
          </cell>
          <cell r="U377">
            <v>0</v>
          </cell>
          <cell r="AR377">
            <v>428</v>
          </cell>
          <cell r="AS377">
            <v>434</v>
          </cell>
          <cell r="BS377">
            <v>438</v>
          </cell>
          <cell r="BT377">
            <v>275</v>
          </cell>
          <cell r="BU377">
            <v>0</v>
          </cell>
        </row>
        <row r="378">
          <cell r="R378">
            <v>256</v>
          </cell>
          <cell r="S378">
            <v>256</v>
          </cell>
          <cell r="T378">
            <v>256</v>
          </cell>
          <cell r="U378">
            <v>1</v>
          </cell>
          <cell r="AR378">
            <v>429</v>
          </cell>
          <cell r="AS378">
            <v>434</v>
          </cell>
          <cell r="BS378">
            <v>256</v>
          </cell>
          <cell r="BT378">
            <v>256</v>
          </cell>
          <cell r="BU378">
            <v>1</v>
          </cell>
        </row>
        <row r="379">
          <cell r="R379">
            <v>299</v>
          </cell>
          <cell r="S379">
            <v>256</v>
          </cell>
          <cell r="T379">
            <v>256</v>
          </cell>
          <cell r="U379">
            <v>0</v>
          </cell>
          <cell r="AR379">
            <v>430</v>
          </cell>
          <cell r="AS379">
            <v>434</v>
          </cell>
          <cell r="BS379">
            <v>299</v>
          </cell>
          <cell r="BT379">
            <v>256</v>
          </cell>
          <cell r="BU379">
            <v>0</v>
          </cell>
        </row>
        <row r="380">
          <cell r="R380">
            <v>308</v>
          </cell>
          <cell r="S380">
            <v>256</v>
          </cell>
          <cell r="T380">
            <v>256</v>
          </cell>
          <cell r="U380">
            <v>0</v>
          </cell>
          <cell r="AR380">
            <v>431</v>
          </cell>
          <cell r="AS380">
            <v>434</v>
          </cell>
          <cell r="BS380">
            <v>308</v>
          </cell>
          <cell r="BT380">
            <v>256</v>
          </cell>
          <cell r="BU380">
            <v>0</v>
          </cell>
        </row>
        <row r="381">
          <cell r="R381">
            <v>317</v>
          </cell>
          <cell r="S381">
            <v>256</v>
          </cell>
          <cell r="T381">
            <v>256</v>
          </cell>
          <cell r="U381">
            <v>0</v>
          </cell>
          <cell r="AR381">
            <v>432</v>
          </cell>
          <cell r="AS381">
            <v>434</v>
          </cell>
          <cell r="BS381">
            <v>317</v>
          </cell>
          <cell r="BT381">
            <v>256</v>
          </cell>
          <cell r="BU381">
            <v>0</v>
          </cell>
        </row>
        <row r="382">
          <cell r="R382">
            <v>326</v>
          </cell>
          <cell r="S382">
            <v>256</v>
          </cell>
          <cell r="T382">
            <v>256</v>
          </cell>
          <cell r="U382">
            <v>0</v>
          </cell>
          <cell r="AR382">
            <v>433</v>
          </cell>
          <cell r="AS382">
            <v>434</v>
          </cell>
          <cell r="BS382">
            <v>326</v>
          </cell>
          <cell r="BT382">
            <v>256</v>
          </cell>
          <cell r="BU382">
            <v>0</v>
          </cell>
        </row>
        <row r="383">
          <cell r="R383">
            <v>335</v>
          </cell>
          <cell r="S383">
            <v>256</v>
          </cell>
          <cell r="T383">
            <v>256</v>
          </cell>
          <cell r="U383">
            <v>0</v>
          </cell>
          <cell r="AR383">
            <v>434</v>
          </cell>
          <cell r="AS383">
            <v>434</v>
          </cell>
          <cell r="BS383">
            <v>335</v>
          </cell>
          <cell r="BT383">
            <v>256</v>
          </cell>
          <cell r="BU383">
            <v>0</v>
          </cell>
        </row>
        <row r="384">
          <cell r="R384">
            <v>146</v>
          </cell>
          <cell r="S384">
            <v>146</v>
          </cell>
          <cell r="T384">
            <v>148</v>
          </cell>
          <cell r="U384">
            <v>0</v>
          </cell>
          <cell r="AR384">
            <v>435</v>
          </cell>
          <cell r="AS384">
            <v>434</v>
          </cell>
          <cell r="BS384">
            <v>145</v>
          </cell>
          <cell r="BT384">
            <v>145</v>
          </cell>
          <cell r="BU384">
            <v>1</v>
          </cell>
        </row>
        <row r="385">
          <cell r="R385">
            <v>145</v>
          </cell>
          <cell r="S385">
            <v>145</v>
          </cell>
          <cell r="T385">
            <v>148</v>
          </cell>
          <cell r="U385">
            <v>0</v>
          </cell>
          <cell r="AR385">
            <v>436</v>
          </cell>
          <cell r="AS385">
            <v>434</v>
          </cell>
          <cell r="BS385">
            <v>146</v>
          </cell>
          <cell r="BT385">
            <v>145</v>
          </cell>
          <cell r="BU385">
            <v>0</v>
          </cell>
        </row>
        <row r="386">
          <cell r="R386">
            <v>147</v>
          </cell>
          <cell r="S386">
            <v>145</v>
          </cell>
          <cell r="T386">
            <v>148</v>
          </cell>
          <cell r="U386">
            <v>0</v>
          </cell>
          <cell r="AR386">
            <v>437</v>
          </cell>
          <cell r="AS386">
            <v>434</v>
          </cell>
          <cell r="BS386">
            <v>147</v>
          </cell>
          <cell r="BT386">
            <v>145</v>
          </cell>
          <cell r="BU386">
            <v>0</v>
          </cell>
        </row>
        <row r="387">
          <cell r="R387">
            <v>148</v>
          </cell>
          <cell r="S387">
            <v>148</v>
          </cell>
          <cell r="T387">
            <v>148</v>
          </cell>
          <cell r="U387">
            <v>1</v>
          </cell>
          <cell r="AR387">
            <v>438</v>
          </cell>
          <cell r="AS387">
            <v>438</v>
          </cell>
          <cell r="BS387">
            <v>148</v>
          </cell>
          <cell r="BT387">
            <v>145</v>
          </cell>
          <cell r="BU387">
            <v>0</v>
          </cell>
        </row>
        <row r="388">
          <cell r="R388">
            <v>156</v>
          </cell>
          <cell r="S388">
            <v>156</v>
          </cell>
          <cell r="T388">
            <v>161</v>
          </cell>
          <cell r="U388">
            <v>0</v>
          </cell>
          <cell r="AR388">
            <v>448</v>
          </cell>
          <cell r="AS388">
            <v>448</v>
          </cell>
          <cell r="BS388">
            <v>156</v>
          </cell>
          <cell r="BT388">
            <v>156</v>
          </cell>
          <cell r="BU388">
            <v>1</v>
          </cell>
        </row>
        <row r="389">
          <cell r="R389">
            <v>226</v>
          </cell>
          <cell r="S389">
            <v>156</v>
          </cell>
          <cell r="T389">
            <v>161</v>
          </cell>
          <cell r="U389">
            <v>0</v>
          </cell>
          <cell r="AR389">
            <v>451</v>
          </cell>
          <cell r="AS389">
            <v>449</v>
          </cell>
          <cell r="BS389">
            <v>161</v>
          </cell>
          <cell r="BT389">
            <v>156</v>
          </cell>
          <cell r="BU389">
            <v>0</v>
          </cell>
        </row>
        <row r="390">
          <cell r="R390">
            <v>161</v>
          </cell>
          <cell r="S390">
            <v>161</v>
          </cell>
          <cell r="T390">
            <v>161</v>
          </cell>
          <cell r="U390">
            <v>1</v>
          </cell>
          <cell r="AR390">
            <v>449</v>
          </cell>
          <cell r="AS390">
            <v>449</v>
          </cell>
          <cell r="BS390">
            <v>226</v>
          </cell>
          <cell r="BT390">
            <v>156</v>
          </cell>
          <cell r="BU390">
            <v>0</v>
          </cell>
        </row>
        <row r="391">
          <cell r="R391">
            <v>231</v>
          </cell>
          <cell r="S391">
            <v>161</v>
          </cell>
          <cell r="T391">
            <v>161</v>
          </cell>
          <cell r="U391">
            <v>0</v>
          </cell>
          <cell r="AR391">
            <v>450</v>
          </cell>
          <cell r="AS391">
            <v>449</v>
          </cell>
          <cell r="BS391">
            <v>231</v>
          </cell>
          <cell r="BT391">
            <v>156</v>
          </cell>
          <cell r="BU391">
            <v>0</v>
          </cell>
        </row>
        <row r="392">
          <cell r="R392">
            <v>162</v>
          </cell>
          <cell r="S392">
            <v>162</v>
          </cell>
          <cell r="T392">
            <v>160</v>
          </cell>
          <cell r="U392">
            <v>0</v>
          </cell>
          <cell r="AR392">
            <v>452</v>
          </cell>
          <cell r="AS392">
            <v>449</v>
          </cell>
          <cell r="BS392">
            <v>132</v>
          </cell>
          <cell r="BT392">
            <v>132</v>
          </cell>
          <cell r="BU392">
            <v>1</v>
          </cell>
        </row>
        <row r="393">
          <cell r="R393">
            <v>163</v>
          </cell>
          <cell r="S393">
            <v>162</v>
          </cell>
          <cell r="T393">
            <v>160</v>
          </cell>
          <cell r="U393">
            <v>0</v>
          </cell>
          <cell r="AR393">
            <v>447</v>
          </cell>
          <cell r="AS393">
            <v>447</v>
          </cell>
          <cell r="BS393">
            <v>133</v>
          </cell>
          <cell r="BT393">
            <v>132</v>
          </cell>
          <cell r="BU393">
            <v>0</v>
          </cell>
        </row>
        <row r="394">
          <cell r="R394">
            <v>164</v>
          </cell>
          <cell r="S394">
            <v>162</v>
          </cell>
          <cell r="T394">
            <v>160</v>
          </cell>
          <cell r="U394">
            <v>0</v>
          </cell>
          <cell r="AR394">
            <v>454</v>
          </cell>
          <cell r="AS394">
            <v>454</v>
          </cell>
          <cell r="BS394">
            <v>134</v>
          </cell>
          <cell r="BT394">
            <v>132</v>
          </cell>
          <cell r="BU394">
            <v>0</v>
          </cell>
        </row>
        <row r="395">
          <cell r="R395">
            <v>165</v>
          </cell>
          <cell r="S395">
            <v>162</v>
          </cell>
          <cell r="T395">
            <v>160</v>
          </cell>
          <cell r="U395">
            <v>0</v>
          </cell>
          <cell r="AR395">
            <v>455</v>
          </cell>
          <cell r="AS395">
            <v>456</v>
          </cell>
          <cell r="BS395">
            <v>135</v>
          </cell>
          <cell r="BT395">
            <v>132</v>
          </cell>
          <cell r="BU395">
            <v>0</v>
          </cell>
        </row>
        <row r="396">
          <cell r="R396">
            <v>232</v>
          </cell>
          <cell r="S396">
            <v>162</v>
          </cell>
          <cell r="T396">
            <v>160</v>
          </cell>
          <cell r="U396">
            <v>0</v>
          </cell>
          <cell r="AR396">
            <v>457</v>
          </cell>
          <cell r="AS396">
            <v>456</v>
          </cell>
          <cell r="BS396">
            <v>136</v>
          </cell>
          <cell r="BT396">
            <v>132</v>
          </cell>
          <cell r="BU396">
            <v>0</v>
          </cell>
        </row>
        <row r="397">
          <cell r="R397">
            <v>233</v>
          </cell>
          <cell r="S397">
            <v>162</v>
          </cell>
          <cell r="T397">
            <v>160</v>
          </cell>
          <cell r="U397">
            <v>0</v>
          </cell>
          <cell r="AR397">
            <v>456</v>
          </cell>
          <cell r="AS397">
            <v>456</v>
          </cell>
          <cell r="BS397">
            <v>137</v>
          </cell>
          <cell r="BT397">
            <v>132</v>
          </cell>
          <cell r="BU397">
            <v>0</v>
          </cell>
        </row>
        <row r="398">
          <cell r="R398">
            <v>234</v>
          </cell>
          <cell r="S398">
            <v>162</v>
          </cell>
          <cell r="T398">
            <v>160</v>
          </cell>
          <cell r="U398">
            <v>0</v>
          </cell>
          <cell r="AR398">
            <v>458</v>
          </cell>
          <cell r="AS398">
            <v>456</v>
          </cell>
          <cell r="BS398">
            <v>218</v>
          </cell>
          <cell r="BT398">
            <v>132</v>
          </cell>
          <cell r="BU398">
            <v>0</v>
          </cell>
        </row>
        <row r="399">
          <cell r="R399">
            <v>235</v>
          </cell>
          <cell r="S399">
            <v>162</v>
          </cell>
          <cell r="T399">
            <v>160</v>
          </cell>
          <cell r="U399">
            <v>0</v>
          </cell>
          <cell r="AR399">
            <v>453</v>
          </cell>
          <cell r="AS399">
            <v>453</v>
          </cell>
          <cell r="BS399">
            <v>219</v>
          </cell>
          <cell r="BT399">
            <v>132</v>
          </cell>
          <cell r="BU399">
            <v>0</v>
          </cell>
        </row>
        <row r="400">
          <cell r="R400">
            <v>160</v>
          </cell>
          <cell r="S400">
            <v>160</v>
          </cell>
          <cell r="T400">
            <v>160</v>
          </cell>
          <cell r="U400">
            <v>1</v>
          </cell>
          <cell r="AR400">
            <v>460</v>
          </cell>
          <cell r="AS400">
            <v>460</v>
          </cell>
          <cell r="BS400">
            <v>220</v>
          </cell>
          <cell r="BT400">
            <v>132</v>
          </cell>
          <cell r="BU400">
            <v>0</v>
          </cell>
        </row>
        <row r="401">
          <cell r="R401">
            <v>230</v>
          </cell>
          <cell r="S401">
            <v>160</v>
          </cell>
          <cell r="T401">
            <v>160</v>
          </cell>
          <cell r="U401">
            <v>0</v>
          </cell>
          <cell r="AR401">
            <v>461</v>
          </cell>
          <cell r="AS401">
            <v>462</v>
          </cell>
          <cell r="BS401">
            <v>221</v>
          </cell>
          <cell r="BT401">
            <v>132</v>
          </cell>
          <cell r="BU401">
            <v>0</v>
          </cell>
        </row>
        <row r="402">
          <cell r="R402">
            <v>136</v>
          </cell>
          <cell r="S402">
            <v>136</v>
          </cell>
          <cell r="T402">
            <v>158</v>
          </cell>
          <cell r="U402">
            <v>0</v>
          </cell>
          <cell r="AR402">
            <v>463</v>
          </cell>
          <cell r="AS402">
            <v>462</v>
          </cell>
          <cell r="BS402">
            <v>222</v>
          </cell>
          <cell r="BT402">
            <v>132</v>
          </cell>
          <cell r="BU402">
            <v>0</v>
          </cell>
        </row>
        <row r="403">
          <cell r="R403">
            <v>137</v>
          </cell>
          <cell r="S403">
            <v>136</v>
          </cell>
          <cell r="T403">
            <v>158</v>
          </cell>
          <cell r="U403">
            <v>0</v>
          </cell>
          <cell r="AR403">
            <v>462</v>
          </cell>
          <cell r="AS403">
            <v>462</v>
          </cell>
          <cell r="BS403">
            <v>223</v>
          </cell>
          <cell r="BT403">
            <v>132</v>
          </cell>
          <cell r="BU403">
            <v>0</v>
          </cell>
        </row>
        <row r="404">
          <cell r="R404">
            <v>222</v>
          </cell>
          <cell r="S404">
            <v>136</v>
          </cell>
          <cell r="T404">
            <v>158</v>
          </cell>
          <cell r="U404">
            <v>0</v>
          </cell>
          <cell r="AR404">
            <v>464</v>
          </cell>
          <cell r="AS404">
            <v>462</v>
          </cell>
          <cell r="BS404">
            <v>157</v>
          </cell>
          <cell r="BT404">
            <v>157</v>
          </cell>
          <cell r="BU404">
            <v>1</v>
          </cell>
        </row>
        <row r="405">
          <cell r="R405">
            <v>223</v>
          </cell>
          <cell r="S405">
            <v>136</v>
          </cell>
          <cell r="T405">
            <v>158</v>
          </cell>
          <cell r="U405">
            <v>0</v>
          </cell>
          <cell r="AR405">
            <v>459</v>
          </cell>
          <cell r="AS405">
            <v>459</v>
          </cell>
          <cell r="BS405">
            <v>158</v>
          </cell>
          <cell r="BT405">
            <v>157</v>
          </cell>
          <cell r="BU405">
            <v>0</v>
          </cell>
        </row>
        <row r="406">
          <cell r="R406">
            <v>133</v>
          </cell>
          <cell r="S406">
            <v>133</v>
          </cell>
          <cell r="T406">
            <v>158</v>
          </cell>
          <cell r="U406">
            <v>0</v>
          </cell>
          <cell r="AR406">
            <v>278</v>
          </cell>
          <cell r="AS406">
            <v>279</v>
          </cell>
          <cell r="BS406">
            <v>159</v>
          </cell>
          <cell r="BT406">
            <v>157</v>
          </cell>
          <cell r="BU406">
            <v>0</v>
          </cell>
        </row>
        <row r="407">
          <cell r="R407">
            <v>134</v>
          </cell>
          <cell r="S407">
            <v>133</v>
          </cell>
          <cell r="T407">
            <v>158</v>
          </cell>
          <cell r="U407">
            <v>0</v>
          </cell>
          <cell r="AR407">
            <v>279</v>
          </cell>
          <cell r="AS407">
            <v>279</v>
          </cell>
          <cell r="BS407">
            <v>160</v>
          </cell>
          <cell r="BT407">
            <v>157</v>
          </cell>
          <cell r="BU407">
            <v>0</v>
          </cell>
        </row>
        <row r="408">
          <cell r="R408">
            <v>157</v>
          </cell>
          <cell r="S408">
            <v>133</v>
          </cell>
          <cell r="T408">
            <v>158</v>
          </cell>
          <cell r="U408">
            <v>0</v>
          </cell>
          <cell r="AR408">
            <v>280</v>
          </cell>
          <cell r="AS408">
            <v>279</v>
          </cell>
          <cell r="BS408">
            <v>162</v>
          </cell>
          <cell r="BT408">
            <v>157</v>
          </cell>
          <cell r="BU408">
            <v>0</v>
          </cell>
        </row>
        <row r="409">
          <cell r="R409">
            <v>159</v>
          </cell>
          <cell r="S409">
            <v>133</v>
          </cell>
          <cell r="T409">
            <v>158</v>
          </cell>
          <cell r="U409">
            <v>0</v>
          </cell>
          <cell r="AR409">
            <v>281</v>
          </cell>
          <cell r="AS409">
            <v>279</v>
          </cell>
          <cell r="BS409">
            <v>163</v>
          </cell>
          <cell r="BT409">
            <v>157</v>
          </cell>
          <cell r="BU409">
            <v>0</v>
          </cell>
        </row>
        <row r="410">
          <cell r="R410">
            <v>219</v>
          </cell>
          <cell r="S410">
            <v>133</v>
          </cell>
          <cell r="T410">
            <v>158</v>
          </cell>
          <cell r="U410">
            <v>0</v>
          </cell>
          <cell r="AR410">
            <v>282</v>
          </cell>
          <cell r="AS410">
            <v>279</v>
          </cell>
          <cell r="BS410">
            <v>164</v>
          </cell>
          <cell r="BT410">
            <v>157</v>
          </cell>
          <cell r="BU410">
            <v>0</v>
          </cell>
        </row>
        <row r="411">
          <cell r="R411">
            <v>220</v>
          </cell>
          <cell r="S411">
            <v>133</v>
          </cell>
          <cell r="T411">
            <v>158</v>
          </cell>
          <cell r="U411">
            <v>0</v>
          </cell>
          <cell r="AR411">
            <v>276</v>
          </cell>
          <cell r="AS411">
            <v>283</v>
          </cell>
          <cell r="BS411">
            <v>165</v>
          </cell>
          <cell r="BT411">
            <v>157</v>
          </cell>
          <cell r="BU411">
            <v>0</v>
          </cell>
        </row>
        <row r="412">
          <cell r="R412">
            <v>227</v>
          </cell>
          <cell r="S412">
            <v>133</v>
          </cell>
          <cell r="T412">
            <v>158</v>
          </cell>
          <cell r="U412">
            <v>0</v>
          </cell>
          <cell r="AR412">
            <v>277</v>
          </cell>
          <cell r="AS412">
            <v>283</v>
          </cell>
          <cell r="BS412">
            <v>227</v>
          </cell>
          <cell r="BT412">
            <v>157</v>
          </cell>
          <cell r="BU412">
            <v>0</v>
          </cell>
        </row>
        <row r="413">
          <cell r="R413">
            <v>229</v>
          </cell>
          <cell r="S413">
            <v>133</v>
          </cell>
          <cell r="T413">
            <v>158</v>
          </cell>
          <cell r="U413">
            <v>0</v>
          </cell>
          <cell r="AR413">
            <v>283</v>
          </cell>
          <cell r="AS413">
            <v>283</v>
          </cell>
          <cell r="BS413">
            <v>228</v>
          </cell>
          <cell r="BT413">
            <v>157</v>
          </cell>
          <cell r="BU413">
            <v>0</v>
          </cell>
        </row>
        <row r="414">
          <cell r="R414">
            <v>158</v>
          </cell>
          <cell r="S414">
            <v>158</v>
          </cell>
          <cell r="T414">
            <v>158</v>
          </cell>
          <cell r="U414">
            <v>1</v>
          </cell>
          <cell r="AR414">
            <v>263</v>
          </cell>
          <cell r="AS414">
            <v>271</v>
          </cell>
          <cell r="BS414">
            <v>229</v>
          </cell>
          <cell r="BT414">
            <v>157</v>
          </cell>
          <cell r="BU414">
            <v>0</v>
          </cell>
        </row>
        <row r="415">
          <cell r="R415">
            <v>228</v>
          </cell>
          <cell r="S415">
            <v>158</v>
          </cell>
          <cell r="T415">
            <v>158</v>
          </cell>
          <cell r="U415">
            <v>0</v>
          </cell>
          <cell r="AR415">
            <v>264</v>
          </cell>
          <cell r="AS415">
            <v>271</v>
          </cell>
          <cell r="BS415">
            <v>230</v>
          </cell>
          <cell r="BT415">
            <v>157</v>
          </cell>
          <cell r="BU415">
            <v>0</v>
          </cell>
        </row>
        <row r="416">
          <cell r="R416">
            <v>139</v>
          </cell>
          <cell r="S416">
            <v>139</v>
          </cell>
          <cell r="T416">
            <v>141</v>
          </cell>
          <cell r="U416">
            <v>0</v>
          </cell>
          <cell r="AR416">
            <v>265</v>
          </cell>
          <cell r="AS416">
            <v>271</v>
          </cell>
          <cell r="BS416">
            <v>232</v>
          </cell>
          <cell r="BT416">
            <v>157</v>
          </cell>
          <cell r="BU416">
            <v>0</v>
          </cell>
        </row>
        <row r="417">
          <cell r="R417">
            <v>140</v>
          </cell>
          <cell r="S417">
            <v>139</v>
          </cell>
          <cell r="T417">
            <v>141</v>
          </cell>
          <cell r="U417">
            <v>0</v>
          </cell>
          <cell r="AR417">
            <v>266</v>
          </cell>
          <cell r="AS417">
            <v>271</v>
          </cell>
          <cell r="BS417">
            <v>233</v>
          </cell>
          <cell r="BT417">
            <v>157</v>
          </cell>
          <cell r="BU417">
            <v>0</v>
          </cell>
        </row>
        <row r="418">
          <cell r="R418">
            <v>142</v>
          </cell>
          <cell r="S418">
            <v>139</v>
          </cell>
          <cell r="T418">
            <v>141</v>
          </cell>
          <cell r="U418">
            <v>0</v>
          </cell>
          <cell r="AR418">
            <v>267</v>
          </cell>
          <cell r="AS418">
            <v>271</v>
          </cell>
          <cell r="BS418">
            <v>234</v>
          </cell>
          <cell r="BT418">
            <v>157</v>
          </cell>
          <cell r="BU418">
            <v>0</v>
          </cell>
        </row>
        <row r="419">
          <cell r="R419">
            <v>143</v>
          </cell>
          <cell r="S419">
            <v>143</v>
          </cell>
          <cell r="T419">
            <v>141</v>
          </cell>
          <cell r="U419">
            <v>0</v>
          </cell>
          <cell r="AR419">
            <v>268</v>
          </cell>
          <cell r="AS419">
            <v>271</v>
          </cell>
          <cell r="BS419">
            <v>235</v>
          </cell>
          <cell r="BT419">
            <v>157</v>
          </cell>
          <cell r="BU419">
            <v>0</v>
          </cell>
        </row>
        <row r="420">
          <cell r="R420">
            <v>141</v>
          </cell>
          <cell r="S420">
            <v>141</v>
          </cell>
          <cell r="T420">
            <v>141</v>
          </cell>
          <cell r="U420">
            <v>1</v>
          </cell>
          <cell r="AR420">
            <v>269</v>
          </cell>
          <cell r="AS420">
            <v>271</v>
          </cell>
          <cell r="BS420">
            <v>139</v>
          </cell>
          <cell r="BT420">
            <v>139</v>
          </cell>
          <cell r="BU420">
            <v>1</v>
          </cell>
        </row>
        <row r="421">
          <cell r="R421">
            <v>129</v>
          </cell>
          <cell r="S421">
            <v>129</v>
          </cell>
          <cell r="T421">
            <v>141</v>
          </cell>
          <cell r="U421">
            <v>0</v>
          </cell>
          <cell r="AR421">
            <v>270</v>
          </cell>
          <cell r="AS421">
            <v>271</v>
          </cell>
          <cell r="BS421">
            <v>140</v>
          </cell>
          <cell r="BT421">
            <v>139</v>
          </cell>
          <cell r="BU421">
            <v>0</v>
          </cell>
        </row>
        <row r="422">
          <cell r="R422">
            <v>130</v>
          </cell>
          <cell r="S422">
            <v>129</v>
          </cell>
          <cell r="T422">
            <v>141</v>
          </cell>
          <cell r="U422">
            <v>0</v>
          </cell>
          <cell r="AR422">
            <v>271</v>
          </cell>
          <cell r="AS422">
            <v>271</v>
          </cell>
          <cell r="BS422">
            <v>141</v>
          </cell>
          <cell r="BT422">
            <v>139</v>
          </cell>
          <cell r="BU422">
            <v>0</v>
          </cell>
        </row>
        <row r="423">
          <cell r="R423">
            <v>215</v>
          </cell>
          <cell r="S423">
            <v>129</v>
          </cell>
          <cell r="T423">
            <v>141</v>
          </cell>
          <cell r="U423">
            <v>0</v>
          </cell>
          <cell r="AR423">
            <v>272</v>
          </cell>
          <cell r="AS423">
            <v>271</v>
          </cell>
          <cell r="BS423">
            <v>142</v>
          </cell>
          <cell r="BT423">
            <v>139</v>
          </cell>
          <cell r="BU423">
            <v>0</v>
          </cell>
        </row>
        <row r="424">
          <cell r="R424">
            <v>216</v>
          </cell>
          <cell r="S424">
            <v>129</v>
          </cell>
          <cell r="T424">
            <v>141</v>
          </cell>
          <cell r="U424">
            <v>0</v>
          </cell>
          <cell r="AR424">
            <v>273</v>
          </cell>
          <cell r="AS424">
            <v>271</v>
          </cell>
          <cell r="BS424">
            <v>143</v>
          </cell>
          <cell r="BT424">
            <v>139</v>
          </cell>
          <cell r="BU424">
            <v>0</v>
          </cell>
        </row>
        <row r="425">
          <cell r="R425">
            <v>132</v>
          </cell>
          <cell r="S425">
            <v>132</v>
          </cell>
          <cell r="T425">
            <v>158</v>
          </cell>
          <cell r="U425">
            <v>0</v>
          </cell>
          <cell r="AR425">
            <v>274</v>
          </cell>
          <cell r="AS425">
            <v>271</v>
          </cell>
          <cell r="BS425">
            <v>129</v>
          </cell>
          <cell r="BT425">
            <v>129</v>
          </cell>
          <cell r="BU425">
            <v>1</v>
          </cell>
        </row>
        <row r="426">
          <cell r="R426">
            <v>135</v>
          </cell>
          <cell r="S426">
            <v>132</v>
          </cell>
          <cell r="T426">
            <v>158</v>
          </cell>
          <cell r="U426">
            <v>0</v>
          </cell>
          <cell r="AR426">
            <v>275</v>
          </cell>
          <cell r="AS426">
            <v>275</v>
          </cell>
          <cell r="BS426">
            <v>130</v>
          </cell>
          <cell r="BT426">
            <v>129</v>
          </cell>
          <cell r="BU426">
            <v>0</v>
          </cell>
        </row>
        <row r="427">
          <cell r="R427">
            <v>218</v>
          </cell>
          <cell r="S427">
            <v>132</v>
          </cell>
          <cell r="T427">
            <v>158</v>
          </cell>
          <cell r="U427">
            <v>0</v>
          </cell>
          <cell r="AR427">
            <v>466</v>
          </cell>
          <cell r="AS427">
            <v>466</v>
          </cell>
          <cell r="BS427">
            <v>215</v>
          </cell>
          <cell r="BT427">
            <v>129</v>
          </cell>
          <cell r="BU427">
            <v>0</v>
          </cell>
        </row>
        <row r="428">
          <cell r="R428">
            <v>221</v>
          </cell>
          <cell r="S428">
            <v>132</v>
          </cell>
          <cell r="T428">
            <v>158</v>
          </cell>
          <cell r="U428">
            <v>0</v>
          </cell>
          <cell r="AR428">
            <v>467</v>
          </cell>
          <cell r="AS428">
            <v>468</v>
          </cell>
          <cell r="BS428">
            <v>216</v>
          </cell>
          <cell r="BT428">
            <v>129</v>
          </cell>
          <cell r="BU428">
            <v>0</v>
          </cell>
        </row>
        <row r="429">
          <cell r="R429">
            <v>138</v>
          </cell>
          <cell r="S429">
            <v>138</v>
          </cell>
          <cell r="T429">
            <v>166</v>
          </cell>
          <cell r="U429">
            <v>0</v>
          </cell>
          <cell r="AR429">
            <v>469</v>
          </cell>
          <cell r="AS429">
            <v>468</v>
          </cell>
          <cell r="BS429">
            <v>138</v>
          </cell>
          <cell r="BT429">
            <v>138</v>
          </cell>
          <cell r="BU429">
            <v>1</v>
          </cell>
        </row>
        <row r="430">
          <cell r="R430">
            <v>224</v>
          </cell>
          <cell r="S430">
            <v>138</v>
          </cell>
          <cell r="T430">
            <v>166</v>
          </cell>
          <cell r="U430">
            <v>0</v>
          </cell>
          <cell r="AR430">
            <v>468</v>
          </cell>
          <cell r="AS430">
            <v>468</v>
          </cell>
          <cell r="BS430">
            <v>224</v>
          </cell>
          <cell r="BT430">
            <v>138</v>
          </cell>
          <cell r="BU430">
            <v>0</v>
          </cell>
        </row>
        <row r="431">
          <cell r="R431">
            <v>166</v>
          </cell>
          <cell r="S431">
            <v>166</v>
          </cell>
          <cell r="T431">
            <v>166</v>
          </cell>
          <cell r="U431">
            <v>1</v>
          </cell>
          <cell r="AR431">
            <v>470</v>
          </cell>
          <cell r="AS431">
            <v>468</v>
          </cell>
          <cell r="BS431">
            <v>166</v>
          </cell>
          <cell r="BT431">
            <v>166</v>
          </cell>
          <cell r="BU431">
            <v>1</v>
          </cell>
        </row>
        <row r="432">
          <cell r="R432">
            <v>236</v>
          </cell>
          <cell r="S432">
            <v>166</v>
          </cell>
          <cell r="T432">
            <v>166</v>
          </cell>
          <cell r="U432">
            <v>0</v>
          </cell>
          <cell r="AR432">
            <v>465</v>
          </cell>
          <cell r="AS432">
            <v>465</v>
          </cell>
          <cell r="BS432">
            <v>236</v>
          </cell>
          <cell r="BT432">
            <v>166</v>
          </cell>
          <cell r="BU432">
            <v>0</v>
          </cell>
        </row>
        <row r="433">
          <cell r="R433">
            <v>144</v>
          </cell>
          <cell r="S433">
            <v>144</v>
          </cell>
          <cell r="T433">
            <v>144</v>
          </cell>
          <cell r="U433">
            <v>1</v>
          </cell>
          <cell r="AR433">
            <v>472</v>
          </cell>
          <cell r="AS433">
            <v>472</v>
          </cell>
          <cell r="BS433">
            <v>144</v>
          </cell>
          <cell r="BT433">
            <v>144</v>
          </cell>
          <cell r="BU433">
            <v>1</v>
          </cell>
        </row>
        <row r="434">
          <cell r="R434">
            <v>131</v>
          </cell>
          <cell r="S434">
            <v>131</v>
          </cell>
          <cell r="T434">
            <v>155</v>
          </cell>
          <cell r="U434">
            <v>0</v>
          </cell>
          <cell r="AR434">
            <v>473</v>
          </cell>
          <cell r="AS434">
            <v>474</v>
          </cell>
          <cell r="BS434">
            <v>131</v>
          </cell>
          <cell r="BT434">
            <v>131</v>
          </cell>
          <cell r="BU434">
            <v>1</v>
          </cell>
        </row>
        <row r="435">
          <cell r="R435">
            <v>217</v>
          </cell>
          <cell r="S435">
            <v>131</v>
          </cell>
          <cell r="T435">
            <v>155</v>
          </cell>
          <cell r="U435">
            <v>0</v>
          </cell>
          <cell r="AR435">
            <v>475</v>
          </cell>
          <cell r="AS435">
            <v>474</v>
          </cell>
          <cell r="BS435">
            <v>217</v>
          </cell>
          <cell r="BT435">
            <v>131</v>
          </cell>
          <cell r="BU435">
            <v>0</v>
          </cell>
        </row>
        <row r="436">
          <cell r="R436">
            <v>155</v>
          </cell>
          <cell r="S436">
            <v>155</v>
          </cell>
          <cell r="T436">
            <v>155</v>
          </cell>
          <cell r="U436">
            <v>1</v>
          </cell>
          <cell r="AR436">
            <v>474</v>
          </cell>
          <cell r="AS436">
            <v>474</v>
          </cell>
          <cell r="BS436">
            <v>155</v>
          </cell>
          <cell r="BT436">
            <v>155</v>
          </cell>
          <cell r="BU436">
            <v>1</v>
          </cell>
        </row>
        <row r="437">
          <cell r="R437">
            <v>225</v>
          </cell>
          <cell r="S437">
            <v>155</v>
          </cell>
          <cell r="T437">
            <v>155</v>
          </cell>
          <cell r="U437">
            <v>0</v>
          </cell>
          <cell r="AR437">
            <v>476</v>
          </cell>
          <cell r="AS437">
            <v>474</v>
          </cell>
          <cell r="BS437">
            <v>225</v>
          </cell>
          <cell r="BT437">
            <v>155</v>
          </cell>
          <cell r="BU437">
            <v>0</v>
          </cell>
        </row>
        <row r="438">
          <cell r="R438">
            <v>53</v>
          </cell>
          <cell r="S438">
            <v>53</v>
          </cell>
          <cell r="T438">
            <v>91</v>
          </cell>
          <cell r="U438">
            <v>0</v>
          </cell>
          <cell r="AR438">
            <v>471</v>
          </cell>
          <cell r="AS438">
            <v>471</v>
          </cell>
          <cell r="BS438">
            <v>53</v>
          </cell>
          <cell r="BT438">
            <v>53</v>
          </cell>
          <cell r="BU438">
            <v>1</v>
          </cell>
        </row>
        <row r="439">
          <cell r="R439">
            <v>90</v>
          </cell>
          <cell r="S439">
            <v>90</v>
          </cell>
          <cell r="T439">
            <v>91</v>
          </cell>
          <cell r="U439">
            <v>0</v>
          </cell>
          <cell r="AR439">
            <v>478</v>
          </cell>
          <cell r="AS439">
            <v>478</v>
          </cell>
          <cell r="BS439">
            <v>90</v>
          </cell>
          <cell r="BT439">
            <v>90</v>
          </cell>
          <cell r="BU439">
            <v>1</v>
          </cell>
        </row>
        <row r="440">
          <cell r="R440">
            <v>92</v>
          </cell>
          <cell r="S440">
            <v>90</v>
          </cell>
          <cell r="T440">
            <v>91</v>
          </cell>
          <cell r="U440">
            <v>0</v>
          </cell>
          <cell r="AR440">
            <v>479</v>
          </cell>
          <cell r="AS440">
            <v>480</v>
          </cell>
          <cell r="BS440">
            <v>91</v>
          </cell>
          <cell r="BT440">
            <v>90</v>
          </cell>
          <cell r="BU440">
            <v>0</v>
          </cell>
        </row>
        <row r="441">
          <cell r="R441">
            <v>118</v>
          </cell>
          <cell r="S441">
            <v>90</v>
          </cell>
          <cell r="T441">
            <v>91</v>
          </cell>
          <cell r="U441">
            <v>0</v>
          </cell>
          <cell r="AR441">
            <v>481</v>
          </cell>
          <cell r="AS441">
            <v>480</v>
          </cell>
          <cell r="BS441">
            <v>92</v>
          </cell>
          <cell r="BT441">
            <v>90</v>
          </cell>
          <cell r="BU441">
            <v>0</v>
          </cell>
        </row>
        <row r="442">
          <cell r="R442">
            <v>120</v>
          </cell>
          <cell r="S442">
            <v>90</v>
          </cell>
          <cell r="T442">
            <v>91</v>
          </cell>
          <cell r="U442">
            <v>0</v>
          </cell>
          <cell r="AR442">
            <v>480</v>
          </cell>
          <cell r="AS442">
            <v>480</v>
          </cell>
          <cell r="BS442">
            <v>93</v>
          </cell>
          <cell r="BT442">
            <v>90</v>
          </cell>
          <cell r="BU442">
            <v>0</v>
          </cell>
        </row>
        <row r="443">
          <cell r="R443">
            <v>91</v>
          </cell>
          <cell r="S443">
            <v>91</v>
          </cell>
          <cell r="T443">
            <v>91</v>
          </cell>
          <cell r="U443">
            <v>1</v>
          </cell>
          <cell r="AR443">
            <v>482</v>
          </cell>
          <cell r="AS443">
            <v>480</v>
          </cell>
          <cell r="BS443">
            <v>118</v>
          </cell>
          <cell r="BT443">
            <v>90</v>
          </cell>
          <cell r="BU443">
            <v>0</v>
          </cell>
        </row>
        <row r="444">
          <cell r="R444">
            <v>119</v>
          </cell>
          <cell r="S444">
            <v>91</v>
          </cell>
          <cell r="T444">
            <v>91</v>
          </cell>
          <cell r="U444">
            <v>0</v>
          </cell>
          <cell r="AR444">
            <v>477</v>
          </cell>
          <cell r="AS444">
            <v>477</v>
          </cell>
          <cell r="BS444">
            <v>119</v>
          </cell>
          <cell r="BT444">
            <v>90</v>
          </cell>
          <cell r="BU444">
            <v>0</v>
          </cell>
        </row>
        <row r="445">
          <cell r="R445">
            <v>34</v>
          </cell>
          <cell r="S445">
            <v>34</v>
          </cell>
          <cell r="T445">
            <v>35</v>
          </cell>
          <cell r="U445">
            <v>0</v>
          </cell>
          <cell r="AR445">
            <v>484</v>
          </cell>
          <cell r="AS445">
            <v>484</v>
          </cell>
          <cell r="BS445">
            <v>120</v>
          </cell>
          <cell r="BT445">
            <v>90</v>
          </cell>
          <cell r="BU445">
            <v>0</v>
          </cell>
        </row>
        <row r="446">
          <cell r="R446">
            <v>54</v>
          </cell>
          <cell r="S446">
            <v>34</v>
          </cell>
          <cell r="T446">
            <v>35</v>
          </cell>
          <cell r="U446">
            <v>0</v>
          </cell>
          <cell r="AR446">
            <v>485</v>
          </cell>
          <cell r="AS446">
            <v>486</v>
          </cell>
          <cell r="BS446">
            <v>121</v>
          </cell>
          <cell r="BT446">
            <v>90</v>
          </cell>
          <cell r="BU446">
            <v>0</v>
          </cell>
        </row>
        <row r="447">
          <cell r="R447">
            <v>56</v>
          </cell>
          <cell r="S447">
            <v>34</v>
          </cell>
          <cell r="T447">
            <v>35</v>
          </cell>
          <cell r="U447">
            <v>0</v>
          </cell>
          <cell r="AR447">
            <v>487</v>
          </cell>
          <cell r="AS447">
            <v>486</v>
          </cell>
          <cell r="BS447">
            <v>34</v>
          </cell>
          <cell r="BT447">
            <v>34</v>
          </cell>
          <cell r="BU447">
            <v>1</v>
          </cell>
        </row>
        <row r="448">
          <cell r="R448">
            <v>67</v>
          </cell>
          <cell r="S448">
            <v>34</v>
          </cell>
          <cell r="T448">
            <v>35</v>
          </cell>
          <cell r="U448">
            <v>0</v>
          </cell>
          <cell r="AR448">
            <v>486</v>
          </cell>
          <cell r="AS448">
            <v>486</v>
          </cell>
          <cell r="BS448">
            <v>35</v>
          </cell>
          <cell r="BT448">
            <v>34</v>
          </cell>
          <cell r="BU448">
            <v>0</v>
          </cell>
        </row>
        <row r="449">
          <cell r="R449">
            <v>93</v>
          </cell>
          <cell r="S449">
            <v>34</v>
          </cell>
          <cell r="T449">
            <v>35</v>
          </cell>
          <cell r="U449">
            <v>0</v>
          </cell>
          <cell r="AR449">
            <v>488</v>
          </cell>
          <cell r="AS449">
            <v>486</v>
          </cell>
          <cell r="BS449">
            <v>54</v>
          </cell>
          <cell r="BT449">
            <v>34</v>
          </cell>
          <cell r="BU449">
            <v>0</v>
          </cell>
        </row>
        <row r="450">
          <cell r="R450">
            <v>99</v>
          </cell>
          <cell r="S450">
            <v>34</v>
          </cell>
          <cell r="T450">
            <v>35</v>
          </cell>
          <cell r="U450">
            <v>0</v>
          </cell>
          <cell r="AR450">
            <v>483</v>
          </cell>
          <cell r="AS450">
            <v>483</v>
          </cell>
          <cell r="BS450">
            <v>55</v>
          </cell>
          <cell r="BT450">
            <v>34</v>
          </cell>
          <cell r="BU450">
            <v>0</v>
          </cell>
        </row>
        <row r="451">
          <cell r="R451">
            <v>115</v>
          </cell>
          <cell r="S451">
            <v>34</v>
          </cell>
          <cell r="T451">
            <v>35</v>
          </cell>
          <cell r="U451">
            <v>0</v>
          </cell>
          <cell r="AR451">
            <v>490</v>
          </cell>
          <cell r="AS451">
            <v>490</v>
          </cell>
          <cell r="BS451">
            <v>56</v>
          </cell>
          <cell r="BT451">
            <v>34</v>
          </cell>
          <cell r="BU451">
            <v>0</v>
          </cell>
        </row>
        <row r="452">
          <cell r="R452">
            <v>121</v>
          </cell>
          <cell r="S452">
            <v>34</v>
          </cell>
          <cell r="T452">
            <v>35</v>
          </cell>
          <cell r="U452">
            <v>0</v>
          </cell>
          <cell r="AR452">
            <v>491</v>
          </cell>
          <cell r="AS452">
            <v>492</v>
          </cell>
          <cell r="BS452">
            <v>59</v>
          </cell>
          <cell r="BT452">
            <v>34</v>
          </cell>
          <cell r="BU452">
            <v>0</v>
          </cell>
        </row>
        <row r="453">
          <cell r="R453">
            <v>35</v>
          </cell>
          <cell r="S453">
            <v>35</v>
          </cell>
          <cell r="T453">
            <v>35</v>
          </cell>
          <cell r="U453">
            <v>1</v>
          </cell>
          <cell r="AR453">
            <v>493</v>
          </cell>
          <cell r="AS453">
            <v>492</v>
          </cell>
          <cell r="BS453">
            <v>99</v>
          </cell>
          <cell r="BT453">
            <v>34</v>
          </cell>
          <cell r="BU453">
            <v>0</v>
          </cell>
        </row>
        <row r="454">
          <cell r="R454">
            <v>44</v>
          </cell>
          <cell r="S454">
            <v>35</v>
          </cell>
          <cell r="T454">
            <v>35</v>
          </cell>
          <cell r="U454">
            <v>0</v>
          </cell>
          <cell r="AR454">
            <v>492</v>
          </cell>
          <cell r="AS454">
            <v>492</v>
          </cell>
          <cell r="BS454">
            <v>100</v>
          </cell>
          <cell r="BT454">
            <v>34</v>
          </cell>
          <cell r="BU454">
            <v>0</v>
          </cell>
        </row>
        <row r="455">
          <cell r="R455">
            <v>46</v>
          </cell>
          <cell r="S455">
            <v>35</v>
          </cell>
          <cell r="T455">
            <v>35</v>
          </cell>
          <cell r="U455">
            <v>0</v>
          </cell>
          <cell r="AR455">
            <v>494</v>
          </cell>
          <cell r="AS455">
            <v>492</v>
          </cell>
          <cell r="BS455">
            <v>44</v>
          </cell>
          <cell r="BT455">
            <v>44</v>
          </cell>
          <cell r="BU455">
            <v>1</v>
          </cell>
        </row>
        <row r="456">
          <cell r="R456">
            <v>55</v>
          </cell>
          <cell r="S456">
            <v>35</v>
          </cell>
          <cell r="T456">
            <v>35</v>
          </cell>
          <cell r="U456">
            <v>0</v>
          </cell>
          <cell r="AR456">
            <v>489</v>
          </cell>
          <cell r="AS456">
            <v>489</v>
          </cell>
          <cell r="BS456">
            <v>45</v>
          </cell>
          <cell r="BT456">
            <v>44</v>
          </cell>
          <cell r="BU456">
            <v>0</v>
          </cell>
        </row>
        <row r="457">
          <cell r="R457">
            <v>59</v>
          </cell>
          <cell r="S457">
            <v>35</v>
          </cell>
          <cell r="T457">
            <v>35</v>
          </cell>
          <cell r="U457">
            <v>0</v>
          </cell>
          <cell r="AR457">
            <v>496</v>
          </cell>
          <cell r="AS457">
            <v>496</v>
          </cell>
          <cell r="BS457">
            <v>46</v>
          </cell>
          <cell r="BT457">
            <v>44</v>
          </cell>
          <cell r="BU457">
            <v>0</v>
          </cell>
        </row>
        <row r="458">
          <cell r="R458">
            <v>100</v>
          </cell>
          <cell r="S458">
            <v>35</v>
          </cell>
          <cell r="T458">
            <v>35</v>
          </cell>
          <cell r="U458">
            <v>0</v>
          </cell>
          <cell r="AR458">
            <v>497</v>
          </cell>
          <cell r="AS458">
            <v>498</v>
          </cell>
          <cell r="BS458">
            <v>47</v>
          </cell>
          <cell r="BT458">
            <v>44</v>
          </cell>
          <cell r="BU458">
            <v>0</v>
          </cell>
        </row>
        <row r="459">
          <cell r="R459">
            <v>39</v>
          </cell>
          <cell r="S459">
            <v>39</v>
          </cell>
          <cell r="T459">
            <v>42</v>
          </cell>
          <cell r="U459">
            <v>0</v>
          </cell>
          <cell r="AR459">
            <v>499</v>
          </cell>
          <cell r="AS459">
            <v>498</v>
          </cell>
          <cell r="BS459">
            <v>39</v>
          </cell>
          <cell r="BT459">
            <v>39</v>
          </cell>
          <cell r="BU459">
            <v>1</v>
          </cell>
        </row>
        <row r="460">
          <cell r="R460">
            <v>41</v>
          </cell>
          <cell r="S460">
            <v>39</v>
          </cell>
          <cell r="T460">
            <v>42</v>
          </cell>
          <cell r="U460">
            <v>0</v>
          </cell>
          <cell r="AR460">
            <v>498</v>
          </cell>
          <cell r="AS460">
            <v>498</v>
          </cell>
          <cell r="BS460">
            <v>40</v>
          </cell>
          <cell r="BT460">
            <v>39</v>
          </cell>
          <cell r="BU460">
            <v>0</v>
          </cell>
        </row>
        <row r="461">
          <cell r="R461">
            <v>45</v>
          </cell>
          <cell r="S461">
            <v>39</v>
          </cell>
          <cell r="T461">
            <v>42</v>
          </cell>
          <cell r="U461">
            <v>0</v>
          </cell>
          <cell r="AR461">
            <v>500</v>
          </cell>
          <cell r="AS461">
            <v>498</v>
          </cell>
          <cell r="BS461">
            <v>41</v>
          </cell>
          <cell r="BT461">
            <v>39</v>
          </cell>
          <cell r="BU461">
            <v>0</v>
          </cell>
        </row>
        <row r="462">
          <cell r="R462">
            <v>66</v>
          </cell>
          <cell r="S462">
            <v>39</v>
          </cell>
          <cell r="T462">
            <v>42</v>
          </cell>
          <cell r="U462">
            <v>0</v>
          </cell>
          <cell r="AR462">
            <v>495</v>
          </cell>
          <cell r="AS462">
            <v>495</v>
          </cell>
          <cell r="BS462">
            <v>42</v>
          </cell>
          <cell r="BT462">
            <v>39</v>
          </cell>
          <cell r="BU462">
            <v>0</v>
          </cell>
        </row>
        <row r="463">
          <cell r="R463">
            <v>104</v>
          </cell>
          <cell r="S463">
            <v>39</v>
          </cell>
          <cell r="T463">
            <v>42</v>
          </cell>
          <cell r="U463">
            <v>0</v>
          </cell>
          <cell r="AR463">
            <v>502</v>
          </cell>
          <cell r="AS463">
            <v>502</v>
          </cell>
          <cell r="BS463">
            <v>65</v>
          </cell>
          <cell r="BT463">
            <v>39</v>
          </cell>
          <cell r="BU463">
            <v>0</v>
          </cell>
        </row>
        <row r="464">
          <cell r="R464">
            <v>106</v>
          </cell>
          <cell r="S464">
            <v>39</v>
          </cell>
          <cell r="T464">
            <v>42</v>
          </cell>
          <cell r="U464">
            <v>0</v>
          </cell>
          <cell r="AR464">
            <v>503</v>
          </cell>
          <cell r="AS464">
            <v>504</v>
          </cell>
          <cell r="BS464">
            <v>66</v>
          </cell>
          <cell r="BT464">
            <v>39</v>
          </cell>
          <cell r="BU464">
            <v>0</v>
          </cell>
        </row>
        <row r="465">
          <cell r="R465">
            <v>114</v>
          </cell>
          <cell r="S465">
            <v>39</v>
          </cell>
          <cell r="T465">
            <v>42</v>
          </cell>
          <cell r="U465">
            <v>0</v>
          </cell>
          <cell r="AR465">
            <v>505</v>
          </cell>
          <cell r="AS465">
            <v>504</v>
          </cell>
          <cell r="BS465">
            <v>67</v>
          </cell>
          <cell r="BT465">
            <v>39</v>
          </cell>
          <cell r="BU465">
            <v>0</v>
          </cell>
        </row>
        <row r="466">
          <cell r="R466">
            <v>42</v>
          </cell>
          <cell r="S466">
            <v>42</v>
          </cell>
          <cell r="T466">
            <v>42</v>
          </cell>
          <cell r="U466">
            <v>1</v>
          </cell>
          <cell r="AR466">
            <v>504</v>
          </cell>
          <cell r="AS466">
            <v>504</v>
          </cell>
          <cell r="BS466">
            <v>68</v>
          </cell>
          <cell r="BT466">
            <v>39</v>
          </cell>
          <cell r="BU466">
            <v>0</v>
          </cell>
        </row>
        <row r="467">
          <cell r="R467">
            <v>47</v>
          </cell>
          <cell r="S467">
            <v>42</v>
          </cell>
          <cell r="T467">
            <v>42</v>
          </cell>
          <cell r="U467">
            <v>0</v>
          </cell>
          <cell r="AR467">
            <v>506</v>
          </cell>
          <cell r="AS467">
            <v>504</v>
          </cell>
          <cell r="BS467">
            <v>101</v>
          </cell>
          <cell r="BT467">
            <v>39</v>
          </cell>
          <cell r="BU467">
            <v>0</v>
          </cell>
        </row>
        <row r="468">
          <cell r="R468">
            <v>65</v>
          </cell>
          <cell r="S468">
            <v>42</v>
          </cell>
          <cell r="T468">
            <v>42</v>
          </cell>
          <cell r="U468">
            <v>0</v>
          </cell>
          <cell r="AR468">
            <v>501</v>
          </cell>
          <cell r="AS468">
            <v>501</v>
          </cell>
          <cell r="BS468">
            <v>102</v>
          </cell>
          <cell r="BT468">
            <v>39</v>
          </cell>
          <cell r="BU468">
            <v>0</v>
          </cell>
        </row>
        <row r="469">
          <cell r="R469">
            <v>107</v>
          </cell>
          <cell r="S469">
            <v>42</v>
          </cell>
          <cell r="T469">
            <v>42</v>
          </cell>
          <cell r="U469">
            <v>0</v>
          </cell>
          <cell r="AR469">
            <v>508</v>
          </cell>
          <cell r="AS469">
            <v>508</v>
          </cell>
          <cell r="BS469">
            <v>104</v>
          </cell>
          <cell r="BT469">
            <v>39</v>
          </cell>
          <cell r="BU469">
            <v>0</v>
          </cell>
        </row>
        <row r="470">
          <cell r="R470">
            <v>113</v>
          </cell>
          <cell r="S470">
            <v>42</v>
          </cell>
          <cell r="T470">
            <v>42</v>
          </cell>
          <cell r="U470">
            <v>0</v>
          </cell>
          <cell r="AR470">
            <v>509</v>
          </cell>
          <cell r="AS470">
            <v>510</v>
          </cell>
          <cell r="BS470">
            <v>105</v>
          </cell>
          <cell r="BT470">
            <v>39</v>
          </cell>
          <cell r="BU470">
            <v>0</v>
          </cell>
        </row>
        <row r="471">
          <cell r="R471">
            <v>40</v>
          </cell>
          <cell r="S471">
            <v>40</v>
          </cell>
          <cell r="T471">
            <v>40</v>
          </cell>
          <cell r="U471">
            <v>1</v>
          </cell>
          <cell r="AR471">
            <v>511</v>
          </cell>
          <cell r="AS471">
            <v>510</v>
          </cell>
          <cell r="BS471">
            <v>106</v>
          </cell>
          <cell r="BT471">
            <v>39</v>
          </cell>
          <cell r="BU471">
            <v>0</v>
          </cell>
        </row>
        <row r="472">
          <cell r="R472">
            <v>68</v>
          </cell>
          <cell r="S472">
            <v>40</v>
          </cell>
          <cell r="T472">
            <v>40</v>
          </cell>
          <cell r="U472">
            <v>0</v>
          </cell>
          <cell r="AR472">
            <v>510</v>
          </cell>
          <cell r="AS472">
            <v>510</v>
          </cell>
          <cell r="BS472">
            <v>107</v>
          </cell>
          <cell r="BT472">
            <v>39</v>
          </cell>
          <cell r="BU472">
            <v>0</v>
          </cell>
        </row>
        <row r="473">
          <cell r="R473">
            <v>105</v>
          </cell>
          <cell r="S473">
            <v>40</v>
          </cell>
          <cell r="T473">
            <v>40</v>
          </cell>
          <cell r="U473">
            <v>0</v>
          </cell>
          <cell r="AR473">
            <v>512</v>
          </cell>
          <cell r="AS473">
            <v>510</v>
          </cell>
          <cell r="BS473">
            <v>113</v>
          </cell>
          <cell r="BT473">
            <v>39</v>
          </cell>
          <cell r="BU473">
            <v>0</v>
          </cell>
        </row>
        <row r="474">
          <cell r="R474">
            <v>116</v>
          </cell>
          <cell r="S474">
            <v>40</v>
          </cell>
          <cell r="T474">
            <v>40</v>
          </cell>
          <cell r="U474">
            <v>0</v>
          </cell>
          <cell r="AR474">
            <v>507</v>
          </cell>
          <cell r="AS474">
            <v>507</v>
          </cell>
          <cell r="BS474">
            <v>114</v>
          </cell>
          <cell r="BT474">
            <v>39</v>
          </cell>
          <cell r="BU474">
            <v>0</v>
          </cell>
        </row>
        <row r="475">
          <cell r="R475">
            <v>32</v>
          </cell>
          <cell r="S475">
            <v>32</v>
          </cell>
          <cell r="T475">
            <v>91</v>
          </cell>
          <cell r="U475">
            <v>0</v>
          </cell>
          <cell r="AR475">
            <v>514</v>
          </cell>
          <cell r="AS475">
            <v>514</v>
          </cell>
          <cell r="BS475">
            <v>115</v>
          </cell>
          <cell r="BT475">
            <v>39</v>
          </cell>
          <cell r="BU475">
            <v>0</v>
          </cell>
        </row>
        <row r="476">
          <cell r="R476">
            <v>57</v>
          </cell>
          <cell r="S476">
            <v>32</v>
          </cell>
          <cell r="T476">
            <v>91</v>
          </cell>
          <cell r="U476">
            <v>0</v>
          </cell>
          <cell r="AR476">
            <v>515</v>
          </cell>
          <cell r="AS476">
            <v>515</v>
          </cell>
          <cell r="BS476">
            <v>116</v>
          </cell>
          <cell r="BT476">
            <v>39</v>
          </cell>
          <cell r="BU476">
            <v>0</v>
          </cell>
        </row>
        <row r="477">
          <cell r="R477">
            <v>58</v>
          </cell>
          <cell r="S477">
            <v>32</v>
          </cell>
          <cell r="T477">
            <v>91</v>
          </cell>
          <cell r="U477">
            <v>0</v>
          </cell>
          <cell r="AR477">
            <v>513</v>
          </cell>
          <cell r="AS477">
            <v>513</v>
          </cell>
          <cell r="BS477">
            <v>29</v>
          </cell>
          <cell r="BT477">
            <v>29</v>
          </cell>
          <cell r="BU477">
            <v>1</v>
          </cell>
        </row>
        <row r="478">
          <cell r="R478">
            <v>97</v>
          </cell>
          <cell r="S478">
            <v>32</v>
          </cell>
          <cell r="T478">
            <v>91</v>
          </cell>
          <cell r="U478">
            <v>0</v>
          </cell>
          <cell r="AR478">
            <v>517</v>
          </cell>
          <cell r="AS478">
            <v>517</v>
          </cell>
          <cell r="BS478">
            <v>30</v>
          </cell>
          <cell r="BT478">
            <v>29</v>
          </cell>
          <cell r="BU478">
            <v>0</v>
          </cell>
        </row>
        <row r="479">
          <cell r="R479">
            <v>33</v>
          </cell>
          <cell r="S479">
            <v>33</v>
          </cell>
          <cell r="T479">
            <v>35</v>
          </cell>
          <cell r="U479">
            <v>0</v>
          </cell>
          <cell r="AR479">
            <v>518</v>
          </cell>
          <cell r="AS479">
            <v>518</v>
          </cell>
          <cell r="BS479">
            <v>32</v>
          </cell>
          <cell r="BT479">
            <v>29</v>
          </cell>
          <cell r="BU479">
            <v>0</v>
          </cell>
        </row>
        <row r="480">
          <cell r="R480">
            <v>98</v>
          </cell>
          <cell r="S480">
            <v>33</v>
          </cell>
          <cell r="T480">
            <v>35</v>
          </cell>
          <cell r="U480">
            <v>0</v>
          </cell>
          <cell r="AR480">
            <v>516</v>
          </cell>
          <cell r="AS480">
            <v>516</v>
          </cell>
          <cell r="BS480">
            <v>33</v>
          </cell>
          <cell r="BT480">
            <v>29</v>
          </cell>
          <cell r="BU480">
            <v>0</v>
          </cell>
        </row>
        <row r="481">
          <cell r="R481">
            <v>50</v>
          </cell>
          <cell r="S481">
            <v>50</v>
          </cell>
          <cell r="T481">
            <v>42</v>
          </cell>
          <cell r="U481">
            <v>0</v>
          </cell>
          <cell r="AR481">
            <v>285</v>
          </cell>
          <cell r="AS481">
            <v>285</v>
          </cell>
          <cell r="BS481">
            <v>48</v>
          </cell>
          <cell r="BT481">
            <v>29</v>
          </cell>
          <cell r="BU481">
            <v>0</v>
          </cell>
        </row>
        <row r="482">
          <cell r="R482">
            <v>51</v>
          </cell>
          <cell r="S482">
            <v>50</v>
          </cell>
          <cell r="T482">
            <v>42</v>
          </cell>
          <cell r="U482">
            <v>0</v>
          </cell>
          <cell r="AR482">
            <v>286</v>
          </cell>
          <cell r="AS482">
            <v>287</v>
          </cell>
          <cell r="BS482">
            <v>49</v>
          </cell>
          <cell r="BT482">
            <v>29</v>
          </cell>
          <cell r="BU482">
            <v>0</v>
          </cell>
        </row>
        <row r="483">
          <cell r="R483">
            <v>29</v>
          </cell>
          <cell r="S483">
            <v>29</v>
          </cell>
          <cell r="T483">
            <v>62</v>
          </cell>
          <cell r="U483">
            <v>0</v>
          </cell>
          <cell r="AR483">
            <v>288</v>
          </cell>
          <cell r="AS483">
            <v>287</v>
          </cell>
          <cell r="BS483">
            <v>50</v>
          </cell>
          <cell r="BT483">
            <v>29</v>
          </cell>
          <cell r="BU483">
            <v>0</v>
          </cell>
        </row>
        <row r="484">
          <cell r="R484">
            <v>30</v>
          </cell>
          <cell r="S484">
            <v>29</v>
          </cell>
          <cell r="T484">
            <v>62</v>
          </cell>
          <cell r="U484">
            <v>0</v>
          </cell>
          <cell r="AR484">
            <v>287</v>
          </cell>
          <cell r="AS484">
            <v>287</v>
          </cell>
          <cell r="BS484">
            <v>51</v>
          </cell>
          <cell r="BT484">
            <v>29</v>
          </cell>
          <cell r="BU484">
            <v>0</v>
          </cell>
        </row>
        <row r="485">
          <cell r="R485">
            <v>48</v>
          </cell>
          <cell r="S485">
            <v>29</v>
          </cell>
          <cell r="T485">
            <v>62</v>
          </cell>
          <cell r="U485">
            <v>0</v>
          </cell>
          <cell r="AR485">
            <v>289</v>
          </cell>
          <cell r="AS485">
            <v>287</v>
          </cell>
          <cell r="BS485">
            <v>57</v>
          </cell>
          <cell r="BT485">
            <v>29</v>
          </cell>
          <cell r="BU485">
            <v>0</v>
          </cell>
        </row>
        <row r="486">
          <cell r="R486">
            <v>49</v>
          </cell>
          <cell r="S486">
            <v>29</v>
          </cell>
          <cell r="T486">
            <v>62</v>
          </cell>
          <cell r="U486">
            <v>0</v>
          </cell>
          <cell r="AR486">
            <v>284</v>
          </cell>
          <cell r="AS486">
            <v>284</v>
          </cell>
          <cell r="BS486">
            <v>58</v>
          </cell>
          <cell r="BT486">
            <v>29</v>
          </cell>
          <cell r="BU486">
            <v>0</v>
          </cell>
        </row>
        <row r="487">
          <cell r="R487">
            <v>94</v>
          </cell>
          <cell r="S487">
            <v>29</v>
          </cell>
          <cell r="T487">
            <v>62</v>
          </cell>
          <cell r="U487">
            <v>0</v>
          </cell>
          <cell r="AR487">
            <v>520</v>
          </cell>
          <cell r="AS487">
            <v>520</v>
          </cell>
          <cell r="BS487">
            <v>94</v>
          </cell>
          <cell r="BT487">
            <v>29</v>
          </cell>
          <cell r="BU487">
            <v>0</v>
          </cell>
        </row>
        <row r="488">
          <cell r="R488">
            <v>95</v>
          </cell>
          <cell r="S488">
            <v>29</v>
          </cell>
          <cell r="T488">
            <v>62</v>
          </cell>
          <cell r="U488">
            <v>0</v>
          </cell>
          <cell r="AR488">
            <v>521</v>
          </cell>
          <cell r="AS488">
            <v>521</v>
          </cell>
          <cell r="BS488">
            <v>95</v>
          </cell>
          <cell r="BT488">
            <v>29</v>
          </cell>
          <cell r="BU488">
            <v>0</v>
          </cell>
        </row>
        <row r="489">
          <cell r="R489">
            <v>62</v>
          </cell>
          <cell r="S489">
            <v>62</v>
          </cell>
          <cell r="T489">
            <v>62</v>
          </cell>
          <cell r="U489">
            <v>1</v>
          </cell>
          <cell r="AR489">
            <v>519</v>
          </cell>
          <cell r="AS489">
            <v>519</v>
          </cell>
          <cell r="BS489">
            <v>97</v>
          </cell>
          <cell r="BT489">
            <v>29</v>
          </cell>
          <cell r="BU489">
            <v>0</v>
          </cell>
        </row>
        <row r="490">
          <cell r="R490">
            <v>63</v>
          </cell>
          <cell r="S490">
            <v>62</v>
          </cell>
          <cell r="T490">
            <v>62</v>
          </cell>
          <cell r="U490">
            <v>0</v>
          </cell>
          <cell r="AR490">
            <v>523</v>
          </cell>
          <cell r="AS490">
            <v>523</v>
          </cell>
          <cell r="BS490">
            <v>98</v>
          </cell>
          <cell r="BT490">
            <v>29</v>
          </cell>
          <cell r="BU490">
            <v>0</v>
          </cell>
        </row>
        <row r="491">
          <cell r="R491">
            <v>110</v>
          </cell>
          <cell r="S491">
            <v>62</v>
          </cell>
          <cell r="T491">
            <v>62</v>
          </cell>
          <cell r="U491">
            <v>0</v>
          </cell>
          <cell r="AR491">
            <v>524</v>
          </cell>
          <cell r="AS491">
            <v>524</v>
          </cell>
          <cell r="BS491">
            <v>60</v>
          </cell>
          <cell r="BT491">
            <v>60</v>
          </cell>
          <cell r="BU491">
            <v>1</v>
          </cell>
        </row>
        <row r="492">
          <cell r="R492">
            <v>111</v>
          </cell>
          <cell r="S492">
            <v>62</v>
          </cell>
          <cell r="T492">
            <v>62</v>
          </cell>
          <cell r="U492">
            <v>0</v>
          </cell>
          <cell r="AR492">
            <v>522</v>
          </cell>
          <cell r="AS492">
            <v>522</v>
          </cell>
          <cell r="BS492">
            <v>61</v>
          </cell>
          <cell r="BT492">
            <v>60</v>
          </cell>
          <cell r="BU492">
            <v>0</v>
          </cell>
        </row>
        <row r="493">
          <cell r="R493">
            <v>60</v>
          </cell>
          <cell r="S493">
            <v>60</v>
          </cell>
          <cell r="T493">
            <v>36</v>
          </cell>
          <cell r="U493">
            <v>0</v>
          </cell>
          <cell r="AR493">
            <v>526</v>
          </cell>
          <cell r="AS493">
            <v>526</v>
          </cell>
          <cell r="BS493">
            <v>62</v>
          </cell>
          <cell r="BT493">
            <v>60</v>
          </cell>
          <cell r="BU493">
            <v>0</v>
          </cell>
        </row>
        <row r="494">
          <cell r="R494">
            <v>61</v>
          </cell>
          <cell r="S494">
            <v>60</v>
          </cell>
          <cell r="T494">
            <v>36</v>
          </cell>
          <cell r="U494">
            <v>0</v>
          </cell>
          <cell r="AR494">
            <v>527</v>
          </cell>
          <cell r="AS494">
            <v>527</v>
          </cell>
          <cell r="BS494">
            <v>63</v>
          </cell>
          <cell r="BT494">
            <v>60</v>
          </cell>
          <cell r="BU494">
            <v>0</v>
          </cell>
        </row>
        <row r="495">
          <cell r="R495">
            <v>108</v>
          </cell>
          <cell r="S495">
            <v>60</v>
          </cell>
          <cell r="T495">
            <v>36</v>
          </cell>
          <cell r="U495">
            <v>0</v>
          </cell>
          <cell r="AR495">
            <v>525</v>
          </cell>
          <cell r="AS495">
            <v>525</v>
          </cell>
          <cell r="BS495">
            <v>108</v>
          </cell>
          <cell r="BT495">
            <v>60</v>
          </cell>
          <cell r="BU495">
            <v>0</v>
          </cell>
        </row>
        <row r="496">
          <cell r="R496">
            <v>109</v>
          </cell>
          <cell r="S496">
            <v>60</v>
          </cell>
          <cell r="T496">
            <v>36</v>
          </cell>
          <cell r="U496">
            <v>0</v>
          </cell>
          <cell r="AR496">
            <v>529</v>
          </cell>
          <cell r="AS496">
            <v>529</v>
          </cell>
          <cell r="BS496">
            <v>109</v>
          </cell>
          <cell r="BT496">
            <v>60</v>
          </cell>
          <cell r="BU496">
            <v>0</v>
          </cell>
        </row>
        <row r="497">
          <cell r="R497">
            <v>36</v>
          </cell>
          <cell r="S497">
            <v>36</v>
          </cell>
          <cell r="T497">
            <v>36</v>
          </cell>
          <cell r="U497">
            <v>1</v>
          </cell>
          <cell r="AR497">
            <v>530</v>
          </cell>
          <cell r="AS497">
            <v>530</v>
          </cell>
          <cell r="BS497">
            <v>110</v>
          </cell>
          <cell r="BT497">
            <v>60</v>
          </cell>
          <cell r="BU497">
            <v>0</v>
          </cell>
        </row>
        <row r="498">
          <cell r="R498">
            <v>37</v>
          </cell>
          <cell r="S498">
            <v>36</v>
          </cell>
          <cell r="T498">
            <v>36</v>
          </cell>
          <cell r="U498">
            <v>0</v>
          </cell>
          <cell r="AR498">
            <v>528</v>
          </cell>
          <cell r="AS498">
            <v>528</v>
          </cell>
          <cell r="BS498">
            <v>111</v>
          </cell>
          <cell r="BT498">
            <v>60</v>
          </cell>
          <cell r="BU498">
            <v>0</v>
          </cell>
        </row>
        <row r="499">
          <cell r="R499">
            <v>101</v>
          </cell>
          <cell r="S499">
            <v>36</v>
          </cell>
          <cell r="T499">
            <v>36</v>
          </cell>
          <cell r="U499">
            <v>0</v>
          </cell>
          <cell r="AR499">
            <v>532</v>
          </cell>
          <cell r="AS499">
            <v>532</v>
          </cell>
          <cell r="BS499">
            <v>36</v>
          </cell>
          <cell r="BT499">
            <v>36</v>
          </cell>
          <cell r="BU499">
            <v>1</v>
          </cell>
        </row>
        <row r="500">
          <cell r="R500">
            <v>102</v>
          </cell>
          <cell r="S500">
            <v>36</v>
          </cell>
          <cell r="T500">
            <v>36</v>
          </cell>
          <cell r="U500">
            <v>0</v>
          </cell>
          <cell r="AR500">
            <v>533</v>
          </cell>
          <cell r="AS500">
            <v>533</v>
          </cell>
          <cell r="BS500">
            <v>37</v>
          </cell>
          <cell r="BT500">
            <v>36</v>
          </cell>
          <cell r="BU500">
            <v>0</v>
          </cell>
        </row>
        <row r="501">
          <cell r="R501">
            <v>294</v>
          </cell>
          <cell r="S501">
            <v>294</v>
          </cell>
          <cell r="T501">
            <v>40</v>
          </cell>
          <cell r="U501">
            <v>0</v>
          </cell>
          <cell r="AR501">
            <v>531</v>
          </cell>
          <cell r="AS501">
            <v>531</v>
          </cell>
          <cell r="BS501">
            <v>294</v>
          </cell>
          <cell r="BT501">
            <v>294</v>
          </cell>
          <cell r="BU501">
            <v>1</v>
          </cell>
        </row>
        <row r="502">
          <cell r="R502">
            <v>547</v>
          </cell>
          <cell r="S502">
            <v>294</v>
          </cell>
          <cell r="T502">
            <v>40</v>
          </cell>
          <cell r="U502">
            <v>0</v>
          </cell>
          <cell r="AR502">
            <v>535</v>
          </cell>
          <cell r="AS502">
            <v>535</v>
          </cell>
          <cell r="BS502">
            <v>547</v>
          </cell>
          <cell r="BT502">
            <v>294</v>
          </cell>
          <cell r="BU502">
            <v>0</v>
          </cell>
        </row>
        <row r="503">
          <cell r="R503">
            <v>549</v>
          </cell>
          <cell r="S503">
            <v>294</v>
          </cell>
          <cell r="T503">
            <v>40</v>
          </cell>
          <cell r="U503">
            <v>0</v>
          </cell>
          <cell r="AR503">
            <v>536</v>
          </cell>
          <cell r="AS503">
            <v>536</v>
          </cell>
          <cell r="BS503">
            <v>549</v>
          </cell>
          <cell r="BT503">
            <v>294</v>
          </cell>
          <cell r="BU503">
            <v>0</v>
          </cell>
        </row>
        <row r="504">
          <cell r="R504">
            <v>551</v>
          </cell>
          <cell r="S504">
            <v>294</v>
          </cell>
          <cell r="T504">
            <v>40</v>
          </cell>
          <cell r="U504">
            <v>0</v>
          </cell>
          <cell r="AR504">
            <v>534</v>
          </cell>
          <cell r="AS504">
            <v>534</v>
          </cell>
          <cell r="BS504">
            <v>551</v>
          </cell>
          <cell r="BT504">
            <v>294</v>
          </cell>
          <cell r="BU504">
            <v>0</v>
          </cell>
        </row>
        <row r="505">
          <cell r="R505">
            <v>553</v>
          </cell>
          <cell r="S505">
            <v>294</v>
          </cell>
          <cell r="T505">
            <v>40</v>
          </cell>
          <cell r="U505">
            <v>0</v>
          </cell>
          <cell r="AR505">
            <v>538</v>
          </cell>
          <cell r="AS505">
            <v>538</v>
          </cell>
          <cell r="BS505">
            <v>553</v>
          </cell>
          <cell r="BT505">
            <v>294</v>
          </cell>
          <cell r="BU505">
            <v>0</v>
          </cell>
        </row>
        <row r="506">
          <cell r="R506">
            <v>555</v>
          </cell>
          <cell r="S506">
            <v>294</v>
          </cell>
          <cell r="T506">
            <v>40</v>
          </cell>
          <cell r="U506">
            <v>0</v>
          </cell>
          <cell r="AR506">
            <v>539</v>
          </cell>
          <cell r="AS506">
            <v>539</v>
          </cell>
          <cell r="BS506">
            <v>555</v>
          </cell>
          <cell r="BT506">
            <v>294</v>
          </cell>
          <cell r="BU506">
            <v>0</v>
          </cell>
        </row>
        <row r="507">
          <cell r="R507">
            <v>16</v>
          </cell>
          <cell r="S507">
            <v>16</v>
          </cell>
          <cell r="T507">
            <v>36</v>
          </cell>
          <cell r="U507">
            <v>0</v>
          </cell>
          <cell r="AR507">
            <v>537</v>
          </cell>
          <cell r="AS507">
            <v>537</v>
          </cell>
          <cell r="BS507">
            <v>16</v>
          </cell>
          <cell r="BT507">
            <v>16</v>
          </cell>
          <cell r="BU507">
            <v>1</v>
          </cell>
        </row>
        <row r="508">
          <cell r="R508">
            <v>31</v>
          </cell>
          <cell r="S508">
            <v>31</v>
          </cell>
          <cell r="T508">
            <v>52</v>
          </cell>
          <cell r="U508">
            <v>0</v>
          </cell>
          <cell r="AR508">
            <v>541</v>
          </cell>
          <cell r="AS508">
            <v>541</v>
          </cell>
          <cell r="BS508">
            <v>31</v>
          </cell>
          <cell r="BT508">
            <v>31</v>
          </cell>
          <cell r="BU508">
            <v>1</v>
          </cell>
        </row>
        <row r="509">
          <cell r="R509">
            <v>89</v>
          </cell>
          <cell r="S509">
            <v>31</v>
          </cell>
          <cell r="T509">
            <v>52</v>
          </cell>
          <cell r="U509">
            <v>0</v>
          </cell>
          <cell r="AR509">
            <v>542</v>
          </cell>
          <cell r="AS509">
            <v>542</v>
          </cell>
          <cell r="BS509">
            <v>89</v>
          </cell>
          <cell r="BT509">
            <v>31</v>
          </cell>
          <cell r="BU509">
            <v>0</v>
          </cell>
        </row>
        <row r="510">
          <cell r="R510">
            <v>96</v>
          </cell>
          <cell r="S510">
            <v>31</v>
          </cell>
          <cell r="T510">
            <v>52</v>
          </cell>
          <cell r="U510">
            <v>0</v>
          </cell>
          <cell r="AR510">
            <v>540</v>
          </cell>
          <cell r="AS510">
            <v>540</v>
          </cell>
          <cell r="BS510">
            <v>96</v>
          </cell>
          <cell r="BT510">
            <v>31</v>
          </cell>
          <cell r="BU510">
            <v>0</v>
          </cell>
        </row>
        <row r="511">
          <cell r="R511">
            <v>117</v>
          </cell>
          <cell r="S511">
            <v>31</v>
          </cell>
          <cell r="T511">
            <v>52</v>
          </cell>
          <cell r="U511">
            <v>0</v>
          </cell>
          <cell r="AR511">
            <v>544</v>
          </cell>
          <cell r="AS511">
            <v>544</v>
          </cell>
          <cell r="BS511">
            <v>117</v>
          </cell>
          <cell r="BT511">
            <v>31</v>
          </cell>
          <cell r="BU511">
            <v>0</v>
          </cell>
        </row>
        <row r="512">
          <cell r="R512">
            <v>52</v>
          </cell>
          <cell r="S512">
            <v>52</v>
          </cell>
          <cell r="T512">
            <v>52</v>
          </cell>
          <cell r="U512">
            <v>1</v>
          </cell>
          <cell r="AR512">
            <v>545</v>
          </cell>
          <cell r="AS512">
            <v>545</v>
          </cell>
          <cell r="BS512">
            <v>52</v>
          </cell>
          <cell r="BT512">
            <v>52</v>
          </cell>
          <cell r="BU512">
            <v>1</v>
          </cell>
        </row>
        <row r="513">
          <cell r="R513">
            <v>43</v>
          </cell>
          <cell r="S513">
            <v>43</v>
          </cell>
          <cell r="T513">
            <v>38</v>
          </cell>
          <cell r="U513">
            <v>0</v>
          </cell>
          <cell r="AR513">
            <v>543</v>
          </cell>
          <cell r="AS513">
            <v>543</v>
          </cell>
          <cell r="BS513">
            <v>43</v>
          </cell>
          <cell r="BT513">
            <v>43</v>
          </cell>
          <cell r="BU513">
            <v>1</v>
          </cell>
        </row>
        <row r="514">
          <cell r="R514">
            <v>64</v>
          </cell>
          <cell r="S514">
            <v>43</v>
          </cell>
          <cell r="T514">
            <v>38</v>
          </cell>
          <cell r="U514">
            <v>0</v>
          </cell>
          <cell r="AR514">
            <v>547</v>
          </cell>
          <cell r="AS514">
            <v>547</v>
          </cell>
          <cell r="BS514">
            <v>64</v>
          </cell>
          <cell r="BT514">
            <v>43</v>
          </cell>
          <cell r="BU514">
            <v>0</v>
          </cell>
        </row>
        <row r="515">
          <cell r="R515">
            <v>112</v>
          </cell>
          <cell r="S515">
            <v>43</v>
          </cell>
          <cell r="T515">
            <v>38</v>
          </cell>
          <cell r="U515">
            <v>0</v>
          </cell>
          <cell r="AR515">
            <v>546</v>
          </cell>
          <cell r="AS515">
            <v>546</v>
          </cell>
          <cell r="BS515">
            <v>112</v>
          </cell>
          <cell r="BT515">
            <v>43</v>
          </cell>
          <cell r="BU515">
            <v>0</v>
          </cell>
        </row>
        <row r="516">
          <cell r="R516">
            <v>38</v>
          </cell>
          <cell r="S516">
            <v>38</v>
          </cell>
          <cell r="T516">
            <v>38</v>
          </cell>
          <cell r="U516">
            <v>1</v>
          </cell>
          <cell r="AR516">
            <v>291</v>
          </cell>
          <cell r="AS516">
            <v>291</v>
          </cell>
          <cell r="BS516">
            <v>38</v>
          </cell>
          <cell r="BT516">
            <v>38</v>
          </cell>
          <cell r="BU516">
            <v>1</v>
          </cell>
        </row>
        <row r="517">
          <cell r="R517">
            <v>103</v>
          </cell>
          <cell r="S517">
            <v>38</v>
          </cell>
          <cell r="T517">
            <v>38</v>
          </cell>
          <cell r="U517">
            <v>0</v>
          </cell>
          <cell r="AR517">
            <v>292</v>
          </cell>
          <cell r="AS517">
            <v>292</v>
          </cell>
          <cell r="BS517">
            <v>103</v>
          </cell>
          <cell r="BT517">
            <v>38</v>
          </cell>
          <cell r="BU517">
            <v>0</v>
          </cell>
        </row>
        <row r="518">
          <cell r="R518">
            <v>546</v>
          </cell>
          <cell r="S518">
            <v>546</v>
          </cell>
          <cell r="T518">
            <v>293</v>
          </cell>
          <cell r="U518">
            <v>0</v>
          </cell>
          <cell r="AR518">
            <v>290</v>
          </cell>
          <cell r="AS518">
            <v>290</v>
          </cell>
          <cell r="BS518">
            <v>546</v>
          </cell>
          <cell r="BT518">
            <v>546</v>
          </cell>
          <cell r="BU518">
            <v>1</v>
          </cell>
        </row>
        <row r="519">
          <cell r="R519">
            <v>548</v>
          </cell>
          <cell r="S519">
            <v>546</v>
          </cell>
          <cell r="T519">
            <v>293</v>
          </cell>
          <cell r="U519">
            <v>0</v>
          </cell>
          <cell r="AR519">
            <v>549</v>
          </cell>
          <cell r="AS519">
            <v>549</v>
          </cell>
          <cell r="BS519">
            <v>548</v>
          </cell>
          <cell r="BT519">
            <v>546</v>
          </cell>
          <cell r="BU519">
            <v>0</v>
          </cell>
        </row>
        <row r="520">
          <cell r="R520">
            <v>550</v>
          </cell>
          <cell r="S520">
            <v>546</v>
          </cell>
          <cell r="T520">
            <v>293</v>
          </cell>
          <cell r="U520">
            <v>0</v>
          </cell>
          <cell r="AR520">
            <v>548</v>
          </cell>
          <cell r="AS520">
            <v>548</v>
          </cell>
          <cell r="BS520">
            <v>550</v>
          </cell>
          <cell r="BT520">
            <v>546</v>
          </cell>
          <cell r="BU520">
            <v>0</v>
          </cell>
        </row>
        <row r="521">
          <cell r="R521">
            <v>552</v>
          </cell>
          <cell r="S521">
            <v>546</v>
          </cell>
          <cell r="T521">
            <v>293</v>
          </cell>
          <cell r="U521">
            <v>0</v>
          </cell>
          <cell r="AR521">
            <v>551</v>
          </cell>
          <cell r="AS521">
            <v>551</v>
          </cell>
          <cell r="BS521">
            <v>552</v>
          </cell>
          <cell r="BT521">
            <v>546</v>
          </cell>
          <cell r="BU521">
            <v>0</v>
          </cell>
        </row>
        <row r="522">
          <cell r="R522">
            <v>554</v>
          </cell>
          <cell r="S522">
            <v>546</v>
          </cell>
          <cell r="T522">
            <v>293</v>
          </cell>
          <cell r="U522">
            <v>0</v>
          </cell>
          <cell r="AR522">
            <v>550</v>
          </cell>
          <cell r="AS522">
            <v>550</v>
          </cell>
          <cell r="BS522">
            <v>554</v>
          </cell>
          <cell r="BT522">
            <v>546</v>
          </cell>
          <cell r="BU522">
            <v>0</v>
          </cell>
        </row>
        <row r="523">
          <cell r="R523">
            <v>293</v>
          </cell>
          <cell r="S523">
            <v>293</v>
          </cell>
          <cell r="T523">
            <v>293</v>
          </cell>
          <cell r="U523">
            <v>1</v>
          </cell>
          <cell r="AR523">
            <v>553</v>
          </cell>
          <cell r="AS523">
            <v>553</v>
          </cell>
          <cell r="BS523">
            <v>293</v>
          </cell>
          <cell r="BT523">
            <v>293</v>
          </cell>
          <cell r="BU523">
            <v>1</v>
          </cell>
        </row>
        <row r="524">
          <cell r="R524">
            <v>15</v>
          </cell>
          <cell r="S524">
            <v>15</v>
          </cell>
          <cell r="T524">
            <v>15</v>
          </cell>
          <cell r="U524">
            <v>1</v>
          </cell>
          <cell r="AR524">
            <v>552</v>
          </cell>
          <cell r="AS524">
            <v>552</v>
          </cell>
          <cell r="BS524">
            <v>15</v>
          </cell>
          <cell r="BT524">
            <v>15</v>
          </cell>
          <cell r="BU524">
            <v>1</v>
          </cell>
        </row>
        <row r="525">
          <cell r="R525">
            <v>27</v>
          </cell>
          <cell r="S525">
            <v>27</v>
          </cell>
          <cell r="T525">
            <v>24</v>
          </cell>
          <cell r="U525">
            <v>0</v>
          </cell>
          <cell r="AR525">
            <v>555</v>
          </cell>
          <cell r="AS525">
            <v>555</v>
          </cell>
          <cell r="BS525">
            <v>20</v>
          </cell>
          <cell r="BT525">
            <v>20</v>
          </cell>
          <cell r="BU525">
            <v>1</v>
          </cell>
        </row>
        <row r="526">
          <cell r="R526">
            <v>26</v>
          </cell>
          <cell r="S526">
            <v>26</v>
          </cell>
          <cell r="T526">
            <v>24</v>
          </cell>
          <cell r="U526">
            <v>0</v>
          </cell>
          <cell r="AR526">
            <v>554</v>
          </cell>
          <cell r="AS526">
            <v>554</v>
          </cell>
          <cell r="BS526">
            <v>23</v>
          </cell>
          <cell r="BT526">
            <v>20</v>
          </cell>
          <cell r="BU526">
            <v>0</v>
          </cell>
        </row>
        <row r="527">
          <cell r="R527">
            <v>23</v>
          </cell>
          <cell r="S527">
            <v>23</v>
          </cell>
          <cell r="T527">
            <v>24</v>
          </cell>
          <cell r="U527">
            <v>0</v>
          </cell>
          <cell r="AR527">
            <v>557</v>
          </cell>
          <cell r="AS527">
            <v>557</v>
          </cell>
          <cell r="BS527">
            <v>24</v>
          </cell>
          <cell r="BT527">
            <v>20</v>
          </cell>
          <cell r="BU527">
            <v>0</v>
          </cell>
        </row>
        <row r="528">
          <cell r="R528">
            <v>72</v>
          </cell>
          <cell r="S528">
            <v>23</v>
          </cell>
          <cell r="T528">
            <v>24</v>
          </cell>
          <cell r="U528">
            <v>0</v>
          </cell>
          <cell r="AR528">
            <v>556</v>
          </cell>
          <cell r="AS528">
            <v>556</v>
          </cell>
          <cell r="BS528">
            <v>25</v>
          </cell>
          <cell r="BT528">
            <v>20</v>
          </cell>
          <cell r="BU528">
            <v>0</v>
          </cell>
        </row>
        <row r="529">
          <cell r="R529">
            <v>87</v>
          </cell>
          <cell r="S529">
            <v>23</v>
          </cell>
          <cell r="T529">
            <v>24</v>
          </cell>
          <cell r="U529">
            <v>0</v>
          </cell>
          <cell r="AR529">
            <v>294</v>
          </cell>
          <cell r="AS529">
            <v>294</v>
          </cell>
          <cell r="BS529">
            <v>26</v>
          </cell>
          <cell r="BT529">
            <v>20</v>
          </cell>
          <cell r="BU529">
            <v>0</v>
          </cell>
        </row>
        <row r="530">
          <cell r="R530">
            <v>25</v>
          </cell>
          <cell r="S530">
            <v>25</v>
          </cell>
          <cell r="T530">
            <v>24</v>
          </cell>
          <cell r="U530">
            <v>0</v>
          </cell>
          <cell r="AR530">
            <v>293</v>
          </cell>
          <cell r="AS530">
            <v>293</v>
          </cell>
          <cell r="BS530">
            <v>27</v>
          </cell>
          <cell r="BT530">
            <v>20</v>
          </cell>
          <cell r="BU530">
            <v>0</v>
          </cell>
        </row>
        <row r="531">
          <cell r="R531">
            <v>24</v>
          </cell>
          <cell r="S531">
            <v>24</v>
          </cell>
          <cell r="T531">
            <v>24</v>
          </cell>
          <cell r="U531">
            <v>1</v>
          </cell>
          <cell r="AR531">
            <v>296</v>
          </cell>
          <cell r="AS531">
            <v>296</v>
          </cell>
          <cell r="BS531">
            <v>28</v>
          </cell>
          <cell r="BT531">
            <v>20</v>
          </cell>
          <cell r="BU531">
            <v>0</v>
          </cell>
        </row>
        <row r="532">
          <cell r="R532">
            <v>28</v>
          </cell>
          <cell r="S532">
            <v>24</v>
          </cell>
          <cell r="T532">
            <v>24</v>
          </cell>
          <cell r="U532">
            <v>0</v>
          </cell>
          <cell r="AR532">
            <v>295</v>
          </cell>
          <cell r="AS532">
            <v>295</v>
          </cell>
          <cell r="BS532">
            <v>72</v>
          </cell>
          <cell r="BT532">
            <v>72</v>
          </cell>
          <cell r="BU532">
            <v>1</v>
          </cell>
        </row>
        <row r="533">
          <cell r="R533">
            <v>74</v>
          </cell>
          <cell r="S533">
            <v>74</v>
          </cell>
          <cell r="T533">
            <v>88</v>
          </cell>
          <cell r="U533">
            <v>0</v>
          </cell>
          <cell r="AR533">
            <v>300</v>
          </cell>
          <cell r="AS533">
            <v>300</v>
          </cell>
          <cell r="BS533">
            <v>74</v>
          </cell>
          <cell r="BT533">
            <v>72</v>
          </cell>
          <cell r="BU533">
            <v>0</v>
          </cell>
        </row>
        <row r="534">
          <cell r="R534">
            <v>75</v>
          </cell>
          <cell r="S534">
            <v>74</v>
          </cell>
          <cell r="T534">
            <v>88</v>
          </cell>
          <cell r="U534">
            <v>0</v>
          </cell>
          <cell r="AR534">
            <v>302</v>
          </cell>
          <cell r="AS534">
            <v>305</v>
          </cell>
          <cell r="BS534">
            <v>75</v>
          </cell>
          <cell r="BT534">
            <v>72</v>
          </cell>
          <cell r="BU534">
            <v>0</v>
          </cell>
        </row>
        <row r="535">
          <cell r="R535">
            <v>76</v>
          </cell>
          <cell r="S535">
            <v>74</v>
          </cell>
          <cell r="T535">
            <v>88</v>
          </cell>
          <cell r="U535">
            <v>0</v>
          </cell>
          <cell r="AR535">
            <v>304</v>
          </cell>
          <cell r="AS535">
            <v>305</v>
          </cell>
          <cell r="BS535">
            <v>76</v>
          </cell>
          <cell r="BT535">
            <v>72</v>
          </cell>
          <cell r="BU535">
            <v>0</v>
          </cell>
        </row>
        <row r="536">
          <cell r="R536">
            <v>85</v>
          </cell>
          <cell r="S536">
            <v>74</v>
          </cell>
          <cell r="T536">
            <v>88</v>
          </cell>
          <cell r="U536">
            <v>0</v>
          </cell>
          <cell r="AR536">
            <v>301</v>
          </cell>
          <cell r="AS536">
            <v>305</v>
          </cell>
          <cell r="BS536">
            <v>85</v>
          </cell>
          <cell r="BT536">
            <v>85</v>
          </cell>
          <cell r="BU536">
            <v>1</v>
          </cell>
        </row>
        <row r="537">
          <cell r="R537">
            <v>86</v>
          </cell>
          <cell r="S537">
            <v>74</v>
          </cell>
          <cell r="T537">
            <v>88</v>
          </cell>
          <cell r="U537">
            <v>0</v>
          </cell>
          <cell r="AR537">
            <v>303</v>
          </cell>
          <cell r="AS537">
            <v>305</v>
          </cell>
          <cell r="BS537">
            <v>86</v>
          </cell>
          <cell r="BT537">
            <v>85</v>
          </cell>
          <cell r="BU537">
            <v>0</v>
          </cell>
        </row>
        <row r="538">
          <cell r="R538">
            <v>88</v>
          </cell>
          <cell r="S538">
            <v>88</v>
          </cell>
          <cell r="T538">
            <v>88</v>
          </cell>
          <cell r="U538">
            <v>1</v>
          </cell>
          <cell r="AR538">
            <v>305</v>
          </cell>
          <cell r="AS538">
            <v>305</v>
          </cell>
          <cell r="BS538">
            <v>87</v>
          </cell>
          <cell r="BT538">
            <v>85</v>
          </cell>
          <cell r="BU538">
            <v>0</v>
          </cell>
        </row>
        <row r="539">
          <cell r="R539">
            <v>20</v>
          </cell>
          <cell r="S539">
            <v>20</v>
          </cell>
          <cell r="T539">
            <v>70</v>
          </cell>
          <cell r="U539">
            <v>0</v>
          </cell>
          <cell r="AR539">
            <v>298</v>
          </cell>
          <cell r="AS539">
            <v>298</v>
          </cell>
          <cell r="BS539">
            <v>88</v>
          </cell>
          <cell r="BT539">
            <v>85</v>
          </cell>
          <cell r="BU539">
            <v>0</v>
          </cell>
        </row>
        <row r="540">
          <cell r="R540">
            <v>21</v>
          </cell>
          <cell r="S540">
            <v>20</v>
          </cell>
          <cell r="T540">
            <v>70</v>
          </cell>
          <cell r="U540">
            <v>0</v>
          </cell>
          <cell r="AR540">
            <v>297</v>
          </cell>
          <cell r="AS540">
            <v>297</v>
          </cell>
          <cell r="BS540">
            <v>18</v>
          </cell>
          <cell r="BT540">
            <v>18</v>
          </cell>
          <cell r="BU540">
            <v>1</v>
          </cell>
        </row>
        <row r="541">
          <cell r="R541">
            <v>18</v>
          </cell>
          <cell r="S541">
            <v>18</v>
          </cell>
          <cell r="T541">
            <v>70</v>
          </cell>
          <cell r="U541">
            <v>0</v>
          </cell>
          <cell r="AR541">
            <v>299</v>
          </cell>
          <cell r="AS541">
            <v>299</v>
          </cell>
          <cell r="BS541">
            <v>19</v>
          </cell>
          <cell r="BT541">
            <v>18</v>
          </cell>
          <cell r="BU541">
            <v>0</v>
          </cell>
        </row>
        <row r="542">
          <cell r="R542">
            <v>19</v>
          </cell>
          <cell r="S542">
            <v>18</v>
          </cell>
          <cell r="T542">
            <v>70</v>
          </cell>
          <cell r="U542">
            <v>0</v>
          </cell>
          <cell r="AR542">
            <v>309</v>
          </cell>
          <cell r="AS542">
            <v>309</v>
          </cell>
          <cell r="BS542">
            <v>21</v>
          </cell>
          <cell r="BT542">
            <v>18</v>
          </cell>
          <cell r="BU542">
            <v>0</v>
          </cell>
        </row>
        <row r="543">
          <cell r="R543">
            <v>70</v>
          </cell>
          <cell r="S543">
            <v>70</v>
          </cell>
          <cell r="T543">
            <v>70</v>
          </cell>
          <cell r="U543">
            <v>1</v>
          </cell>
          <cell r="AR543">
            <v>311</v>
          </cell>
          <cell r="AS543">
            <v>314</v>
          </cell>
          <cell r="BS543">
            <v>69</v>
          </cell>
          <cell r="BT543">
            <v>69</v>
          </cell>
          <cell r="BU543">
            <v>1</v>
          </cell>
        </row>
        <row r="544">
          <cell r="R544">
            <v>71</v>
          </cell>
          <cell r="S544">
            <v>70</v>
          </cell>
          <cell r="T544">
            <v>70</v>
          </cell>
          <cell r="U544">
            <v>0</v>
          </cell>
          <cell r="AR544">
            <v>313</v>
          </cell>
          <cell r="AS544">
            <v>314</v>
          </cell>
          <cell r="BS544">
            <v>70</v>
          </cell>
          <cell r="BT544">
            <v>69</v>
          </cell>
          <cell r="BU544">
            <v>0</v>
          </cell>
        </row>
        <row r="545">
          <cell r="R545">
            <v>78</v>
          </cell>
          <cell r="S545">
            <v>70</v>
          </cell>
          <cell r="T545">
            <v>70</v>
          </cell>
          <cell r="U545">
            <v>0</v>
          </cell>
          <cell r="AR545">
            <v>310</v>
          </cell>
          <cell r="AS545">
            <v>314</v>
          </cell>
          <cell r="BS545">
            <v>71</v>
          </cell>
          <cell r="BT545">
            <v>69</v>
          </cell>
          <cell r="BU545">
            <v>0</v>
          </cell>
        </row>
        <row r="546">
          <cell r="R546">
            <v>79</v>
          </cell>
          <cell r="S546">
            <v>70</v>
          </cell>
          <cell r="T546">
            <v>70</v>
          </cell>
          <cell r="U546">
            <v>0</v>
          </cell>
          <cell r="AR546">
            <v>312</v>
          </cell>
          <cell r="AS546">
            <v>314</v>
          </cell>
          <cell r="BS546">
            <v>77</v>
          </cell>
          <cell r="BT546">
            <v>77</v>
          </cell>
          <cell r="BU546">
            <v>1</v>
          </cell>
        </row>
        <row r="547">
          <cell r="R547">
            <v>77</v>
          </cell>
          <cell r="S547">
            <v>77</v>
          </cell>
          <cell r="T547">
            <v>80</v>
          </cell>
          <cell r="U547">
            <v>0</v>
          </cell>
          <cell r="AR547">
            <v>314</v>
          </cell>
          <cell r="AS547">
            <v>314</v>
          </cell>
          <cell r="BS547">
            <v>78</v>
          </cell>
          <cell r="BT547">
            <v>77</v>
          </cell>
          <cell r="BU547">
            <v>0</v>
          </cell>
        </row>
        <row r="548">
          <cell r="R548">
            <v>82</v>
          </cell>
          <cell r="S548">
            <v>77</v>
          </cell>
          <cell r="T548">
            <v>80</v>
          </cell>
          <cell r="U548">
            <v>0</v>
          </cell>
          <cell r="AR548">
            <v>307</v>
          </cell>
          <cell r="AS548">
            <v>307</v>
          </cell>
          <cell r="BS548">
            <v>79</v>
          </cell>
          <cell r="BT548">
            <v>77</v>
          </cell>
          <cell r="BU548">
            <v>0</v>
          </cell>
        </row>
        <row r="549">
          <cell r="R549">
            <v>83</v>
          </cell>
          <cell r="S549">
            <v>77</v>
          </cell>
          <cell r="T549">
            <v>80</v>
          </cell>
          <cell r="U549">
            <v>0</v>
          </cell>
          <cell r="AR549">
            <v>306</v>
          </cell>
          <cell r="AS549">
            <v>306</v>
          </cell>
          <cell r="BS549">
            <v>80</v>
          </cell>
          <cell r="BT549">
            <v>77</v>
          </cell>
          <cell r="BU549">
            <v>0</v>
          </cell>
        </row>
        <row r="550">
          <cell r="R550">
            <v>69</v>
          </cell>
          <cell r="S550">
            <v>69</v>
          </cell>
          <cell r="T550">
            <v>80</v>
          </cell>
          <cell r="U550">
            <v>0</v>
          </cell>
          <cell r="AR550">
            <v>308</v>
          </cell>
          <cell r="AS550">
            <v>308</v>
          </cell>
          <cell r="BS550">
            <v>81</v>
          </cell>
          <cell r="BT550">
            <v>77</v>
          </cell>
          <cell r="BU550">
            <v>0</v>
          </cell>
        </row>
        <row r="551">
          <cell r="R551">
            <v>80</v>
          </cell>
          <cell r="S551">
            <v>80</v>
          </cell>
          <cell r="T551">
            <v>80</v>
          </cell>
          <cell r="U551">
            <v>1</v>
          </cell>
          <cell r="AR551">
            <v>318</v>
          </cell>
          <cell r="AS551">
            <v>318</v>
          </cell>
          <cell r="BS551">
            <v>82</v>
          </cell>
          <cell r="BT551">
            <v>77</v>
          </cell>
          <cell r="BU551">
            <v>0</v>
          </cell>
        </row>
        <row r="552">
          <cell r="R552">
            <v>81</v>
          </cell>
          <cell r="S552">
            <v>80</v>
          </cell>
          <cell r="T552">
            <v>80</v>
          </cell>
          <cell r="U552">
            <v>0</v>
          </cell>
          <cell r="AR552">
            <v>320</v>
          </cell>
          <cell r="AS552">
            <v>323</v>
          </cell>
          <cell r="BS552">
            <v>83</v>
          </cell>
          <cell r="BT552">
            <v>77</v>
          </cell>
          <cell r="BU552">
            <v>0</v>
          </cell>
        </row>
        <row r="553">
          <cell r="R553">
            <v>22</v>
          </cell>
          <cell r="S553">
            <v>22</v>
          </cell>
          <cell r="T553">
            <v>84</v>
          </cell>
          <cell r="U553">
            <v>0</v>
          </cell>
          <cell r="AR553">
            <v>322</v>
          </cell>
          <cell r="AS553">
            <v>323</v>
          </cell>
          <cell r="BS553">
            <v>22</v>
          </cell>
          <cell r="BT553">
            <v>22</v>
          </cell>
          <cell r="BU553">
            <v>1</v>
          </cell>
        </row>
        <row r="554">
          <cell r="R554">
            <v>73</v>
          </cell>
          <cell r="S554">
            <v>73</v>
          </cell>
          <cell r="T554">
            <v>84</v>
          </cell>
          <cell r="U554">
            <v>0</v>
          </cell>
          <cell r="AR554">
            <v>319</v>
          </cell>
          <cell r="AS554">
            <v>323</v>
          </cell>
          <cell r="BS554">
            <v>73</v>
          </cell>
          <cell r="BT554">
            <v>73</v>
          </cell>
          <cell r="BU554">
            <v>1</v>
          </cell>
        </row>
        <row r="555">
          <cell r="R555">
            <v>84</v>
          </cell>
          <cell r="S555">
            <v>84</v>
          </cell>
          <cell r="T555">
            <v>84</v>
          </cell>
          <cell r="U555">
            <v>1</v>
          </cell>
          <cell r="AR555">
            <v>321</v>
          </cell>
          <cell r="AS555">
            <v>323</v>
          </cell>
          <cell r="BS555">
            <v>84</v>
          </cell>
          <cell r="BT555">
            <v>84</v>
          </cell>
          <cell r="BU555">
            <v>1</v>
          </cell>
        </row>
        <row r="556">
          <cell r="R556">
            <v>296</v>
          </cell>
          <cell r="S556">
            <v>296</v>
          </cell>
          <cell r="T556">
            <v>296</v>
          </cell>
          <cell r="U556">
            <v>1</v>
          </cell>
          <cell r="AR556">
            <v>323</v>
          </cell>
          <cell r="AS556">
            <v>323</v>
          </cell>
          <cell r="BS556">
            <v>296</v>
          </cell>
          <cell r="BT556">
            <v>296</v>
          </cell>
          <cell r="BU556">
            <v>1</v>
          </cell>
        </row>
        <row r="557">
          <cell r="R557">
            <v>557</v>
          </cell>
          <cell r="S557">
            <v>296</v>
          </cell>
          <cell r="T557">
            <v>296</v>
          </cell>
          <cell r="U557">
            <v>0</v>
          </cell>
          <cell r="AR557">
            <v>316</v>
          </cell>
          <cell r="AS557">
            <v>316</v>
          </cell>
          <cell r="BS557">
            <v>557</v>
          </cell>
          <cell r="BT557">
            <v>296</v>
          </cell>
          <cell r="BU557">
            <v>0</v>
          </cell>
        </row>
        <row r="558">
          <cell r="R558">
            <v>295</v>
          </cell>
          <cell r="S558">
            <v>295</v>
          </cell>
          <cell r="T558">
            <v>295</v>
          </cell>
          <cell r="U558">
            <v>1</v>
          </cell>
          <cell r="AR558">
            <v>315</v>
          </cell>
          <cell r="AS558">
            <v>315</v>
          </cell>
          <cell r="BS558">
            <v>295</v>
          </cell>
          <cell r="BT558">
            <v>295</v>
          </cell>
          <cell r="BU558">
            <v>1</v>
          </cell>
        </row>
        <row r="559">
          <cell r="R559">
            <v>556</v>
          </cell>
          <cell r="S559">
            <v>295</v>
          </cell>
          <cell r="T559">
            <v>295</v>
          </cell>
          <cell r="U559">
            <v>0</v>
          </cell>
          <cell r="AR559">
            <v>317</v>
          </cell>
          <cell r="AS559">
            <v>317</v>
          </cell>
          <cell r="BS559">
            <v>556</v>
          </cell>
          <cell r="BT559">
            <v>295</v>
          </cell>
          <cell r="BU559">
            <v>0</v>
          </cell>
        </row>
      </sheetData>
      <sheetData sheetId="4"/>
      <sheetData sheetId="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ux moyen exécution ENDEL"/>
      <sheetName val="détail prix"/>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ux moyen exécution ENDEL"/>
      <sheetName val="détail prix"/>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PMA"/>
      <sheetName val="21 PMA"/>
      <sheetName val="22 PMA"/>
      <sheetName val="01 VAN"/>
      <sheetName val="02 VAN"/>
      <sheetName val="03 VAN"/>
      <sheetName val="04 VAN"/>
      <sheetName val="05 VAN"/>
      <sheetName val="05 FLAT"/>
      <sheetName val="05 TIP"/>
      <sheetName val="05 TANK"/>
      <sheetName val="05 FRID"/>
      <sheetName val="06 VAN"/>
      <sheetName val="06 FLAT"/>
      <sheetName val="06 TIP"/>
      <sheetName val="06 TANK"/>
      <sheetName val="06 FRID"/>
      <sheetName val="07 VAN"/>
      <sheetName val="07 FLAT"/>
      <sheetName val="08 VAN"/>
      <sheetName val="08 FLAT"/>
      <sheetName val="08 TIP"/>
      <sheetName val="08 TANK"/>
      <sheetName val="09 VAN"/>
      <sheetName val="09 FLAT"/>
      <sheetName val="09 TIP"/>
      <sheetName val="09 TANK"/>
      <sheetName val="09 FRID"/>
      <sheetName val="09 LOW"/>
      <sheetName val="10 VAN"/>
      <sheetName val="10 FLAT"/>
      <sheetName val="10 TANK"/>
      <sheetName val="10 FRID"/>
      <sheetName val="11 VAN"/>
      <sheetName val="11 FLAT"/>
      <sheetName val="11 TIP"/>
      <sheetName val="11 TANK"/>
      <sheetName val="11 FRID"/>
      <sheetName val="11 LOW"/>
      <sheetName val="12 VAN"/>
      <sheetName val="12 FLAT"/>
      <sheetName val="13 VAN"/>
      <sheetName val="13 FLAT"/>
      <sheetName val="13 TANK"/>
      <sheetName val="14 VAN"/>
      <sheetName val="14 FLAT"/>
      <sheetName val="15 VAN"/>
      <sheetName val="15 FLAT"/>
      <sheetName val="16 VAN"/>
      <sheetName val="16 FLAT"/>
      <sheetName val="17 VAN"/>
      <sheetName val="17 FLAT"/>
      <sheetName val="17 TIP"/>
      <sheetName val="17 TANK"/>
      <sheetName val="18 VAN"/>
      <sheetName val="18 FLAT"/>
      <sheetName val="18 TANK"/>
      <sheetName val="18 FRID"/>
      <sheetName val="19 VAN"/>
      <sheetName val="19 FLAT"/>
      <sheetName val="19 FRID"/>
      <sheetName val="99 DEV"/>
      <sheetName val="SUMREP"/>
      <sheetName val="MTO 10_Dec"/>
      <sheetName val="Sais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
          <cell r="A1" t="str">
            <v>99 DEV</v>
          </cell>
        </row>
      </sheetData>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Disclaimer"/>
      <sheetName val="Assumptions used"/>
      <sheetName val="second pager"/>
      <sheetName val="one pager"/>
      <sheetName val="ROI_ROE"/>
      <sheetName val="Report"/>
      <sheetName val="Assumptions"/>
      <sheetName val="ReferenceVariables"/>
      <sheetName val="WACC"/>
      <sheetName val="IS"/>
      <sheetName val="BS"/>
      <sheetName val="FCF"/>
      <sheetName val="Revenue - RBCT"/>
      <sheetName val="TaxW&amp;T"/>
      <sheetName val="DepreciationTables"/>
      <sheetName val="Cashflow"/>
      <sheetName val="CAPEX"/>
      <sheetName val="OperatingExpenses"/>
      <sheetName val="ItemCost"/>
      <sheetName val="DebtStructure"/>
      <sheetName val="ExistDebt-Spoornet"/>
      <sheetName val="AssetReg-Spoornet"/>
      <sheetName val="Control"/>
      <sheetName val="Start"/>
      <sheetName val="Menu"/>
      <sheetName val="Std Report - Hyp"/>
      <sheetName val="AvgCap+Exch - Hyp"/>
      <sheetName val="Flash (FY) - Hyp"/>
      <sheetName val="Flash_Mktg (FY) - Hyp"/>
      <sheetName val="WkCap (FY) - Hyp"/>
      <sheetName val="Flash_Mktg (qtr) - Hyp"/>
      <sheetName val="5 Year Outlook"/>
      <sheetName val="Std Report"/>
      <sheetName val="AvgCap+Exch"/>
      <sheetName val="CSG Summary"/>
      <sheetName val="Flash (FY)"/>
      <sheetName val="Flash_Mktg (FY)"/>
      <sheetName val="WkCap (FY)"/>
      <sheetName val="Flash (qtr)"/>
      <sheetName val="Flash_Mktg (qtr)"/>
      <sheetName val="WkCap (qtr)"/>
      <sheetName val="Sheet1"/>
      <sheetName val="99 DEV"/>
      <sheetName val="SUMREP"/>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Name val="norm2"/>
      <sheetName val="VehData"/>
      <sheetName val="ConceptDetail"/>
      <sheetName val="CAPEX"/>
    </sheetNames>
    <sheetDataSet>
      <sheetData sheetId="0"/>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sheetName val="Tbl2009"/>
      <sheetName val="Scales"/>
      <sheetName val="Tbl2010"/>
      <sheetName val="Summary"/>
      <sheetName val="S1 BW Single Category"/>
      <sheetName val="S2 Eng Single Category"/>
      <sheetName val="S3 BW Typical"/>
      <sheetName val="S4 BW Multiple Category"/>
      <sheetName val="S5 Eng Typical"/>
      <sheetName val="S6 Eng Multiple Category"/>
      <sheetName val="S7 BoQ Value"/>
      <sheetName val="S8 BoQ Time"/>
      <sheetName val="Previous Payments"/>
      <sheetName val="Time Charges"/>
      <sheetName val="Travelling Time &amp; Transport"/>
      <sheetName val="Typing &amp; Printing"/>
      <sheetName val="Other Charges"/>
      <sheetName val="NonTaxable"/>
      <sheetName val="Help"/>
      <sheetName val="CAT_BLDG"/>
      <sheetName val="SERVICES"/>
      <sheetName val="Sheet1"/>
    </sheetNames>
    <sheetDataSet>
      <sheetData sheetId="0"/>
      <sheetData sheetId="1">
        <row r="36">
          <cell r="C36" t="str">
            <v>Not Applicable</v>
          </cell>
          <cell r="D36">
            <v>0</v>
          </cell>
          <cell r="E36">
            <v>0</v>
          </cell>
          <cell r="F36">
            <v>0</v>
          </cell>
        </row>
        <row r="37">
          <cell r="C37" t="str">
            <v>Principal agency</v>
          </cell>
          <cell r="D37">
            <v>0</v>
          </cell>
          <cell r="E37">
            <v>35</v>
          </cell>
          <cell r="F37">
            <v>32.5</v>
          </cell>
        </row>
        <row r="38">
          <cell r="C38" t="str">
            <v>Principal consultancy</v>
          </cell>
          <cell r="D38">
            <v>0</v>
          </cell>
          <cell r="E38">
            <v>25</v>
          </cell>
          <cell r="F38">
            <v>22.5</v>
          </cell>
        </row>
        <row r="39">
          <cell r="C39" t="str">
            <v>Project monitoring</v>
          </cell>
          <cell r="D39">
            <v>0</v>
          </cell>
          <cell r="E39">
            <v>25</v>
          </cell>
          <cell r="F39">
            <v>22.5</v>
          </cell>
        </row>
        <row r="40">
          <cell r="C40" t="str">
            <v>Quality inspection</v>
          </cell>
          <cell r="D40">
            <v>0</v>
          </cell>
          <cell r="E40">
            <v>15</v>
          </cell>
          <cell r="F40">
            <v>15</v>
          </cell>
        </row>
        <row r="55">
          <cell r="C55" t="str">
            <v>Builders' quantities</v>
          </cell>
          <cell r="D55">
            <v>0</v>
          </cell>
          <cell r="E55">
            <v>0</v>
          </cell>
          <cell r="F55">
            <v>0</v>
          </cell>
          <cell r="G55">
            <v>100</v>
          </cell>
          <cell r="H55">
            <v>0</v>
          </cell>
          <cell r="I55">
            <v>0</v>
          </cell>
        </row>
        <row r="56">
          <cell r="C56" t="str">
            <v>Building &amp; Eng Contracts - Bills of Quantities</v>
          </cell>
          <cell r="D56">
            <v>2.5</v>
          </cell>
          <cell r="E56">
            <v>5</v>
          </cell>
          <cell r="F56">
            <v>7.5</v>
          </cell>
          <cell r="G56">
            <v>35</v>
          </cell>
          <cell r="H56">
            <v>45</v>
          </cell>
          <cell r="I56">
            <v>5</v>
          </cell>
        </row>
        <row r="57">
          <cell r="C57" t="str">
            <v>Building &amp; Eng Contracts - Provisional Quantities</v>
          </cell>
          <cell r="D57">
            <v>2.5</v>
          </cell>
          <cell r="E57">
            <v>5</v>
          </cell>
          <cell r="F57">
            <v>7.5</v>
          </cell>
          <cell r="G57">
            <v>17.5</v>
          </cell>
          <cell r="H57">
            <v>62.5</v>
          </cell>
          <cell r="I57">
            <v>5</v>
          </cell>
        </row>
        <row r="58">
          <cell r="C58" t="str">
            <v>Building &amp; Eng Contracts - Schedule of Rates</v>
          </cell>
          <cell r="D58">
            <v>2.5</v>
          </cell>
          <cell r="E58">
            <v>5</v>
          </cell>
          <cell r="F58">
            <v>7.5</v>
          </cell>
          <cell r="G58">
            <v>12.5</v>
          </cell>
          <cell r="H58">
            <v>67.5</v>
          </cell>
          <cell r="I58">
            <v>5</v>
          </cell>
        </row>
        <row r="59">
          <cell r="C59" t="str">
            <v>Contracts with performance-based BoQ</v>
          </cell>
          <cell r="D59">
            <v>0</v>
          </cell>
          <cell r="E59">
            <v>0</v>
          </cell>
          <cell r="F59">
            <v>0</v>
          </cell>
          <cell r="G59">
            <v>0</v>
          </cell>
          <cell r="H59">
            <v>0</v>
          </cell>
          <cell r="I59">
            <v>0</v>
          </cell>
        </row>
        <row r="60">
          <cell r="C60" t="str">
            <v>Contracts without BoQ</v>
          </cell>
          <cell r="D60">
            <v>2.5</v>
          </cell>
          <cell r="E60">
            <v>7.5</v>
          </cell>
          <cell r="F60">
            <v>10</v>
          </cell>
          <cell r="G60">
            <v>20</v>
          </cell>
          <cell r="H60">
            <v>52.5</v>
          </cell>
          <cell r="I60">
            <v>7.5</v>
          </cell>
        </row>
        <row r="61">
          <cell r="C61" t="str">
            <v>Cost norms</v>
          </cell>
          <cell r="D61">
            <v>5</v>
          </cell>
          <cell r="E61">
            <v>5</v>
          </cell>
          <cell r="F61">
            <v>15</v>
          </cell>
          <cell r="G61">
            <v>20</v>
          </cell>
          <cell r="H61">
            <v>25</v>
          </cell>
          <cell r="I61">
            <v>10</v>
          </cell>
        </row>
        <row r="62">
          <cell r="C62" t="str">
            <v>Cost-plus contracts</v>
          </cell>
          <cell r="D62">
            <v>2.5</v>
          </cell>
          <cell r="E62">
            <v>7.5</v>
          </cell>
          <cell r="F62">
            <v>10</v>
          </cell>
          <cell r="G62">
            <v>15</v>
          </cell>
          <cell r="H62">
            <v>57.5</v>
          </cell>
          <cell r="I62">
            <v>7.5</v>
          </cell>
        </row>
        <row r="63">
          <cell r="C63" t="str">
            <v>Multiple procurement w principal contractor</v>
          </cell>
          <cell r="D63">
            <v>2.5</v>
          </cell>
          <cell r="E63">
            <v>5</v>
          </cell>
          <cell r="F63">
            <v>7.5</v>
          </cell>
          <cell r="G63">
            <v>35</v>
          </cell>
          <cell r="H63">
            <v>45</v>
          </cell>
          <cell r="I63">
            <v>5</v>
          </cell>
        </row>
        <row r="64">
          <cell r="C64" t="str">
            <v>Multiple procurement w/o principal contractor</v>
          </cell>
          <cell r="D64">
            <v>2.5</v>
          </cell>
          <cell r="E64">
            <v>5</v>
          </cell>
          <cell r="F64">
            <v>7.5</v>
          </cell>
          <cell r="G64">
            <v>35</v>
          </cell>
          <cell r="H64">
            <v>45</v>
          </cell>
          <cell r="I64">
            <v>5</v>
          </cell>
        </row>
        <row r="65">
          <cell r="C65" t="str">
            <v>Not Applicable</v>
          </cell>
          <cell r="D65">
            <v>0</v>
          </cell>
          <cell r="E65">
            <v>0</v>
          </cell>
          <cell r="F65">
            <v>0</v>
          </cell>
          <cell r="G65">
            <v>0</v>
          </cell>
          <cell r="H65">
            <v>0</v>
          </cell>
          <cell r="I65">
            <v>0</v>
          </cell>
        </row>
        <row r="66">
          <cell r="C66" t="str">
            <v>Payment valuations</v>
          </cell>
          <cell r="D66">
            <v>0</v>
          </cell>
          <cell r="E66">
            <v>0</v>
          </cell>
          <cell r="F66">
            <v>0</v>
          </cell>
          <cell r="G66">
            <v>0</v>
          </cell>
          <cell r="H66">
            <v>92.5</v>
          </cell>
          <cell r="I66">
            <v>7.5</v>
          </cell>
        </row>
        <row r="67">
          <cell r="C67" t="str">
            <v>Principal agency</v>
          </cell>
          <cell r="D67">
            <v>0</v>
          </cell>
          <cell r="E67">
            <v>0</v>
          </cell>
          <cell r="F67">
            <v>0</v>
          </cell>
          <cell r="G67">
            <v>15</v>
          </cell>
          <cell r="H67">
            <v>70</v>
          </cell>
          <cell r="I67">
            <v>15</v>
          </cell>
        </row>
        <row r="68">
          <cell r="C68" t="str">
            <v>Principal consultancy</v>
          </cell>
          <cell r="D68">
            <v>15</v>
          </cell>
          <cell r="E68">
            <v>15</v>
          </cell>
          <cell r="F68">
            <v>10</v>
          </cell>
          <cell r="G68">
            <v>15</v>
          </cell>
          <cell r="H68">
            <v>30</v>
          </cell>
          <cell r="I68">
            <v>15</v>
          </cell>
        </row>
        <row r="69">
          <cell r="C69" t="str">
            <v>Project monitoring</v>
          </cell>
          <cell r="D69">
            <v>2.5</v>
          </cell>
          <cell r="E69">
            <v>2.5</v>
          </cell>
          <cell r="F69">
            <v>5</v>
          </cell>
          <cell r="G69">
            <v>15</v>
          </cell>
          <cell r="H69">
            <v>60</v>
          </cell>
          <cell r="I69">
            <v>15</v>
          </cell>
        </row>
        <row r="70">
          <cell r="C70" t="str">
            <v>Quality inspection</v>
          </cell>
          <cell r="D70">
            <v>0</v>
          </cell>
          <cell r="E70">
            <v>0</v>
          </cell>
          <cell r="F70">
            <v>0</v>
          </cell>
          <cell r="G70">
            <v>0</v>
          </cell>
          <cell r="H70">
            <v>85</v>
          </cell>
          <cell r="I70">
            <v>15</v>
          </cell>
        </row>
        <row r="71">
          <cell r="C71" t="str">
            <v>Replication of prototype</v>
          </cell>
          <cell r="D71">
            <v>2.5</v>
          </cell>
          <cell r="E71">
            <v>5</v>
          </cell>
          <cell r="F71">
            <v>5</v>
          </cell>
          <cell r="G71">
            <v>17.5</v>
          </cell>
          <cell r="H71">
            <v>62.5</v>
          </cell>
          <cell r="I71">
            <v>7.5</v>
          </cell>
        </row>
        <row r="72">
          <cell r="C72" t="str">
            <v>Schedule of materials</v>
          </cell>
          <cell r="D72">
            <v>0</v>
          </cell>
          <cell r="E72">
            <v>0</v>
          </cell>
          <cell r="F72">
            <v>0</v>
          </cell>
          <cell r="G72">
            <v>100</v>
          </cell>
          <cell r="H72">
            <v>0</v>
          </cell>
          <cell r="I72">
            <v>0</v>
          </cell>
        </row>
        <row r="73">
          <cell r="C73" t="str">
            <v>Simplified Contracts - Bills of Provisional Quantities</v>
          </cell>
          <cell r="D73">
            <v>2.5</v>
          </cell>
          <cell r="E73">
            <v>7.5</v>
          </cell>
          <cell r="F73">
            <v>10</v>
          </cell>
          <cell r="G73">
            <v>17.5</v>
          </cell>
          <cell r="H73">
            <v>55</v>
          </cell>
          <cell r="I73">
            <v>7.5</v>
          </cell>
        </row>
        <row r="74">
          <cell r="C74" t="str">
            <v>Simplified Contracts - Bills of Quantities</v>
          </cell>
          <cell r="D74">
            <v>2.5</v>
          </cell>
          <cell r="E74">
            <v>7.5</v>
          </cell>
          <cell r="F74">
            <v>10</v>
          </cell>
          <cell r="G74">
            <v>35</v>
          </cell>
          <cell r="H74">
            <v>37.5</v>
          </cell>
          <cell r="I74">
            <v>7.5</v>
          </cell>
        </row>
        <row r="75">
          <cell r="C75" t="str">
            <v>Simplified Contracts - Schedule of Rates</v>
          </cell>
          <cell r="D75">
            <v>2.5</v>
          </cell>
          <cell r="E75">
            <v>7.5</v>
          </cell>
          <cell r="F75">
            <v>10</v>
          </cell>
          <cell r="G75">
            <v>12.5</v>
          </cell>
          <cell r="H75">
            <v>60</v>
          </cell>
          <cell r="I75">
            <v>7.5</v>
          </cell>
        </row>
      </sheetData>
      <sheetData sheetId="2">
        <row r="4">
          <cell r="A4">
            <v>0</v>
          </cell>
          <cell r="B4">
            <v>0</v>
          </cell>
          <cell r="C4">
            <v>11000</v>
          </cell>
          <cell r="D4">
            <v>6.4</v>
          </cell>
        </row>
        <row r="5">
          <cell r="A5">
            <v>1000000</v>
          </cell>
          <cell r="B5">
            <v>1000000</v>
          </cell>
          <cell r="C5">
            <v>75000</v>
          </cell>
          <cell r="D5">
            <v>6.1</v>
          </cell>
        </row>
        <row r="6">
          <cell r="A6">
            <v>2000000</v>
          </cell>
          <cell r="B6">
            <v>2000000</v>
          </cell>
          <cell r="C6">
            <v>136000</v>
          </cell>
          <cell r="D6">
            <v>6</v>
          </cell>
        </row>
        <row r="7">
          <cell r="A7">
            <v>4000000</v>
          </cell>
          <cell r="B7">
            <v>4000000</v>
          </cell>
          <cell r="C7">
            <v>256000</v>
          </cell>
          <cell r="D7">
            <v>5.4</v>
          </cell>
        </row>
        <row r="8">
          <cell r="A8">
            <v>8000000</v>
          </cell>
          <cell r="B8">
            <v>8000000</v>
          </cell>
          <cell r="C8">
            <v>472000</v>
          </cell>
          <cell r="D8">
            <v>5.0599999999999996</v>
          </cell>
        </row>
        <row r="9">
          <cell r="A9">
            <v>16000000</v>
          </cell>
          <cell r="B9">
            <v>16000000</v>
          </cell>
          <cell r="C9">
            <v>876800</v>
          </cell>
          <cell r="D9">
            <v>4.47</v>
          </cell>
        </row>
        <row r="10">
          <cell r="A10">
            <v>32000000</v>
          </cell>
          <cell r="B10">
            <v>32000000</v>
          </cell>
          <cell r="C10">
            <v>1592000</v>
          </cell>
          <cell r="D10">
            <v>4</v>
          </cell>
        </row>
        <row r="11">
          <cell r="A11">
            <v>64000000</v>
          </cell>
          <cell r="B11">
            <v>64000000</v>
          </cell>
          <cell r="C11">
            <v>2872000</v>
          </cell>
          <cell r="D11">
            <v>3.9</v>
          </cell>
        </row>
        <row r="12">
          <cell r="A12">
            <v>128000000</v>
          </cell>
          <cell r="B12">
            <v>128000000</v>
          </cell>
          <cell r="C12">
            <v>5368000</v>
          </cell>
          <cell r="D12">
            <v>3.1</v>
          </cell>
        </row>
        <row r="13">
          <cell r="A13">
            <v>256000000</v>
          </cell>
          <cell r="B13">
            <v>256000000</v>
          </cell>
          <cell r="C13">
            <v>9336000</v>
          </cell>
          <cell r="D13">
            <v>3</v>
          </cell>
        </row>
        <row r="14">
          <cell r="A14">
            <v>500000000</v>
          </cell>
          <cell r="B14">
            <v>500000000</v>
          </cell>
          <cell r="C14">
            <v>16656000</v>
          </cell>
          <cell r="D14">
            <v>2.65</v>
          </cell>
        </row>
        <row r="15">
          <cell r="A15">
            <v>1500000000</v>
          </cell>
          <cell r="B15">
            <v>1500000000</v>
          </cell>
          <cell r="C15">
            <v>43156000</v>
          </cell>
          <cell r="D15">
            <v>2.35</v>
          </cell>
        </row>
        <row r="16">
          <cell r="A16">
            <v>3000000000</v>
          </cell>
          <cell r="B16">
            <v>3000000000</v>
          </cell>
          <cell r="C16">
            <v>78406000</v>
          </cell>
          <cell r="D16">
            <v>1.85</v>
          </cell>
        </row>
        <row r="17">
          <cell r="A17">
            <v>9999999999</v>
          </cell>
          <cell r="B17">
            <v>9999999999</v>
          </cell>
          <cell r="C17">
            <v>78406000</v>
          </cell>
          <cell r="D17">
            <v>1.85</v>
          </cell>
        </row>
      </sheetData>
      <sheetData sheetId="3">
        <row r="2">
          <cell r="D2" t="str">
            <v>Not Applicable</v>
          </cell>
          <cell r="E2" t="str">
            <v>Building &amp; Eng Contracts - Provisional Quantities</v>
          </cell>
          <cell r="F2" t="str">
            <v>Building &amp; Eng Contracts - Bills of Quantities</v>
          </cell>
          <cell r="G2" t="str">
            <v>Building &amp; Eng Contracts - Schedule of Rates</v>
          </cell>
          <cell r="H2" t="str">
            <v>Simplified Contracts - Bills of Provisional Quantities</v>
          </cell>
          <cell r="I2" t="str">
            <v>Simplified Contracts - Bills of Quantities</v>
          </cell>
          <cell r="J2" t="str">
            <v>Simplified Contracts - Schedule of Rates</v>
          </cell>
          <cell r="K2" t="str">
            <v>Contracts with performance-based BoQ</v>
          </cell>
          <cell r="L2" t="str">
            <v>Contracts without BoQ</v>
          </cell>
          <cell r="M2" t="str">
            <v>Builders' quantities</v>
          </cell>
          <cell r="N2" t="str">
            <v>Payment valuations</v>
          </cell>
          <cell r="O2" t="str">
            <v>Cost-plus contracts</v>
          </cell>
        </row>
        <row r="3">
          <cell r="C3" t="str">
            <v>Alteration works</v>
          </cell>
          <cell r="D3">
            <v>0</v>
          </cell>
          <cell r="E3">
            <v>125</v>
          </cell>
          <cell r="F3">
            <v>125</v>
          </cell>
          <cell r="G3">
            <v>125</v>
          </cell>
          <cell r="H3">
            <v>100</v>
          </cell>
          <cell r="I3">
            <v>100</v>
          </cell>
          <cell r="J3">
            <v>100</v>
          </cell>
          <cell r="K3" t="str">
            <v>n/a</v>
          </cell>
          <cell r="L3">
            <v>75</v>
          </cell>
          <cell r="M3">
            <v>25</v>
          </cell>
          <cell r="N3">
            <v>15</v>
          </cell>
          <cell r="O3">
            <v>70</v>
          </cell>
        </row>
        <row r="4">
          <cell r="C4" t="str">
            <v>Building works</v>
          </cell>
          <cell r="D4">
            <v>0</v>
          </cell>
          <cell r="E4">
            <v>100</v>
          </cell>
          <cell r="F4">
            <v>100</v>
          </cell>
          <cell r="G4">
            <v>100</v>
          </cell>
          <cell r="H4">
            <v>75</v>
          </cell>
          <cell r="I4">
            <v>75</v>
          </cell>
          <cell r="J4">
            <v>75</v>
          </cell>
          <cell r="K4" t="str">
            <v>n/a</v>
          </cell>
          <cell r="L4">
            <v>75</v>
          </cell>
          <cell r="M4">
            <v>20</v>
          </cell>
          <cell r="N4">
            <v>15</v>
          </cell>
          <cell r="O4">
            <v>70</v>
          </cell>
        </row>
        <row r="5">
          <cell r="C5" t="str">
            <v>Redecoration works</v>
          </cell>
          <cell r="D5">
            <v>0</v>
          </cell>
          <cell r="E5">
            <v>160</v>
          </cell>
          <cell r="F5">
            <v>160</v>
          </cell>
          <cell r="G5">
            <v>160</v>
          </cell>
          <cell r="H5">
            <v>150</v>
          </cell>
          <cell r="I5">
            <v>150</v>
          </cell>
          <cell r="J5">
            <v>150</v>
          </cell>
          <cell r="K5" t="str">
            <v>n/a</v>
          </cell>
          <cell r="L5">
            <v>75</v>
          </cell>
          <cell r="M5">
            <v>50</v>
          </cell>
          <cell r="N5">
            <v>15</v>
          </cell>
          <cell r="O5">
            <v>70</v>
          </cell>
        </row>
        <row r="6">
          <cell r="C6" t="str">
            <v>Replication: Prototype &amp; non-replication works (Alteration)</v>
          </cell>
          <cell r="D6">
            <v>0</v>
          </cell>
          <cell r="E6">
            <v>125</v>
          </cell>
          <cell r="F6">
            <v>125</v>
          </cell>
          <cell r="G6">
            <v>125</v>
          </cell>
          <cell r="H6">
            <v>100</v>
          </cell>
          <cell r="I6">
            <v>100</v>
          </cell>
          <cell r="J6">
            <v>100</v>
          </cell>
          <cell r="K6" t="str">
            <v>n/a</v>
          </cell>
          <cell r="L6">
            <v>75</v>
          </cell>
          <cell r="M6">
            <v>25</v>
          </cell>
          <cell r="N6">
            <v>15</v>
          </cell>
          <cell r="O6" t="str">
            <v>n/a</v>
          </cell>
        </row>
        <row r="7">
          <cell r="C7" t="str">
            <v>Replication: Prototype &amp; non-replication works (Building)</v>
          </cell>
          <cell r="D7">
            <v>0</v>
          </cell>
          <cell r="E7">
            <v>100</v>
          </cell>
          <cell r="F7">
            <v>100</v>
          </cell>
          <cell r="G7">
            <v>100</v>
          </cell>
          <cell r="H7">
            <v>75</v>
          </cell>
          <cell r="I7">
            <v>75</v>
          </cell>
          <cell r="J7">
            <v>75</v>
          </cell>
          <cell r="K7" t="str">
            <v>n/a</v>
          </cell>
          <cell r="L7">
            <v>75</v>
          </cell>
          <cell r="M7">
            <v>20</v>
          </cell>
          <cell r="N7">
            <v>15</v>
          </cell>
          <cell r="O7" t="str">
            <v>n/a</v>
          </cell>
        </row>
        <row r="8">
          <cell r="C8" t="str">
            <v>Replication: Prototype &amp; non-replication works (Redecoration)</v>
          </cell>
          <cell r="D8">
            <v>0</v>
          </cell>
          <cell r="E8">
            <v>160</v>
          </cell>
          <cell r="F8">
            <v>160</v>
          </cell>
          <cell r="G8">
            <v>160</v>
          </cell>
          <cell r="H8">
            <v>150</v>
          </cell>
          <cell r="I8">
            <v>150</v>
          </cell>
          <cell r="J8">
            <v>150</v>
          </cell>
          <cell r="K8" t="str">
            <v>n/a</v>
          </cell>
          <cell r="L8">
            <v>75</v>
          </cell>
          <cell r="M8">
            <v>50</v>
          </cell>
          <cell r="N8">
            <v>15</v>
          </cell>
          <cell r="O8" t="str">
            <v>n/a</v>
          </cell>
        </row>
        <row r="9">
          <cell r="C9" t="str">
            <v>Replication: Replications of prototype (Alteration)</v>
          </cell>
          <cell r="D9">
            <v>0</v>
          </cell>
          <cell r="E9">
            <v>75</v>
          </cell>
          <cell r="F9">
            <v>75</v>
          </cell>
          <cell r="G9">
            <v>75</v>
          </cell>
          <cell r="H9">
            <v>60</v>
          </cell>
          <cell r="I9">
            <v>60</v>
          </cell>
          <cell r="J9">
            <v>60</v>
          </cell>
          <cell r="K9" t="str">
            <v>n/a</v>
          </cell>
          <cell r="L9">
            <v>45</v>
          </cell>
          <cell r="M9">
            <v>15</v>
          </cell>
          <cell r="N9">
            <v>9</v>
          </cell>
          <cell r="O9" t="str">
            <v>n/a</v>
          </cell>
        </row>
        <row r="10">
          <cell r="C10" t="str">
            <v>Replication: Replications of prototype (Building)</v>
          </cell>
          <cell r="D10">
            <v>0</v>
          </cell>
          <cell r="E10">
            <v>60</v>
          </cell>
          <cell r="F10">
            <v>60</v>
          </cell>
          <cell r="G10">
            <v>60</v>
          </cell>
          <cell r="H10">
            <v>45</v>
          </cell>
          <cell r="I10">
            <v>45</v>
          </cell>
          <cell r="J10">
            <v>45</v>
          </cell>
          <cell r="K10" t="str">
            <v>n/a</v>
          </cell>
          <cell r="L10">
            <v>45</v>
          </cell>
          <cell r="M10">
            <v>12</v>
          </cell>
          <cell r="N10">
            <v>9</v>
          </cell>
          <cell r="O10" t="str">
            <v>n/a</v>
          </cell>
        </row>
        <row r="11">
          <cell r="C11" t="str">
            <v>Replication: Replications of prototype (Redecoration)</v>
          </cell>
          <cell r="D11">
            <v>0</v>
          </cell>
          <cell r="E11">
            <v>96</v>
          </cell>
          <cell r="F11">
            <v>96</v>
          </cell>
          <cell r="G11">
            <v>96</v>
          </cell>
          <cell r="H11">
            <v>90</v>
          </cell>
          <cell r="I11">
            <v>90</v>
          </cell>
          <cell r="J11">
            <v>90</v>
          </cell>
          <cell r="K11" t="str">
            <v>n/a</v>
          </cell>
          <cell r="L11">
            <v>45</v>
          </cell>
          <cell r="M11">
            <v>30</v>
          </cell>
          <cell r="N11">
            <v>9</v>
          </cell>
          <cell r="O11" t="str">
            <v>n/a</v>
          </cell>
        </row>
        <row r="12">
          <cell r="C12" t="str">
            <v>Multiple procurement w principal contractor</v>
          </cell>
          <cell r="D12">
            <v>0</v>
          </cell>
          <cell r="E12">
            <v>110</v>
          </cell>
          <cell r="F12">
            <v>110</v>
          </cell>
          <cell r="G12">
            <v>110</v>
          </cell>
          <cell r="H12">
            <v>110</v>
          </cell>
          <cell r="I12">
            <v>110</v>
          </cell>
          <cell r="J12">
            <v>110</v>
          </cell>
          <cell r="K12" t="str">
            <v>n/a</v>
          </cell>
          <cell r="L12">
            <v>110</v>
          </cell>
          <cell r="M12" t="str">
            <v>n/a</v>
          </cell>
          <cell r="N12" t="str">
            <v>n/a</v>
          </cell>
          <cell r="O12" t="str">
            <v>n/a</v>
          </cell>
        </row>
        <row r="13">
          <cell r="C13" t="str">
            <v>Multiple procurement w/o principal contractor</v>
          </cell>
          <cell r="D13">
            <v>0</v>
          </cell>
          <cell r="E13">
            <v>120</v>
          </cell>
          <cell r="F13">
            <v>120</v>
          </cell>
          <cell r="G13">
            <v>120</v>
          </cell>
          <cell r="H13">
            <v>120</v>
          </cell>
          <cell r="I13">
            <v>120</v>
          </cell>
          <cell r="J13">
            <v>120</v>
          </cell>
          <cell r="K13" t="str">
            <v>n/a</v>
          </cell>
          <cell r="L13">
            <v>120</v>
          </cell>
          <cell r="M13" t="str">
            <v>n/a</v>
          </cell>
          <cell r="N13" t="str">
            <v>n/a</v>
          </cell>
          <cell r="O13" t="str">
            <v>n/a</v>
          </cell>
        </row>
        <row r="15">
          <cell r="D15" t="str">
            <v>Not Applicable</v>
          </cell>
          <cell r="E15" t="str">
            <v>Building &amp; Eng Contracts - Provisional Quantities</v>
          </cell>
          <cell r="F15" t="str">
            <v>Building &amp; Eng Contracts - Bills of Quantities</v>
          </cell>
          <cell r="G15" t="str">
            <v>Building &amp; Eng Contracts - Schedule of Rates</v>
          </cell>
          <cell r="H15" t="str">
            <v>Contracts without BoQ</v>
          </cell>
          <cell r="I15" t="str">
            <v>Payment valuations</v>
          </cell>
          <cell r="J15" t="str">
            <v>Cost-plus contracts</v>
          </cell>
          <cell r="K15" t="str">
            <v>Replication of prototype</v>
          </cell>
        </row>
        <row r="16">
          <cell r="C16" t="str">
            <v>Not Applicable</v>
          </cell>
          <cell r="D16">
            <v>0</v>
          </cell>
          <cell r="E16">
            <v>0</v>
          </cell>
          <cell r="F16">
            <v>0</v>
          </cell>
          <cell r="G16">
            <v>0</v>
          </cell>
          <cell r="H16">
            <v>0</v>
          </cell>
          <cell r="I16">
            <v>0</v>
          </cell>
          <cell r="J16">
            <v>0</v>
          </cell>
        </row>
        <row r="17">
          <cell r="C17" t="str">
            <v>Civil engineering works: Category I</v>
          </cell>
          <cell r="D17">
            <v>0</v>
          </cell>
          <cell r="E17">
            <v>55</v>
          </cell>
          <cell r="F17">
            <v>55</v>
          </cell>
          <cell r="G17">
            <v>55</v>
          </cell>
          <cell r="H17">
            <v>45</v>
          </cell>
          <cell r="I17">
            <v>15</v>
          </cell>
          <cell r="J17">
            <v>55</v>
          </cell>
        </row>
        <row r="18">
          <cell r="C18" t="str">
            <v>Civil engineering works: Category II</v>
          </cell>
          <cell r="D18">
            <v>0</v>
          </cell>
          <cell r="E18">
            <v>70</v>
          </cell>
          <cell r="F18">
            <v>70</v>
          </cell>
          <cell r="G18">
            <v>70</v>
          </cell>
          <cell r="H18">
            <v>45</v>
          </cell>
          <cell r="I18">
            <v>15</v>
          </cell>
          <cell r="J18">
            <v>55</v>
          </cell>
        </row>
        <row r="19">
          <cell r="C19" t="str">
            <v>Electrical engineering works</v>
          </cell>
          <cell r="D19">
            <v>0</v>
          </cell>
          <cell r="E19">
            <v>65</v>
          </cell>
          <cell r="F19">
            <v>65</v>
          </cell>
          <cell r="G19">
            <v>65</v>
          </cell>
          <cell r="H19">
            <v>45</v>
          </cell>
          <cell r="I19">
            <v>15</v>
          </cell>
          <cell r="J19">
            <v>55</v>
          </cell>
        </row>
        <row r="20">
          <cell r="C20" t="str">
            <v>Mechanical engineering works</v>
          </cell>
          <cell r="D20">
            <v>0</v>
          </cell>
          <cell r="E20">
            <v>65</v>
          </cell>
          <cell r="F20">
            <v>65</v>
          </cell>
          <cell r="G20">
            <v>65</v>
          </cell>
          <cell r="H20">
            <v>45</v>
          </cell>
          <cell r="I20">
            <v>15</v>
          </cell>
          <cell r="J20">
            <v>55</v>
          </cell>
        </row>
        <row r="21">
          <cell r="C21" t="str">
            <v>Process engineering works: Detail Isometric Drawings</v>
          </cell>
          <cell r="D21">
            <v>0</v>
          </cell>
          <cell r="E21">
            <v>55</v>
          </cell>
          <cell r="F21">
            <v>55</v>
          </cell>
          <cell r="G21">
            <v>55</v>
          </cell>
          <cell r="H21">
            <v>45</v>
          </cell>
          <cell r="I21">
            <v>15</v>
          </cell>
          <cell r="J21">
            <v>55</v>
          </cell>
        </row>
        <row r="22">
          <cell r="C22" t="str">
            <v>Process engineering works: General Arrangement Drawings</v>
          </cell>
          <cell r="D22">
            <v>0</v>
          </cell>
          <cell r="E22">
            <v>100</v>
          </cell>
          <cell r="F22">
            <v>100</v>
          </cell>
          <cell r="G22">
            <v>100</v>
          </cell>
          <cell r="H22">
            <v>45</v>
          </cell>
          <cell r="I22">
            <v>15</v>
          </cell>
          <cell r="J22">
            <v>55</v>
          </cell>
        </row>
        <row r="23">
          <cell r="C23" t="str">
            <v>Replication: Prototype &amp; non-repl works (Civ Eng Cat I)</v>
          </cell>
          <cell r="D23">
            <v>0</v>
          </cell>
          <cell r="E23">
            <v>55</v>
          </cell>
          <cell r="F23">
            <v>55</v>
          </cell>
          <cell r="G23">
            <v>55</v>
          </cell>
          <cell r="H23">
            <v>45</v>
          </cell>
          <cell r="I23">
            <v>15</v>
          </cell>
          <cell r="J23">
            <v>55</v>
          </cell>
        </row>
        <row r="24">
          <cell r="C24" t="str">
            <v>Replication: Prototype &amp; non-repl works (Civ Eng Cat II)</v>
          </cell>
          <cell r="D24">
            <v>0</v>
          </cell>
          <cell r="E24">
            <v>70</v>
          </cell>
          <cell r="F24">
            <v>70</v>
          </cell>
          <cell r="G24">
            <v>70</v>
          </cell>
          <cell r="H24">
            <v>45</v>
          </cell>
          <cell r="I24">
            <v>15</v>
          </cell>
          <cell r="J24">
            <v>55</v>
          </cell>
        </row>
        <row r="25">
          <cell r="C25" t="str">
            <v>Replication: Prototype &amp; non-repl works (Elec Eng)</v>
          </cell>
          <cell r="D25">
            <v>0</v>
          </cell>
          <cell r="E25">
            <v>65</v>
          </cell>
          <cell r="F25">
            <v>65</v>
          </cell>
          <cell r="G25">
            <v>65</v>
          </cell>
          <cell r="H25">
            <v>45</v>
          </cell>
          <cell r="I25">
            <v>15</v>
          </cell>
          <cell r="J25">
            <v>55</v>
          </cell>
        </row>
        <row r="26">
          <cell r="C26" t="str">
            <v>Replication: Prototype &amp; non-repl works (Mech Eng)</v>
          </cell>
          <cell r="D26">
            <v>0</v>
          </cell>
          <cell r="E26">
            <v>65</v>
          </cell>
          <cell r="F26">
            <v>65</v>
          </cell>
          <cell r="G26">
            <v>65</v>
          </cell>
          <cell r="H26">
            <v>45</v>
          </cell>
          <cell r="I26">
            <v>15</v>
          </cell>
          <cell r="J26">
            <v>55</v>
          </cell>
        </row>
        <row r="27">
          <cell r="C27" t="str">
            <v>Replication: Prototype &amp; non-repl works (Process Eng Detail Dwgs)</v>
          </cell>
          <cell r="D27">
            <v>0</v>
          </cell>
          <cell r="E27">
            <v>55</v>
          </cell>
          <cell r="F27">
            <v>55</v>
          </cell>
          <cell r="G27">
            <v>55</v>
          </cell>
          <cell r="H27">
            <v>45</v>
          </cell>
          <cell r="I27">
            <v>15</v>
          </cell>
          <cell r="J27">
            <v>55</v>
          </cell>
        </row>
        <row r="28">
          <cell r="C28" t="str">
            <v>Replication: Prototype &amp; non-repl works (Process Eng GA Dwgs)</v>
          </cell>
          <cell r="D28">
            <v>0</v>
          </cell>
          <cell r="E28">
            <v>100</v>
          </cell>
          <cell r="F28">
            <v>100</v>
          </cell>
          <cell r="G28">
            <v>100</v>
          </cell>
          <cell r="H28">
            <v>45</v>
          </cell>
          <cell r="I28">
            <v>15</v>
          </cell>
          <cell r="J28">
            <v>55</v>
          </cell>
        </row>
        <row r="29">
          <cell r="C29" t="str">
            <v>Replication: Replications of prototype (Civ Eng Cat I)</v>
          </cell>
          <cell r="D29">
            <v>0</v>
          </cell>
          <cell r="E29">
            <v>33</v>
          </cell>
          <cell r="F29">
            <v>33</v>
          </cell>
          <cell r="G29">
            <v>33</v>
          </cell>
          <cell r="H29">
            <v>27</v>
          </cell>
          <cell r="I29">
            <v>9</v>
          </cell>
          <cell r="J29">
            <v>33</v>
          </cell>
        </row>
        <row r="30">
          <cell r="C30" t="str">
            <v>Replication: Replications of prototype (Civ Eng Cat II)</v>
          </cell>
          <cell r="D30">
            <v>0</v>
          </cell>
          <cell r="E30">
            <v>42</v>
          </cell>
          <cell r="F30">
            <v>42</v>
          </cell>
          <cell r="G30">
            <v>42</v>
          </cell>
          <cell r="H30">
            <v>27</v>
          </cell>
          <cell r="I30">
            <v>9</v>
          </cell>
          <cell r="J30">
            <v>33</v>
          </cell>
        </row>
        <row r="31">
          <cell r="C31" t="str">
            <v>Replication: Replications of prototype (Elec Eng)</v>
          </cell>
          <cell r="D31">
            <v>0</v>
          </cell>
          <cell r="E31">
            <v>39</v>
          </cell>
          <cell r="F31">
            <v>39</v>
          </cell>
          <cell r="G31">
            <v>39</v>
          </cell>
          <cell r="H31">
            <v>27</v>
          </cell>
          <cell r="I31">
            <v>9</v>
          </cell>
          <cell r="J31">
            <v>33</v>
          </cell>
        </row>
        <row r="32">
          <cell r="C32" t="str">
            <v>Replication: Replications of prototype (Mech Eng)</v>
          </cell>
          <cell r="D32">
            <v>0</v>
          </cell>
          <cell r="E32">
            <v>39</v>
          </cell>
          <cell r="F32">
            <v>39</v>
          </cell>
          <cell r="G32">
            <v>39</v>
          </cell>
          <cell r="H32">
            <v>27</v>
          </cell>
          <cell r="I32">
            <v>9</v>
          </cell>
          <cell r="J32">
            <v>33</v>
          </cell>
        </row>
        <row r="33">
          <cell r="C33" t="str">
            <v>Replication: Replications of prototype (Process Eng Detail Dwgs)</v>
          </cell>
          <cell r="D33">
            <v>0</v>
          </cell>
          <cell r="E33">
            <v>33</v>
          </cell>
          <cell r="F33">
            <v>33</v>
          </cell>
          <cell r="G33">
            <v>33</v>
          </cell>
          <cell r="H33">
            <v>27</v>
          </cell>
          <cell r="I33">
            <v>9</v>
          </cell>
          <cell r="J33">
            <v>33</v>
          </cell>
        </row>
        <row r="34">
          <cell r="C34" t="str">
            <v>Replication: Replications of prototype (Process Eng GA Dwgs)</v>
          </cell>
          <cell r="D34">
            <v>0</v>
          </cell>
          <cell r="E34">
            <v>60</v>
          </cell>
          <cell r="F34">
            <v>60</v>
          </cell>
          <cell r="G34">
            <v>60</v>
          </cell>
          <cell r="H34">
            <v>27</v>
          </cell>
          <cell r="I34">
            <v>9</v>
          </cell>
          <cell r="J34">
            <v>33</v>
          </cell>
        </row>
        <row r="35">
          <cell r="D35" t="str">
            <v>Not Applicable</v>
          </cell>
          <cell r="E35" t="str">
            <v>Building works</v>
          </cell>
          <cell r="F35" t="str">
            <v>Engineering works</v>
          </cell>
        </row>
        <row r="36">
          <cell r="C36" t="str">
            <v>Not Applicable</v>
          </cell>
          <cell r="D36">
            <v>0</v>
          </cell>
          <cell r="E36">
            <v>0</v>
          </cell>
          <cell r="F36">
            <v>0</v>
          </cell>
        </row>
        <row r="37">
          <cell r="C37" t="str">
            <v>Principal agency</v>
          </cell>
          <cell r="D37">
            <v>0</v>
          </cell>
          <cell r="E37">
            <v>45</v>
          </cell>
          <cell r="F37">
            <v>42.5</v>
          </cell>
        </row>
        <row r="38">
          <cell r="C38" t="str">
            <v>Principal consultancy</v>
          </cell>
          <cell r="D38">
            <v>0</v>
          </cell>
          <cell r="E38">
            <v>30</v>
          </cell>
          <cell r="F38">
            <v>27.5</v>
          </cell>
        </row>
        <row r="39">
          <cell r="C39" t="str">
            <v>Project monitoring</v>
          </cell>
          <cell r="D39">
            <v>0</v>
          </cell>
          <cell r="E39">
            <v>25</v>
          </cell>
          <cell r="F39">
            <v>22.5</v>
          </cell>
        </row>
        <row r="40">
          <cell r="C40" t="str">
            <v>Quality inspection</v>
          </cell>
          <cell r="D40">
            <v>0</v>
          </cell>
          <cell r="E40">
            <v>15</v>
          </cell>
          <cell r="F40">
            <v>15</v>
          </cell>
        </row>
        <row r="41">
          <cell r="D41" t="str">
            <v>Not Applicable</v>
          </cell>
          <cell r="E41" t="str">
            <v>Supplementary services</v>
          </cell>
        </row>
        <row r="42">
          <cell r="C42" t="str">
            <v>Not Applicable</v>
          </cell>
          <cell r="D42">
            <v>0</v>
          </cell>
          <cell r="E42">
            <v>0</v>
          </cell>
        </row>
        <row r="43">
          <cell r="C43" t="str">
            <v>Cost norms</v>
          </cell>
          <cell r="D43">
            <v>0</v>
          </cell>
          <cell r="E43">
            <v>7</v>
          </cell>
        </row>
        <row r="44">
          <cell r="C44" t="str">
            <v>Locational BoQ</v>
          </cell>
          <cell r="D44">
            <v>0</v>
          </cell>
          <cell r="E44" t="str">
            <v>Negotiated</v>
          </cell>
        </row>
        <row r="45">
          <cell r="C45" t="str">
            <v>Schedule of materials, building works, no BoQ by QS</v>
          </cell>
          <cell r="D45">
            <v>0</v>
          </cell>
          <cell r="E45">
            <v>120</v>
          </cell>
        </row>
        <row r="46">
          <cell r="C46" t="str">
            <v>Targeted procurement</v>
          </cell>
          <cell r="D46">
            <v>0</v>
          </cell>
          <cell r="E46">
            <v>7</v>
          </cell>
        </row>
        <row r="47">
          <cell r="C47" t="str">
            <v>Valuations for assessment: area method w dwgs</v>
          </cell>
          <cell r="D47">
            <v>0</v>
          </cell>
          <cell r="E47">
            <v>1</v>
          </cell>
        </row>
        <row r="48">
          <cell r="C48" t="str">
            <v>Valuations for assessment: area method, measure on site</v>
          </cell>
          <cell r="D48">
            <v>0</v>
          </cell>
          <cell r="E48">
            <v>1.75</v>
          </cell>
        </row>
        <row r="49">
          <cell r="C49" t="str">
            <v>Valuations for assessment: elemental method w dwgs</v>
          </cell>
          <cell r="D49">
            <v>0</v>
          </cell>
          <cell r="E49">
            <v>2</v>
          </cell>
        </row>
        <row r="50">
          <cell r="C50" t="str">
            <v>Valuations for assessment: elemental method, measure on site</v>
          </cell>
          <cell r="D50">
            <v>0</v>
          </cell>
          <cell r="E50">
            <v>3.5</v>
          </cell>
        </row>
        <row r="55">
          <cell r="C55" t="str">
            <v>Builders' quantities</v>
          </cell>
          <cell r="D55">
            <v>0</v>
          </cell>
          <cell r="E55">
            <v>0</v>
          </cell>
          <cell r="F55">
            <v>0</v>
          </cell>
          <cell r="G55">
            <v>100</v>
          </cell>
          <cell r="H55">
            <v>0</v>
          </cell>
          <cell r="I55">
            <v>0</v>
          </cell>
        </row>
        <row r="56">
          <cell r="C56" t="str">
            <v>Building &amp; Eng Contracts - Bills of Quantities</v>
          </cell>
          <cell r="D56">
            <v>2.5</v>
          </cell>
          <cell r="E56">
            <v>5</v>
          </cell>
          <cell r="F56">
            <v>7.5</v>
          </cell>
          <cell r="G56">
            <v>35</v>
          </cell>
          <cell r="H56">
            <v>45</v>
          </cell>
          <cell r="I56">
            <v>5</v>
          </cell>
        </row>
        <row r="57">
          <cell r="C57" t="str">
            <v>Building &amp; Eng Contracts - Provisional Quantities</v>
          </cell>
          <cell r="D57">
            <v>2.5</v>
          </cell>
          <cell r="E57">
            <v>5</v>
          </cell>
          <cell r="F57">
            <v>7.5</v>
          </cell>
          <cell r="G57">
            <v>17.5</v>
          </cell>
          <cell r="H57">
            <v>62.5</v>
          </cell>
          <cell r="I57">
            <v>5</v>
          </cell>
        </row>
        <row r="58">
          <cell r="C58" t="str">
            <v>Building &amp; Eng Contracts - Schedule of Rates</v>
          </cell>
          <cell r="D58">
            <v>2.5</v>
          </cell>
          <cell r="E58">
            <v>5</v>
          </cell>
          <cell r="F58">
            <v>7.5</v>
          </cell>
          <cell r="G58">
            <v>12.5</v>
          </cell>
          <cell r="H58">
            <v>67.5</v>
          </cell>
          <cell r="I58">
            <v>5</v>
          </cell>
        </row>
        <row r="59">
          <cell r="C59" t="str">
            <v>Contracts with performance-based BoQ</v>
          </cell>
          <cell r="D59">
            <v>0</v>
          </cell>
          <cell r="E59">
            <v>0</v>
          </cell>
          <cell r="F59">
            <v>0</v>
          </cell>
          <cell r="G59">
            <v>0</v>
          </cell>
          <cell r="H59">
            <v>0</v>
          </cell>
          <cell r="I59">
            <v>0</v>
          </cell>
        </row>
        <row r="60">
          <cell r="C60" t="str">
            <v>Contracts without BoQ</v>
          </cell>
          <cell r="D60">
            <v>2.5</v>
          </cell>
          <cell r="E60">
            <v>7.5</v>
          </cell>
          <cell r="F60">
            <v>10</v>
          </cell>
          <cell r="G60">
            <v>20</v>
          </cell>
          <cell r="H60">
            <v>52.5</v>
          </cell>
          <cell r="I60">
            <v>7.5</v>
          </cell>
        </row>
        <row r="61">
          <cell r="C61" t="str">
            <v>Cost norms</v>
          </cell>
          <cell r="D61">
            <v>5</v>
          </cell>
          <cell r="E61">
            <v>5</v>
          </cell>
          <cell r="F61">
            <v>15</v>
          </cell>
          <cell r="G61">
            <v>20</v>
          </cell>
          <cell r="H61">
            <v>25</v>
          </cell>
          <cell r="I61">
            <v>10</v>
          </cell>
        </row>
        <row r="62">
          <cell r="C62" t="str">
            <v>Cost-plus contracts</v>
          </cell>
          <cell r="D62">
            <v>2.5</v>
          </cell>
          <cell r="E62">
            <v>7.5</v>
          </cell>
          <cell r="F62">
            <v>10</v>
          </cell>
          <cell r="G62">
            <v>15</v>
          </cell>
          <cell r="H62">
            <v>57.5</v>
          </cell>
          <cell r="I62">
            <v>7.5</v>
          </cell>
        </row>
        <row r="63">
          <cell r="C63" t="str">
            <v>Multiple procurement w principal contractor</v>
          </cell>
          <cell r="D63">
            <v>2.5</v>
          </cell>
          <cell r="E63">
            <v>5</v>
          </cell>
          <cell r="F63">
            <v>7.5</v>
          </cell>
          <cell r="G63">
            <v>35</v>
          </cell>
          <cell r="H63">
            <v>45</v>
          </cell>
          <cell r="I63">
            <v>5</v>
          </cell>
        </row>
        <row r="64">
          <cell r="C64" t="str">
            <v>Multiple procurement w/o principal contractor</v>
          </cell>
          <cell r="D64">
            <v>2.5</v>
          </cell>
          <cell r="E64">
            <v>5</v>
          </cell>
          <cell r="F64">
            <v>7.5</v>
          </cell>
          <cell r="G64">
            <v>35</v>
          </cell>
          <cell r="H64">
            <v>45</v>
          </cell>
          <cell r="I64">
            <v>5</v>
          </cell>
        </row>
        <row r="65">
          <cell r="C65" t="str">
            <v>Not Applicable</v>
          </cell>
          <cell r="D65">
            <v>0</v>
          </cell>
          <cell r="E65">
            <v>0</v>
          </cell>
          <cell r="F65">
            <v>0</v>
          </cell>
          <cell r="G65">
            <v>0</v>
          </cell>
          <cell r="H65">
            <v>0</v>
          </cell>
          <cell r="I65">
            <v>0</v>
          </cell>
        </row>
        <row r="66">
          <cell r="C66" t="str">
            <v>Payment valuations</v>
          </cell>
          <cell r="D66">
            <v>0</v>
          </cell>
          <cell r="E66">
            <v>0</v>
          </cell>
          <cell r="F66">
            <v>0</v>
          </cell>
          <cell r="G66">
            <v>0</v>
          </cell>
          <cell r="H66">
            <v>92.5</v>
          </cell>
          <cell r="I66">
            <v>7.5</v>
          </cell>
        </row>
        <row r="67">
          <cell r="C67" t="str">
            <v>Principal agency</v>
          </cell>
          <cell r="D67">
            <v>0</v>
          </cell>
          <cell r="E67">
            <v>0</v>
          </cell>
          <cell r="F67">
            <v>7.5</v>
          </cell>
          <cell r="G67">
            <v>7.5</v>
          </cell>
          <cell r="H67">
            <v>70</v>
          </cell>
          <cell r="I67">
            <v>15</v>
          </cell>
        </row>
        <row r="68">
          <cell r="C68" t="str">
            <v>Principal consultancy</v>
          </cell>
          <cell r="D68">
            <v>20</v>
          </cell>
          <cell r="E68">
            <v>20</v>
          </cell>
          <cell r="F68">
            <v>20</v>
          </cell>
          <cell r="G68">
            <v>20</v>
          </cell>
          <cell r="H68">
            <v>20</v>
          </cell>
          <cell r="I68">
            <v>0</v>
          </cell>
        </row>
        <row r="69">
          <cell r="C69" t="str">
            <v>Project monitoring</v>
          </cell>
          <cell r="D69">
            <v>2.5</v>
          </cell>
          <cell r="E69">
            <v>5</v>
          </cell>
          <cell r="F69">
            <v>10</v>
          </cell>
          <cell r="G69">
            <v>17.5</v>
          </cell>
          <cell r="H69">
            <v>50</v>
          </cell>
          <cell r="I69">
            <v>15</v>
          </cell>
        </row>
        <row r="70">
          <cell r="C70" t="str">
            <v>Quality inspection</v>
          </cell>
          <cell r="D70">
            <v>0</v>
          </cell>
          <cell r="E70">
            <v>0</v>
          </cell>
          <cell r="F70">
            <v>0</v>
          </cell>
          <cell r="G70">
            <v>0</v>
          </cell>
          <cell r="H70">
            <v>85</v>
          </cell>
          <cell r="I70">
            <v>15</v>
          </cell>
        </row>
        <row r="71">
          <cell r="C71" t="str">
            <v>Replication of prototype</v>
          </cell>
          <cell r="D71">
            <v>2.5</v>
          </cell>
          <cell r="E71">
            <v>5</v>
          </cell>
          <cell r="F71">
            <v>5</v>
          </cell>
          <cell r="G71">
            <v>17.5</v>
          </cell>
          <cell r="H71">
            <v>62.5</v>
          </cell>
          <cell r="I71">
            <v>7.5</v>
          </cell>
        </row>
        <row r="72">
          <cell r="C72" t="str">
            <v>Schedule of materials</v>
          </cell>
          <cell r="D72">
            <v>0</v>
          </cell>
          <cell r="E72">
            <v>0</v>
          </cell>
          <cell r="F72">
            <v>0</v>
          </cell>
          <cell r="G72">
            <v>100</v>
          </cell>
          <cell r="H72">
            <v>0</v>
          </cell>
          <cell r="I72">
            <v>0</v>
          </cell>
        </row>
        <row r="73">
          <cell r="C73" t="str">
            <v>Simplified Contracts - Bills of Provisional Quantities</v>
          </cell>
          <cell r="D73">
            <v>2.5</v>
          </cell>
          <cell r="E73">
            <v>7.5</v>
          </cell>
          <cell r="F73">
            <v>10</v>
          </cell>
          <cell r="G73">
            <v>17.5</v>
          </cell>
          <cell r="H73">
            <v>55</v>
          </cell>
          <cell r="I73">
            <v>7.5</v>
          </cell>
        </row>
        <row r="74">
          <cell r="C74" t="str">
            <v>Simplified Contracts - Bills of Quantities</v>
          </cell>
          <cell r="D74">
            <v>2.5</v>
          </cell>
          <cell r="E74">
            <v>7.5</v>
          </cell>
          <cell r="F74">
            <v>10</v>
          </cell>
          <cell r="G74">
            <v>35</v>
          </cell>
          <cell r="H74">
            <v>37.5</v>
          </cell>
          <cell r="I74">
            <v>7.5</v>
          </cell>
        </row>
        <row r="75">
          <cell r="C75" t="str">
            <v>Simplified Contracts - Schedule of Rates</v>
          </cell>
          <cell r="D75">
            <v>2.5</v>
          </cell>
          <cell r="E75">
            <v>7.5</v>
          </cell>
          <cell r="F75">
            <v>10</v>
          </cell>
          <cell r="G75">
            <v>12.5</v>
          </cell>
          <cell r="H75">
            <v>60</v>
          </cell>
          <cell r="I75">
            <v>7.5</v>
          </cell>
        </row>
        <row r="76">
          <cell r="C76" t="str">
            <v>Targeted procurement</v>
          </cell>
          <cell r="D76">
            <v>0</v>
          </cell>
          <cell r="E76">
            <v>0</v>
          </cell>
          <cell r="F76">
            <v>0</v>
          </cell>
          <cell r="G76">
            <v>20</v>
          </cell>
          <cell r="H76">
            <v>60</v>
          </cell>
          <cell r="I76">
            <v>20</v>
          </cell>
        </row>
      </sheetData>
      <sheetData sheetId="4">
        <row r="3">
          <cell r="I3" t="str">
            <v>Project: UPGRADING OF NGWANATSHWANE SEC...- WCS: 00111 - Payment: No 1 for QUANTO 2000 [2010 Tariff of Professional Fees]</v>
          </cell>
        </row>
      </sheetData>
      <sheetData sheetId="5"/>
      <sheetData sheetId="6"/>
      <sheetData sheetId="7"/>
      <sheetData sheetId="8"/>
      <sheetData sheetId="9"/>
      <sheetData sheetId="10"/>
      <sheetData sheetId="11"/>
      <sheetData sheetId="12"/>
      <sheetData sheetId="13">
        <row r="45">
          <cell r="H45">
            <v>8457.84</v>
          </cell>
          <cell r="I45">
            <v>500</v>
          </cell>
          <cell r="J45">
            <v>5500</v>
          </cell>
          <cell r="L45">
            <v>1144</v>
          </cell>
          <cell r="M45">
            <v>100</v>
          </cell>
          <cell r="N45">
            <v>105701.84</v>
          </cell>
        </row>
      </sheetData>
      <sheetData sheetId="14"/>
      <sheetData sheetId="15"/>
      <sheetData sheetId="16"/>
      <sheetData sheetId="17"/>
      <sheetData sheetId="18"/>
      <sheetData sheetId="19">
        <row r="1">
          <cell r="A1" t="str">
            <v>HEAD</v>
          </cell>
        </row>
      </sheetData>
      <sheetData sheetId="20"/>
      <sheetData sheetId="21"/>
      <sheetData sheetId="2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sheetName val="Tbl2009"/>
      <sheetName val="Scales"/>
      <sheetName val="Tbl2010"/>
      <sheetName val="Summary"/>
      <sheetName val="S1 BW Single Category"/>
      <sheetName val="S2 Eng Single Category"/>
      <sheetName val="S3 BW Typical"/>
      <sheetName val="S4 BW Multiple Category"/>
      <sheetName val="S5 Eng Typical"/>
      <sheetName val="S6 Eng Multiple Category"/>
      <sheetName val="S7 BoQ Value"/>
      <sheetName val="S8 BoQ Time"/>
      <sheetName val="Previous Payments"/>
      <sheetName val="Time Charges"/>
      <sheetName val="Travelling Time &amp; Transport"/>
      <sheetName val="Typing &amp; Printing"/>
      <sheetName val="Other Charges"/>
      <sheetName val="NonTaxable"/>
      <sheetName val="Help"/>
      <sheetName val="CAT_BLDG"/>
      <sheetName val="SERVICES"/>
      <sheetName val="Sheet1"/>
    </sheetNames>
    <sheetDataSet>
      <sheetData sheetId="0"/>
      <sheetData sheetId="1">
        <row r="36">
          <cell r="C36" t="str">
            <v>Not Applicable</v>
          </cell>
          <cell r="D36">
            <v>0</v>
          </cell>
          <cell r="E36">
            <v>0</v>
          </cell>
          <cell r="F36">
            <v>0</v>
          </cell>
        </row>
        <row r="37">
          <cell r="C37" t="str">
            <v>Principal agency</v>
          </cell>
          <cell r="D37">
            <v>0</v>
          </cell>
          <cell r="E37">
            <v>35</v>
          </cell>
          <cell r="F37">
            <v>32.5</v>
          </cell>
        </row>
        <row r="38">
          <cell r="C38" t="str">
            <v>Principal consultancy</v>
          </cell>
          <cell r="D38">
            <v>0</v>
          </cell>
          <cell r="E38">
            <v>25</v>
          </cell>
          <cell r="F38">
            <v>22.5</v>
          </cell>
        </row>
        <row r="39">
          <cell r="C39" t="str">
            <v>Project monitoring</v>
          </cell>
          <cell r="D39">
            <v>0</v>
          </cell>
          <cell r="E39">
            <v>25</v>
          </cell>
          <cell r="F39">
            <v>22.5</v>
          </cell>
        </row>
        <row r="40">
          <cell r="C40" t="str">
            <v>Quality inspection</v>
          </cell>
          <cell r="D40">
            <v>0</v>
          </cell>
          <cell r="E40">
            <v>15</v>
          </cell>
          <cell r="F40">
            <v>15</v>
          </cell>
        </row>
        <row r="55">
          <cell r="C55" t="str">
            <v>Builders' quantities</v>
          </cell>
          <cell r="D55">
            <v>0</v>
          </cell>
          <cell r="E55">
            <v>0</v>
          </cell>
          <cell r="F55">
            <v>0</v>
          </cell>
          <cell r="G55">
            <v>100</v>
          </cell>
          <cell r="H55">
            <v>0</v>
          </cell>
          <cell r="I55">
            <v>0</v>
          </cell>
        </row>
        <row r="56">
          <cell r="C56" t="str">
            <v>Building &amp; Eng Contracts - Bills of Quantities</v>
          </cell>
          <cell r="D56">
            <v>2.5</v>
          </cell>
          <cell r="E56">
            <v>5</v>
          </cell>
          <cell r="F56">
            <v>7.5</v>
          </cell>
          <cell r="G56">
            <v>35</v>
          </cell>
          <cell r="H56">
            <v>45</v>
          </cell>
          <cell r="I56">
            <v>5</v>
          </cell>
        </row>
        <row r="57">
          <cell r="C57" t="str">
            <v>Building &amp; Eng Contracts - Provisional Quantities</v>
          </cell>
          <cell r="D57">
            <v>2.5</v>
          </cell>
          <cell r="E57">
            <v>5</v>
          </cell>
          <cell r="F57">
            <v>7.5</v>
          </cell>
          <cell r="G57">
            <v>17.5</v>
          </cell>
          <cell r="H57">
            <v>62.5</v>
          </cell>
          <cell r="I57">
            <v>5</v>
          </cell>
        </row>
        <row r="58">
          <cell r="C58" t="str">
            <v>Building &amp; Eng Contracts - Schedule of Rates</v>
          </cell>
          <cell r="D58">
            <v>2.5</v>
          </cell>
          <cell r="E58">
            <v>5</v>
          </cell>
          <cell r="F58">
            <v>7.5</v>
          </cell>
          <cell r="G58">
            <v>12.5</v>
          </cell>
          <cell r="H58">
            <v>67.5</v>
          </cell>
          <cell r="I58">
            <v>5</v>
          </cell>
        </row>
        <row r="59">
          <cell r="C59" t="str">
            <v>Contracts with performance-based BoQ</v>
          </cell>
          <cell r="D59">
            <v>0</v>
          </cell>
          <cell r="E59">
            <v>0</v>
          </cell>
          <cell r="F59">
            <v>0</v>
          </cell>
          <cell r="G59">
            <v>0</v>
          </cell>
          <cell r="H59">
            <v>0</v>
          </cell>
          <cell r="I59">
            <v>0</v>
          </cell>
        </row>
        <row r="60">
          <cell r="C60" t="str">
            <v>Contracts without BoQ</v>
          </cell>
          <cell r="D60">
            <v>2.5</v>
          </cell>
          <cell r="E60">
            <v>7.5</v>
          </cell>
          <cell r="F60">
            <v>10</v>
          </cell>
          <cell r="G60">
            <v>20</v>
          </cell>
          <cell r="H60">
            <v>52.5</v>
          </cell>
          <cell r="I60">
            <v>7.5</v>
          </cell>
        </row>
        <row r="61">
          <cell r="C61" t="str">
            <v>Cost norms</v>
          </cell>
          <cell r="D61">
            <v>5</v>
          </cell>
          <cell r="E61">
            <v>5</v>
          </cell>
          <cell r="F61">
            <v>15</v>
          </cell>
          <cell r="G61">
            <v>20</v>
          </cell>
          <cell r="H61">
            <v>25</v>
          </cell>
          <cell r="I61">
            <v>10</v>
          </cell>
        </row>
        <row r="62">
          <cell r="C62" t="str">
            <v>Cost-plus contracts</v>
          </cell>
          <cell r="D62">
            <v>2.5</v>
          </cell>
          <cell r="E62">
            <v>7.5</v>
          </cell>
          <cell r="F62">
            <v>10</v>
          </cell>
          <cell r="G62">
            <v>15</v>
          </cell>
          <cell r="H62">
            <v>57.5</v>
          </cell>
          <cell r="I62">
            <v>7.5</v>
          </cell>
        </row>
        <row r="63">
          <cell r="C63" t="str">
            <v>Multiple procurement w principal contractor</v>
          </cell>
          <cell r="D63">
            <v>2.5</v>
          </cell>
          <cell r="E63">
            <v>5</v>
          </cell>
          <cell r="F63">
            <v>7.5</v>
          </cell>
          <cell r="G63">
            <v>35</v>
          </cell>
          <cell r="H63">
            <v>45</v>
          </cell>
          <cell r="I63">
            <v>5</v>
          </cell>
        </row>
        <row r="64">
          <cell r="C64" t="str">
            <v>Multiple procurement w/o principal contractor</v>
          </cell>
          <cell r="D64">
            <v>2.5</v>
          </cell>
          <cell r="E64">
            <v>5</v>
          </cell>
          <cell r="F64">
            <v>7.5</v>
          </cell>
          <cell r="G64">
            <v>35</v>
          </cell>
          <cell r="H64">
            <v>45</v>
          </cell>
          <cell r="I64">
            <v>5</v>
          </cell>
        </row>
        <row r="65">
          <cell r="C65" t="str">
            <v>Not Applicable</v>
          </cell>
          <cell r="D65">
            <v>0</v>
          </cell>
          <cell r="E65">
            <v>0</v>
          </cell>
          <cell r="F65">
            <v>0</v>
          </cell>
          <cell r="G65">
            <v>0</v>
          </cell>
          <cell r="H65">
            <v>0</v>
          </cell>
          <cell r="I65">
            <v>0</v>
          </cell>
        </row>
        <row r="66">
          <cell r="C66" t="str">
            <v>Payment valuations</v>
          </cell>
          <cell r="D66">
            <v>0</v>
          </cell>
          <cell r="E66">
            <v>0</v>
          </cell>
          <cell r="F66">
            <v>0</v>
          </cell>
          <cell r="G66">
            <v>0</v>
          </cell>
          <cell r="H66">
            <v>92.5</v>
          </cell>
          <cell r="I66">
            <v>7.5</v>
          </cell>
        </row>
        <row r="67">
          <cell r="C67" t="str">
            <v>Principal agency</v>
          </cell>
          <cell r="D67">
            <v>0</v>
          </cell>
          <cell r="E67">
            <v>0</v>
          </cell>
          <cell r="F67">
            <v>0</v>
          </cell>
          <cell r="G67">
            <v>15</v>
          </cell>
          <cell r="H67">
            <v>70</v>
          </cell>
          <cell r="I67">
            <v>15</v>
          </cell>
        </row>
        <row r="68">
          <cell r="C68" t="str">
            <v>Principal consultancy</v>
          </cell>
          <cell r="D68">
            <v>15</v>
          </cell>
          <cell r="E68">
            <v>15</v>
          </cell>
          <cell r="F68">
            <v>10</v>
          </cell>
          <cell r="G68">
            <v>15</v>
          </cell>
          <cell r="H68">
            <v>30</v>
          </cell>
          <cell r="I68">
            <v>15</v>
          </cell>
        </row>
        <row r="69">
          <cell r="C69" t="str">
            <v>Project monitoring</v>
          </cell>
          <cell r="D69">
            <v>2.5</v>
          </cell>
          <cell r="E69">
            <v>2.5</v>
          </cell>
          <cell r="F69">
            <v>5</v>
          </cell>
          <cell r="G69">
            <v>15</v>
          </cell>
          <cell r="H69">
            <v>60</v>
          </cell>
          <cell r="I69">
            <v>15</v>
          </cell>
        </row>
        <row r="70">
          <cell r="C70" t="str">
            <v>Quality inspection</v>
          </cell>
          <cell r="D70">
            <v>0</v>
          </cell>
          <cell r="E70">
            <v>0</v>
          </cell>
          <cell r="F70">
            <v>0</v>
          </cell>
          <cell r="G70">
            <v>0</v>
          </cell>
          <cell r="H70">
            <v>85</v>
          </cell>
          <cell r="I70">
            <v>15</v>
          </cell>
        </row>
        <row r="71">
          <cell r="C71" t="str">
            <v>Replication of prototype</v>
          </cell>
          <cell r="D71">
            <v>2.5</v>
          </cell>
          <cell r="E71">
            <v>5</v>
          </cell>
          <cell r="F71">
            <v>5</v>
          </cell>
          <cell r="G71">
            <v>17.5</v>
          </cell>
          <cell r="H71">
            <v>62.5</v>
          </cell>
          <cell r="I71">
            <v>7.5</v>
          </cell>
        </row>
        <row r="72">
          <cell r="C72" t="str">
            <v>Schedule of materials</v>
          </cell>
          <cell r="D72">
            <v>0</v>
          </cell>
          <cell r="E72">
            <v>0</v>
          </cell>
          <cell r="F72">
            <v>0</v>
          </cell>
          <cell r="G72">
            <v>100</v>
          </cell>
          <cell r="H72">
            <v>0</v>
          </cell>
          <cell r="I72">
            <v>0</v>
          </cell>
        </row>
        <row r="73">
          <cell r="C73" t="str">
            <v>Simplified Contracts - Bills of Provisional Quantities</v>
          </cell>
          <cell r="D73">
            <v>2.5</v>
          </cell>
          <cell r="E73">
            <v>7.5</v>
          </cell>
          <cell r="F73">
            <v>10</v>
          </cell>
          <cell r="G73">
            <v>17.5</v>
          </cell>
          <cell r="H73">
            <v>55</v>
          </cell>
          <cell r="I73">
            <v>7.5</v>
          </cell>
        </row>
        <row r="74">
          <cell r="C74" t="str">
            <v>Simplified Contracts - Bills of Quantities</v>
          </cell>
          <cell r="D74">
            <v>2.5</v>
          </cell>
          <cell r="E74">
            <v>7.5</v>
          </cell>
          <cell r="F74">
            <v>10</v>
          </cell>
          <cell r="G74">
            <v>35</v>
          </cell>
          <cell r="H74">
            <v>37.5</v>
          </cell>
          <cell r="I74">
            <v>7.5</v>
          </cell>
        </row>
        <row r="75">
          <cell r="C75" t="str">
            <v>Simplified Contracts - Schedule of Rates</v>
          </cell>
          <cell r="D75">
            <v>2.5</v>
          </cell>
          <cell r="E75">
            <v>7.5</v>
          </cell>
          <cell r="F75">
            <v>10</v>
          </cell>
          <cell r="G75">
            <v>12.5</v>
          </cell>
          <cell r="H75">
            <v>60</v>
          </cell>
          <cell r="I75">
            <v>7.5</v>
          </cell>
        </row>
      </sheetData>
      <sheetData sheetId="2">
        <row r="4">
          <cell r="A4">
            <v>0</v>
          </cell>
          <cell r="B4">
            <v>0</v>
          </cell>
          <cell r="C4">
            <v>11000</v>
          </cell>
          <cell r="D4">
            <v>6.4</v>
          </cell>
        </row>
        <row r="5">
          <cell r="A5">
            <v>1000000</v>
          </cell>
          <cell r="B5">
            <v>1000000</v>
          </cell>
          <cell r="C5">
            <v>75000</v>
          </cell>
          <cell r="D5">
            <v>6.1</v>
          </cell>
        </row>
        <row r="6">
          <cell r="A6">
            <v>2000000</v>
          </cell>
          <cell r="B6">
            <v>2000000</v>
          </cell>
          <cell r="C6">
            <v>136000</v>
          </cell>
          <cell r="D6">
            <v>6</v>
          </cell>
        </row>
        <row r="7">
          <cell r="A7">
            <v>4000000</v>
          </cell>
          <cell r="B7">
            <v>4000000</v>
          </cell>
          <cell r="C7">
            <v>256000</v>
          </cell>
          <cell r="D7">
            <v>5.4</v>
          </cell>
        </row>
        <row r="8">
          <cell r="A8">
            <v>8000000</v>
          </cell>
          <cell r="B8">
            <v>8000000</v>
          </cell>
          <cell r="C8">
            <v>472000</v>
          </cell>
          <cell r="D8">
            <v>5.0599999999999996</v>
          </cell>
        </row>
        <row r="9">
          <cell r="A9">
            <v>16000000</v>
          </cell>
          <cell r="B9">
            <v>16000000</v>
          </cell>
          <cell r="C9">
            <v>876800</v>
          </cell>
          <cell r="D9">
            <v>4.47</v>
          </cell>
        </row>
        <row r="10">
          <cell r="A10">
            <v>32000000</v>
          </cell>
          <cell r="B10">
            <v>32000000</v>
          </cell>
          <cell r="C10">
            <v>1592000</v>
          </cell>
          <cell r="D10">
            <v>4</v>
          </cell>
        </row>
        <row r="11">
          <cell r="A11">
            <v>64000000</v>
          </cell>
          <cell r="B11">
            <v>64000000</v>
          </cell>
          <cell r="C11">
            <v>2872000</v>
          </cell>
          <cell r="D11">
            <v>3.9</v>
          </cell>
        </row>
        <row r="12">
          <cell r="A12">
            <v>128000000</v>
          </cell>
          <cell r="B12">
            <v>128000000</v>
          </cell>
          <cell r="C12">
            <v>5368000</v>
          </cell>
          <cell r="D12">
            <v>3.1</v>
          </cell>
        </row>
        <row r="13">
          <cell r="A13">
            <v>256000000</v>
          </cell>
          <cell r="B13">
            <v>256000000</v>
          </cell>
          <cell r="C13">
            <v>9336000</v>
          </cell>
          <cell r="D13">
            <v>3</v>
          </cell>
        </row>
        <row r="14">
          <cell r="A14">
            <v>500000000</v>
          </cell>
          <cell r="B14">
            <v>500000000</v>
          </cell>
          <cell r="C14">
            <v>16656000</v>
          </cell>
          <cell r="D14">
            <v>2.65</v>
          </cell>
        </row>
        <row r="15">
          <cell r="A15">
            <v>1500000000</v>
          </cell>
          <cell r="B15">
            <v>1500000000</v>
          </cell>
          <cell r="C15">
            <v>43156000</v>
          </cell>
          <cell r="D15">
            <v>2.35</v>
          </cell>
        </row>
        <row r="16">
          <cell r="A16">
            <v>3000000000</v>
          </cell>
          <cell r="B16">
            <v>3000000000</v>
          </cell>
          <cell r="C16">
            <v>78406000</v>
          </cell>
          <cell r="D16">
            <v>1.85</v>
          </cell>
        </row>
        <row r="17">
          <cell r="A17">
            <v>9999999999</v>
          </cell>
          <cell r="B17">
            <v>9999999999</v>
          </cell>
          <cell r="C17">
            <v>78406000</v>
          </cell>
          <cell r="D17">
            <v>1.85</v>
          </cell>
        </row>
      </sheetData>
      <sheetData sheetId="3">
        <row r="2">
          <cell r="D2" t="str">
            <v>Not Applicable</v>
          </cell>
          <cell r="E2" t="str">
            <v>Building &amp; Eng Contracts - Provisional Quantities</v>
          </cell>
          <cell r="F2" t="str">
            <v>Building &amp; Eng Contracts - Bills of Quantities</v>
          </cell>
          <cell r="G2" t="str">
            <v>Building &amp; Eng Contracts - Schedule of Rates</v>
          </cell>
          <cell r="H2" t="str">
            <v>Simplified Contracts - Bills of Provisional Quantities</v>
          </cell>
          <cell r="I2" t="str">
            <v>Simplified Contracts - Bills of Quantities</v>
          </cell>
          <cell r="J2" t="str">
            <v>Simplified Contracts - Schedule of Rates</v>
          </cell>
          <cell r="K2" t="str">
            <v>Contracts with performance-based BoQ</v>
          </cell>
          <cell r="L2" t="str">
            <v>Contracts without BoQ</v>
          </cell>
          <cell r="M2" t="str">
            <v>Builders' quantities</v>
          </cell>
          <cell r="N2" t="str">
            <v>Payment valuations</v>
          </cell>
          <cell r="O2" t="str">
            <v>Cost-plus contracts</v>
          </cell>
        </row>
        <row r="3">
          <cell r="C3" t="str">
            <v>Alteration works</v>
          </cell>
          <cell r="D3">
            <v>0</v>
          </cell>
          <cell r="E3">
            <v>125</v>
          </cell>
          <cell r="F3">
            <v>125</v>
          </cell>
          <cell r="G3">
            <v>125</v>
          </cell>
          <cell r="H3">
            <v>100</v>
          </cell>
          <cell r="I3">
            <v>100</v>
          </cell>
          <cell r="J3">
            <v>100</v>
          </cell>
          <cell r="K3" t="str">
            <v>n/a</v>
          </cell>
          <cell r="L3">
            <v>75</v>
          </cell>
          <cell r="M3">
            <v>25</v>
          </cell>
          <cell r="N3">
            <v>15</v>
          </cell>
          <cell r="O3">
            <v>70</v>
          </cell>
        </row>
        <row r="4">
          <cell r="C4" t="str">
            <v>Building works</v>
          </cell>
          <cell r="D4">
            <v>0</v>
          </cell>
          <cell r="E4">
            <v>100</v>
          </cell>
          <cell r="F4">
            <v>100</v>
          </cell>
          <cell r="G4">
            <v>100</v>
          </cell>
          <cell r="H4">
            <v>75</v>
          </cell>
          <cell r="I4">
            <v>75</v>
          </cell>
          <cell r="J4">
            <v>75</v>
          </cell>
          <cell r="K4" t="str">
            <v>n/a</v>
          </cell>
          <cell r="L4">
            <v>75</v>
          </cell>
          <cell r="M4">
            <v>20</v>
          </cell>
          <cell r="N4">
            <v>15</v>
          </cell>
          <cell r="O4">
            <v>70</v>
          </cell>
        </row>
        <row r="5">
          <cell r="C5" t="str">
            <v>Redecoration works</v>
          </cell>
          <cell r="D5">
            <v>0</v>
          </cell>
          <cell r="E5">
            <v>160</v>
          </cell>
          <cell r="F5">
            <v>160</v>
          </cell>
          <cell r="G5">
            <v>160</v>
          </cell>
          <cell r="H5">
            <v>150</v>
          </cell>
          <cell r="I5">
            <v>150</v>
          </cell>
          <cell r="J5">
            <v>150</v>
          </cell>
          <cell r="K5" t="str">
            <v>n/a</v>
          </cell>
          <cell r="L5">
            <v>75</v>
          </cell>
          <cell r="M5">
            <v>50</v>
          </cell>
          <cell r="N5">
            <v>15</v>
          </cell>
          <cell r="O5">
            <v>70</v>
          </cell>
        </row>
        <row r="6">
          <cell r="C6" t="str">
            <v>Replication: Prototype &amp; non-replication works (Alteration)</v>
          </cell>
          <cell r="D6">
            <v>0</v>
          </cell>
          <cell r="E6">
            <v>125</v>
          </cell>
          <cell r="F6">
            <v>125</v>
          </cell>
          <cell r="G6">
            <v>125</v>
          </cell>
          <cell r="H6">
            <v>100</v>
          </cell>
          <cell r="I6">
            <v>100</v>
          </cell>
          <cell r="J6">
            <v>100</v>
          </cell>
          <cell r="K6" t="str">
            <v>n/a</v>
          </cell>
          <cell r="L6">
            <v>75</v>
          </cell>
          <cell r="M6">
            <v>25</v>
          </cell>
          <cell r="N6">
            <v>15</v>
          </cell>
          <cell r="O6" t="str">
            <v>n/a</v>
          </cell>
        </row>
        <row r="7">
          <cell r="C7" t="str">
            <v>Replication: Prototype &amp; non-replication works (Building)</v>
          </cell>
          <cell r="D7">
            <v>0</v>
          </cell>
          <cell r="E7">
            <v>100</v>
          </cell>
          <cell r="F7">
            <v>100</v>
          </cell>
          <cell r="G7">
            <v>100</v>
          </cell>
          <cell r="H7">
            <v>75</v>
          </cell>
          <cell r="I7">
            <v>75</v>
          </cell>
          <cell r="J7">
            <v>75</v>
          </cell>
          <cell r="K7" t="str">
            <v>n/a</v>
          </cell>
          <cell r="L7">
            <v>75</v>
          </cell>
          <cell r="M7">
            <v>20</v>
          </cell>
          <cell r="N7">
            <v>15</v>
          </cell>
          <cell r="O7" t="str">
            <v>n/a</v>
          </cell>
        </row>
        <row r="8">
          <cell r="C8" t="str">
            <v>Replication: Prototype &amp; non-replication works (Redecoration)</v>
          </cell>
          <cell r="D8">
            <v>0</v>
          </cell>
          <cell r="E8">
            <v>160</v>
          </cell>
          <cell r="F8">
            <v>160</v>
          </cell>
          <cell r="G8">
            <v>160</v>
          </cell>
          <cell r="H8">
            <v>150</v>
          </cell>
          <cell r="I8">
            <v>150</v>
          </cell>
          <cell r="J8">
            <v>150</v>
          </cell>
          <cell r="K8" t="str">
            <v>n/a</v>
          </cell>
          <cell r="L8">
            <v>75</v>
          </cell>
          <cell r="M8">
            <v>50</v>
          </cell>
          <cell r="N8">
            <v>15</v>
          </cell>
          <cell r="O8" t="str">
            <v>n/a</v>
          </cell>
        </row>
        <row r="9">
          <cell r="C9" t="str">
            <v>Replication: Replications of prototype (Alteration)</v>
          </cell>
          <cell r="D9">
            <v>0</v>
          </cell>
          <cell r="E9">
            <v>75</v>
          </cell>
          <cell r="F9">
            <v>75</v>
          </cell>
          <cell r="G9">
            <v>75</v>
          </cell>
          <cell r="H9">
            <v>60</v>
          </cell>
          <cell r="I9">
            <v>60</v>
          </cell>
          <cell r="J9">
            <v>60</v>
          </cell>
          <cell r="K9" t="str">
            <v>n/a</v>
          </cell>
          <cell r="L9">
            <v>45</v>
          </cell>
          <cell r="M9">
            <v>15</v>
          </cell>
          <cell r="N9">
            <v>9</v>
          </cell>
          <cell r="O9" t="str">
            <v>n/a</v>
          </cell>
        </row>
        <row r="10">
          <cell r="C10" t="str">
            <v>Replication: Replications of prototype (Building)</v>
          </cell>
          <cell r="D10">
            <v>0</v>
          </cell>
          <cell r="E10">
            <v>60</v>
          </cell>
          <cell r="F10">
            <v>60</v>
          </cell>
          <cell r="G10">
            <v>60</v>
          </cell>
          <cell r="H10">
            <v>45</v>
          </cell>
          <cell r="I10">
            <v>45</v>
          </cell>
          <cell r="J10">
            <v>45</v>
          </cell>
          <cell r="K10" t="str">
            <v>n/a</v>
          </cell>
          <cell r="L10">
            <v>45</v>
          </cell>
          <cell r="M10">
            <v>12</v>
          </cell>
          <cell r="N10">
            <v>9</v>
          </cell>
          <cell r="O10" t="str">
            <v>n/a</v>
          </cell>
        </row>
        <row r="11">
          <cell r="C11" t="str">
            <v>Replication: Replications of prototype (Redecoration)</v>
          </cell>
          <cell r="D11">
            <v>0</v>
          </cell>
          <cell r="E11">
            <v>96</v>
          </cell>
          <cell r="F11">
            <v>96</v>
          </cell>
          <cell r="G11">
            <v>96</v>
          </cell>
          <cell r="H11">
            <v>90</v>
          </cell>
          <cell r="I11">
            <v>90</v>
          </cell>
          <cell r="J11">
            <v>90</v>
          </cell>
          <cell r="K11" t="str">
            <v>n/a</v>
          </cell>
          <cell r="L11">
            <v>45</v>
          </cell>
          <cell r="M11">
            <v>30</v>
          </cell>
          <cell r="N11">
            <v>9</v>
          </cell>
          <cell r="O11" t="str">
            <v>n/a</v>
          </cell>
        </row>
        <row r="12">
          <cell r="C12" t="str">
            <v>Multiple procurement w principal contractor</v>
          </cell>
          <cell r="D12">
            <v>0</v>
          </cell>
          <cell r="E12">
            <v>110</v>
          </cell>
          <cell r="F12">
            <v>110</v>
          </cell>
          <cell r="G12">
            <v>110</v>
          </cell>
          <cell r="H12">
            <v>110</v>
          </cell>
          <cell r="I12">
            <v>110</v>
          </cell>
          <cell r="J12">
            <v>110</v>
          </cell>
          <cell r="K12" t="str">
            <v>n/a</v>
          </cell>
          <cell r="L12">
            <v>110</v>
          </cell>
          <cell r="M12" t="str">
            <v>n/a</v>
          </cell>
          <cell r="N12" t="str">
            <v>n/a</v>
          </cell>
          <cell r="O12" t="str">
            <v>n/a</v>
          </cell>
        </row>
        <row r="13">
          <cell r="C13" t="str">
            <v>Multiple procurement w/o principal contractor</v>
          </cell>
          <cell r="D13">
            <v>0</v>
          </cell>
          <cell r="E13">
            <v>120</v>
          </cell>
          <cell r="F13">
            <v>120</v>
          </cell>
          <cell r="G13">
            <v>120</v>
          </cell>
          <cell r="H13">
            <v>120</v>
          </cell>
          <cell r="I13">
            <v>120</v>
          </cell>
          <cell r="J13">
            <v>120</v>
          </cell>
          <cell r="K13" t="str">
            <v>n/a</v>
          </cell>
          <cell r="L13">
            <v>120</v>
          </cell>
          <cell r="M13" t="str">
            <v>n/a</v>
          </cell>
          <cell r="N13" t="str">
            <v>n/a</v>
          </cell>
          <cell r="O13" t="str">
            <v>n/a</v>
          </cell>
        </row>
        <row r="15">
          <cell r="D15" t="str">
            <v>Not Applicable</v>
          </cell>
          <cell r="E15" t="str">
            <v>Building &amp; Eng Contracts - Provisional Quantities</v>
          </cell>
          <cell r="F15" t="str">
            <v>Building &amp; Eng Contracts - Bills of Quantities</v>
          </cell>
          <cell r="G15" t="str">
            <v>Building &amp; Eng Contracts - Schedule of Rates</v>
          </cell>
          <cell r="H15" t="str">
            <v>Contracts without BoQ</v>
          </cell>
          <cell r="I15" t="str">
            <v>Payment valuations</v>
          </cell>
          <cell r="J15" t="str">
            <v>Cost-plus contracts</v>
          </cell>
          <cell r="K15" t="str">
            <v>Replication of prototype</v>
          </cell>
        </row>
        <row r="16">
          <cell r="C16" t="str">
            <v>Not Applicable</v>
          </cell>
          <cell r="D16">
            <v>0</v>
          </cell>
          <cell r="E16">
            <v>0</v>
          </cell>
          <cell r="F16">
            <v>0</v>
          </cell>
          <cell r="G16">
            <v>0</v>
          </cell>
          <cell r="H16">
            <v>0</v>
          </cell>
          <cell r="I16">
            <v>0</v>
          </cell>
          <cell r="J16">
            <v>0</v>
          </cell>
        </row>
        <row r="17">
          <cell r="C17" t="str">
            <v>Civil engineering works: Category I</v>
          </cell>
          <cell r="D17">
            <v>0</v>
          </cell>
          <cell r="E17">
            <v>55</v>
          </cell>
          <cell r="F17">
            <v>55</v>
          </cell>
          <cell r="G17">
            <v>55</v>
          </cell>
          <cell r="H17">
            <v>45</v>
          </cell>
          <cell r="I17">
            <v>15</v>
          </cell>
          <cell r="J17">
            <v>55</v>
          </cell>
        </row>
        <row r="18">
          <cell r="C18" t="str">
            <v>Civil engineering works: Category II</v>
          </cell>
          <cell r="D18">
            <v>0</v>
          </cell>
          <cell r="E18">
            <v>70</v>
          </cell>
          <cell r="F18">
            <v>70</v>
          </cell>
          <cell r="G18">
            <v>70</v>
          </cell>
          <cell r="H18">
            <v>45</v>
          </cell>
          <cell r="I18">
            <v>15</v>
          </cell>
          <cell r="J18">
            <v>55</v>
          </cell>
        </row>
        <row r="19">
          <cell r="C19" t="str">
            <v>Electrical engineering works</v>
          </cell>
          <cell r="D19">
            <v>0</v>
          </cell>
          <cell r="E19">
            <v>65</v>
          </cell>
          <cell r="F19">
            <v>65</v>
          </cell>
          <cell r="G19">
            <v>65</v>
          </cell>
          <cell r="H19">
            <v>45</v>
          </cell>
          <cell r="I19">
            <v>15</v>
          </cell>
          <cell r="J19">
            <v>55</v>
          </cell>
        </row>
        <row r="20">
          <cell r="C20" t="str">
            <v>Mechanical engineering works</v>
          </cell>
          <cell r="D20">
            <v>0</v>
          </cell>
          <cell r="E20">
            <v>65</v>
          </cell>
          <cell r="F20">
            <v>65</v>
          </cell>
          <cell r="G20">
            <v>65</v>
          </cell>
          <cell r="H20">
            <v>45</v>
          </cell>
          <cell r="I20">
            <v>15</v>
          </cell>
          <cell r="J20">
            <v>55</v>
          </cell>
        </row>
        <row r="21">
          <cell r="C21" t="str">
            <v>Process engineering works: Detail Isometric Drawings</v>
          </cell>
          <cell r="D21">
            <v>0</v>
          </cell>
          <cell r="E21">
            <v>55</v>
          </cell>
          <cell r="F21">
            <v>55</v>
          </cell>
          <cell r="G21">
            <v>55</v>
          </cell>
          <cell r="H21">
            <v>45</v>
          </cell>
          <cell r="I21">
            <v>15</v>
          </cell>
          <cell r="J21">
            <v>55</v>
          </cell>
        </row>
        <row r="22">
          <cell r="C22" t="str">
            <v>Process engineering works: General Arrangement Drawings</v>
          </cell>
          <cell r="D22">
            <v>0</v>
          </cell>
          <cell r="E22">
            <v>100</v>
          </cell>
          <cell r="F22">
            <v>100</v>
          </cell>
          <cell r="G22">
            <v>100</v>
          </cell>
          <cell r="H22">
            <v>45</v>
          </cell>
          <cell r="I22">
            <v>15</v>
          </cell>
          <cell r="J22">
            <v>55</v>
          </cell>
        </row>
        <row r="23">
          <cell r="C23" t="str">
            <v>Replication: Prototype &amp; non-repl works (Civ Eng Cat I)</v>
          </cell>
          <cell r="D23">
            <v>0</v>
          </cell>
          <cell r="E23">
            <v>55</v>
          </cell>
          <cell r="F23">
            <v>55</v>
          </cell>
          <cell r="G23">
            <v>55</v>
          </cell>
          <cell r="H23">
            <v>45</v>
          </cell>
          <cell r="I23">
            <v>15</v>
          </cell>
          <cell r="J23">
            <v>55</v>
          </cell>
        </row>
        <row r="24">
          <cell r="C24" t="str">
            <v>Replication: Prototype &amp; non-repl works (Civ Eng Cat II)</v>
          </cell>
          <cell r="D24">
            <v>0</v>
          </cell>
          <cell r="E24">
            <v>70</v>
          </cell>
          <cell r="F24">
            <v>70</v>
          </cell>
          <cell r="G24">
            <v>70</v>
          </cell>
          <cell r="H24">
            <v>45</v>
          </cell>
          <cell r="I24">
            <v>15</v>
          </cell>
          <cell r="J24">
            <v>55</v>
          </cell>
        </row>
        <row r="25">
          <cell r="C25" t="str">
            <v>Replication: Prototype &amp; non-repl works (Elec Eng)</v>
          </cell>
          <cell r="D25">
            <v>0</v>
          </cell>
          <cell r="E25">
            <v>65</v>
          </cell>
          <cell r="F25">
            <v>65</v>
          </cell>
          <cell r="G25">
            <v>65</v>
          </cell>
          <cell r="H25">
            <v>45</v>
          </cell>
          <cell r="I25">
            <v>15</v>
          </cell>
          <cell r="J25">
            <v>55</v>
          </cell>
        </row>
        <row r="26">
          <cell r="C26" t="str">
            <v>Replication: Prototype &amp; non-repl works (Mech Eng)</v>
          </cell>
          <cell r="D26">
            <v>0</v>
          </cell>
          <cell r="E26">
            <v>65</v>
          </cell>
          <cell r="F26">
            <v>65</v>
          </cell>
          <cell r="G26">
            <v>65</v>
          </cell>
          <cell r="H26">
            <v>45</v>
          </cell>
          <cell r="I26">
            <v>15</v>
          </cell>
          <cell r="J26">
            <v>55</v>
          </cell>
        </row>
        <row r="27">
          <cell r="C27" t="str">
            <v>Replication: Prototype &amp; non-repl works (Process Eng Detail Dwgs)</v>
          </cell>
          <cell r="D27">
            <v>0</v>
          </cell>
          <cell r="E27">
            <v>55</v>
          </cell>
          <cell r="F27">
            <v>55</v>
          </cell>
          <cell r="G27">
            <v>55</v>
          </cell>
          <cell r="H27">
            <v>45</v>
          </cell>
          <cell r="I27">
            <v>15</v>
          </cell>
          <cell r="J27">
            <v>55</v>
          </cell>
        </row>
        <row r="28">
          <cell r="C28" t="str">
            <v>Replication: Prototype &amp; non-repl works (Process Eng GA Dwgs)</v>
          </cell>
          <cell r="D28">
            <v>0</v>
          </cell>
          <cell r="E28">
            <v>100</v>
          </cell>
          <cell r="F28">
            <v>100</v>
          </cell>
          <cell r="G28">
            <v>100</v>
          </cell>
          <cell r="H28">
            <v>45</v>
          </cell>
          <cell r="I28">
            <v>15</v>
          </cell>
          <cell r="J28">
            <v>55</v>
          </cell>
        </row>
        <row r="29">
          <cell r="C29" t="str">
            <v>Replication: Replications of prototype (Civ Eng Cat I)</v>
          </cell>
          <cell r="D29">
            <v>0</v>
          </cell>
          <cell r="E29">
            <v>33</v>
          </cell>
          <cell r="F29">
            <v>33</v>
          </cell>
          <cell r="G29">
            <v>33</v>
          </cell>
          <cell r="H29">
            <v>27</v>
          </cell>
          <cell r="I29">
            <v>9</v>
          </cell>
          <cell r="J29">
            <v>33</v>
          </cell>
        </row>
        <row r="30">
          <cell r="C30" t="str">
            <v>Replication: Replications of prototype (Civ Eng Cat II)</v>
          </cell>
          <cell r="D30">
            <v>0</v>
          </cell>
          <cell r="E30">
            <v>42</v>
          </cell>
          <cell r="F30">
            <v>42</v>
          </cell>
          <cell r="G30">
            <v>42</v>
          </cell>
          <cell r="H30">
            <v>27</v>
          </cell>
          <cell r="I30">
            <v>9</v>
          </cell>
          <cell r="J30">
            <v>33</v>
          </cell>
        </row>
        <row r="31">
          <cell r="C31" t="str">
            <v>Replication: Replications of prototype (Elec Eng)</v>
          </cell>
          <cell r="D31">
            <v>0</v>
          </cell>
          <cell r="E31">
            <v>39</v>
          </cell>
          <cell r="F31">
            <v>39</v>
          </cell>
          <cell r="G31">
            <v>39</v>
          </cell>
          <cell r="H31">
            <v>27</v>
          </cell>
          <cell r="I31">
            <v>9</v>
          </cell>
          <cell r="J31">
            <v>33</v>
          </cell>
        </row>
        <row r="32">
          <cell r="C32" t="str">
            <v>Replication: Replications of prototype (Mech Eng)</v>
          </cell>
          <cell r="D32">
            <v>0</v>
          </cell>
          <cell r="E32">
            <v>39</v>
          </cell>
          <cell r="F32">
            <v>39</v>
          </cell>
          <cell r="G32">
            <v>39</v>
          </cell>
          <cell r="H32">
            <v>27</v>
          </cell>
          <cell r="I32">
            <v>9</v>
          </cell>
          <cell r="J32">
            <v>33</v>
          </cell>
        </row>
        <row r="33">
          <cell r="C33" t="str">
            <v>Replication: Replications of prototype (Process Eng Detail Dwgs)</v>
          </cell>
          <cell r="D33">
            <v>0</v>
          </cell>
          <cell r="E33">
            <v>33</v>
          </cell>
          <cell r="F33">
            <v>33</v>
          </cell>
          <cell r="G33">
            <v>33</v>
          </cell>
          <cell r="H33">
            <v>27</v>
          </cell>
          <cell r="I33">
            <v>9</v>
          </cell>
          <cell r="J33">
            <v>33</v>
          </cell>
        </row>
        <row r="34">
          <cell r="C34" t="str">
            <v>Replication: Replications of prototype (Process Eng GA Dwgs)</v>
          </cell>
          <cell r="D34">
            <v>0</v>
          </cell>
          <cell r="E34">
            <v>60</v>
          </cell>
          <cell r="F34">
            <v>60</v>
          </cell>
          <cell r="G34">
            <v>60</v>
          </cell>
          <cell r="H34">
            <v>27</v>
          </cell>
          <cell r="I34">
            <v>9</v>
          </cell>
          <cell r="J34">
            <v>33</v>
          </cell>
        </row>
        <row r="35">
          <cell r="D35" t="str">
            <v>Not Applicable</v>
          </cell>
          <cell r="E35" t="str">
            <v>Building works</v>
          </cell>
          <cell r="F35" t="str">
            <v>Engineering works</v>
          </cell>
        </row>
        <row r="36">
          <cell r="C36" t="str">
            <v>Not Applicable</v>
          </cell>
          <cell r="D36">
            <v>0</v>
          </cell>
          <cell r="E36">
            <v>0</v>
          </cell>
          <cell r="F36">
            <v>0</v>
          </cell>
        </row>
        <row r="37">
          <cell r="C37" t="str">
            <v>Principal agency</v>
          </cell>
          <cell r="D37">
            <v>0</v>
          </cell>
          <cell r="E37">
            <v>45</v>
          </cell>
          <cell r="F37">
            <v>42.5</v>
          </cell>
        </row>
        <row r="38">
          <cell r="C38" t="str">
            <v>Principal consultancy</v>
          </cell>
          <cell r="D38">
            <v>0</v>
          </cell>
          <cell r="E38">
            <v>30</v>
          </cell>
          <cell r="F38">
            <v>27.5</v>
          </cell>
        </row>
        <row r="39">
          <cell r="C39" t="str">
            <v>Project monitoring</v>
          </cell>
          <cell r="D39">
            <v>0</v>
          </cell>
          <cell r="E39">
            <v>25</v>
          </cell>
          <cell r="F39">
            <v>22.5</v>
          </cell>
        </row>
        <row r="40">
          <cell r="C40" t="str">
            <v>Quality inspection</v>
          </cell>
          <cell r="D40">
            <v>0</v>
          </cell>
          <cell r="E40">
            <v>15</v>
          </cell>
          <cell r="F40">
            <v>15</v>
          </cell>
        </row>
        <row r="41">
          <cell r="D41" t="str">
            <v>Not Applicable</v>
          </cell>
          <cell r="E41" t="str">
            <v>Supplementary services</v>
          </cell>
        </row>
        <row r="42">
          <cell r="C42" t="str">
            <v>Not Applicable</v>
          </cell>
          <cell r="D42">
            <v>0</v>
          </cell>
          <cell r="E42">
            <v>0</v>
          </cell>
        </row>
        <row r="43">
          <cell r="C43" t="str">
            <v>Cost norms</v>
          </cell>
          <cell r="D43">
            <v>0</v>
          </cell>
          <cell r="E43">
            <v>7</v>
          </cell>
        </row>
        <row r="44">
          <cell r="C44" t="str">
            <v>Locational BoQ</v>
          </cell>
          <cell r="D44">
            <v>0</v>
          </cell>
          <cell r="E44" t="str">
            <v>Negotiated</v>
          </cell>
        </row>
        <row r="45">
          <cell r="C45" t="str">
            <v>Schedule of materials, building works, no BoQ by QS</v>
          </cell>
          <cell r="D45">
            <v>0</v>
          </cell>
          <cell r="E45">
            <v>120</v>
          </cell>
        </row>
        <row r="46">
          <cell r="C46" t="str">
            <v>Targeted procurement</v>
          </cell>
          <cell r="D46">
            <v>0</v>
          </cell>
          <cell r="E46">
            <v>7</v>
          </cell>
        </row>
        <row r="47">
          <cell r="C47" t="str">
            <v>Valuations for assessment: area method w dwgs</v>
          </cell>
          <cell r="D47">
            <v>0</v>
          </cell>
          <cell r="E47">
            <v>1</v>
          </cell>
        </row>
        <row r="48">
          <cell r="C48" t="str">
            <v>Valuations for assessment: area method, measure on site</v>
          </cell>
          <cell r="D48">
            <v>0</v>
          </cell>
          <cell r="E48">
            <v>1.75</v>
          </cell>
        </row>
        <row r="49">
          <cell r="C49" t="str">
            <v>Valuations for assessment: elemental method w dwgs</v>
          </cell>
          <cell r="D49">
            <v>0</v>
          </cell>
          <cell r="E49">
            <v>2</v>
          </cell>
        </row>
        <row r="50">
          <cell r="C50" t="str">
            <v>Valuations for assessment: elemental method, measure on site</v>
          </cell>
          <cell r="D50">
            <v>0</v>
          </cell>
          <cell r="E50">
            <v>3.5</v>
          </cell>
        </row>
        <row r="55">
          <cell r="C55" t="str">
            <v>Builders' quantities</v>
          </cell>
          <cell r="D55">
            <v>0</v>
          </cell>
          <cell r="E55">
            <v>0</v>
          </cell>
          <cell r="F55">
            <v>0</v>
          </cell>
          <cell r="G55">
            <v>100</v>
          </cell>
          <cell r="H55">
            <v>0</v>
          </cell>
          <cell r="I55">
            <v>0</v>
          </cell>
        </row>
        <row r="56">
          <cell r="C56" t="str">
            <v>Building &amp; Eng Contracts - Bills of Quantities</v>
          </cell>
          <cell r="D56">
            <v>2.5</v>
          </cell>
          <cell r="E56">
            <v>5</v>
          </cell>
          <cell r="F56">
            <v>7.5</v>
          </cell>
          <cell r="G56">
            <v>35</v>
          </cell>
          <cell r="H56">
            <v>45</v>
          </cell>
          <cell r="I56">
            <v>5</v>
          </cell>
        </row>
        <row r="57">
          <cell r="C57" t="str">
            <v>Building &amp; Eng Contracts - Provisional Quantities</v>
          </cell>
          <cell r="D57">
            <v>2.5</v>
          </cell>
          <cell r="E57">
            <v>5</v>
          </cell>
          <cell r="F57">
            <v>7.5</v>
          </cell>
          <cell r="G57">
            <v>17.5</v>
          </cell>
          <cell r="H57">
            <v>62.5</v>
          </cell>
          <cell r="I57">
            <v>5</v>
          </cell>
        </row>
        <row r="58">
          <cell r="C58" t="str">
            <v>Building &amp; Eng Contracts - Schedule of Rates</v>
          </cell>
          <cell r="D58">
            <v>2.5</v>
          </cell>
          <cell r="E58">
            <v>5</v>
          </cell>
          <cell r="F58">
            <v>7.5</v>
          </cell>
          <cell r="G58">
            <v>12.5</v>
          </cell>
          <cell r="H58">
            <v>67.5</v>
          </cell>
          <cell r="I58">
            <v>5</v>
          </cell>
        </row>
        <row r="59">
          <cell r="C59" t="str">
            <v>Contracts with performance-based BoQ</v>
          </cell>
          <cell r="D59">
            <v>0</v>
          </cell>
          <cell r="E59">
            <v>0</v>
          </cell>
          <cell r="F59">
            <v>0</v>
          </cell>
          <cell r="G59">
            <v>0</v>
          </cell>
          <cell r="H59">
            <v>0</v>
          </cell>
          <cell r="I59">
            <v>0</v>
          </cell>
        </row>
        <row r="60">
          <cell r="C60" t="str">
            <v>Contracts without BoQ</v>
          </cell>
          <cell r="D60">
            <v>2.5</v>
          </cell>
          <cell r="E60">
            <v>7.5</v>
          </cell>
          <cell r="F60">
            <v>10</v>
          </cell>
          <cell r="G60">
            <v>20</v>
          </cell>
          <cell r="H60">
            <v>52.5</v>
          </cell>
          <cell r="I60">
            <v>7.5</v>
          </cell>
        </row>
        <row r="61">
          <cell r="C61" t="str">
            <v>Cost norms</v>
          </cell>
          <cell r="D61">
            <v>5</v>
          </cell>
          <cell r="E61">
            <v>5</v>
          </cell>
          <cell r="F61">
            <v>15</v>
          </cell>
          <cell r="G61">
            <v>20</v>
          </cell>
          <cell r="H61">
            <v>25</v>
          </cell>
          <cell r="I61">
            <v>10</v>
          </cell>
        </row>
        <row r="62">
          <cell r="C62" t="str">
            <v>Cost-plus contracts</v>
          </cell>
          <cell r="D62">
            <v>2.5</v>
          </cell>
          <cell r="E62">
            <v>7.5</v>
          </cell>
          <cell r="F62">
            <v>10</v>
          </cell>
          <cell r="G62">
            <v>15</v>
          </cell>
          <cell r="H62">
            <v>57.5</v>
          </cell>
          <cell r="I62">
            <v>7.5</v>
          </cell>
        </row>
        <row r="63">
          <cell r="C63" t="str">
            <v>Multiple procurement w principal contractor</v>
          </cell>
          <cell r="D63">
            <v>2.5</v>
          </cell>
          <cell r="E63">
            <v>5</v>
          </cell>
          <cell r="F63">
            <v>7.5</v>
          </cell>
          <cell r="G63">
            <v>35</v>
          </cell>
          <cell r="H63">
            <v>45</v>
          </cell>
          <cell r="I63">
            <v>5</v>
          </cell>
        </row>
        <row r="64">
          <cell r="C64" t="str">
            <v>Multiple procurement w/o principal contractor</v>
          </cell>
          <cell r="D64">
            <v>2.5</v>
          </cell>
          <cell r="E64">
            <v>5</v>
          </cell>
          <cell r="F64">
            <v>7.5</v>
          </cell>
          <cell r="G64">
            <v>35</v>
          </cell>
          <cell r="H64">
            <v>45</v>
          </cell>
          <cell r="I64">
            <v>5</v>
          </cell>
        </row>
        <row r="65">
          <cell r="C65" t="str">
            <v>Not Applicable</v>
          </cell>
          <cell r="D65">
            <v>0</v>
          </cell>
          <cell r="E65">
            <v>0</v>
          </cell>
          <cell r="F65">
            <v>0</v>
          </cell>
          <cell r="G65">
            <v>0</v>
          </cell>
          <cell r="H65">
            <v>0</v>
          </cell>
          <cell r="I65">
            <v>0</v>
          </cell>
        </row>
        <row r="66">
          <cell r="C66" t="str">
            <v>Payment valuations</v>
          </cell>
          <cell r="D66">
            <v>0</v>
          </cell>
          <cell r="E66">
            <v>0</v>
          </cell>
          <cell r="F66">
            <v>0</v>
          </cell>
          <cell r="G66">
            <v>0</v>
          </cell>
          <cell r="H66">
            <v>92.5</v>
          </cell>
          <cell r="I66">
            <v>7.5</v>
          </cell>
        </row>
        <row r="67">
          <cell r="C67" t="str">
            <v>Principal agency</v>
          </cell>
          <cell r="D67">
            <v>0</v>
          </cell>
          <cell r="E67">
            <v>0</v>
          </cell>
          <cell r="F67">
            <v>7.5</v>
          </cell>
          <cell r="G67">
            <v>7.5</v>
          </cell>
          <cell r="H67">
            <v>70</v>
          </cell>
          <cell r="I67">
            <v>15</v>
          </cell>
        </row>
        <row r="68">
          <cell r="C68" t="str">
            <v>Principal consultancy</v>
          </cell>
          <cell r="D68">
            <v>20</v>
          </cell>
          <cell r="E68">
            <v>20</v>
          </cell>
          <cell r="F68">
            <v>20</v>
          </cell>
          <cell r="G68">
            <v>20</v>
          </cell>
          <cell r="H68">
            <v>20</v>
          </cell>
          <cell r="I68">
            <v>0</v>
          </cell>
        </row>
        <row r="69">
          <cell r="C69" t="str">
            <v>Project monitoring</v>
          </cell>
          <cell r="D69">
            <v>2.5</v>
          </cell>
          <cell r="E69">
            <v>5</v>
          </cell>
          <cell r="F69">
            <v>10</v>
          </cell>
          <cell r="G69">
            <v>17.5</v>
          </cell>
          <cell r="H69">
            <v>50</v>
          </cell>
          <cell r="I69">
            <v>15</v>
          </cell>
        </row>
        <row r="70">
          <cell r="C70" t="str">
            <v>Quality inspection</v>
          </cell>
          <cell r="D70">
            <v>0</v>
          </cell>
          <cell r="E70">
            <v>0</v>
          </cell>
          <cell r="F70">
            <v>0</v>
          </cell>
          <cell r="G70">
            <v>0</v>
          </cell>
          <cell r="H70">
            <v>85</v>
          </cell>
          <cell r="I70">
            <v>15</v>
          </cell>
        </row>
        <row r="71">
          <cell r="C71" t="str">
            <v>Replication of prototype</v>
          </cell>
          <cell r="D71">
            <v>2.5</v>
          </cell>
          <cell r="E71">
            <v>5</v>
          </cell>
          <cell r="F71">
            <v>5</v>
          </cell>
          <cell r="G71">
            <v>17.5</v>
          </cell>
          <cell r="H71">
            <v>62.5</v>
          </cell>
          <cell r="I71">
            <v>7.5</v>
          </cell>
        </row>
        <row r="72">
          <cell r="C72" t="str">
            <v>Schedule of materials</v>
          </cell>
          <cell r="D72">
            <v>0</v>
          </cell>
          <cell r="E72">
            <v>0</v>
          </cell>
          <cell r="F72">
            <v>0</v>
          </cell>
          <cell r="G72">
            <v>100</v>
          </cell>
          <cell r="H72">
            <v>0</v>
          </cell>
          <cell r="I72">
            <v>0</v>
          </cell>
        </row>
        <row r="73">
          <cell r="C73" t="str">
            <v>Simplified Contracts - Bills of Provisional Quantities</v>
          </cell>
          <cell r="D73">
            <v>2.5</v>
          </cell>
          <cell r="E73">
            <v>7.5</v>
          </cell>
          <cell r="F73">
            <v>10</v>
          </cell>
          <cell r="G73">
            <v>17.5</v>
          </cell>
          <cell r="H73">
            <v>55</v>
          </cell>
          <cell r="I73">
            <v>7.5</v>
          </cell>
        </row>
        <row r="74">
          <cell r="C74" t="str">
            <v>Simplified Contracts - Bills of Quantities</v>
          </cell>
          <cell r="D74">
            <v>2.5</v>
          </cell>
          <cell r="E74">
            <v>7.5</v>
          </cell>
          <cell r="F74">
            <v>10</v>
          </cell>
          <cell r="G74">
            <v>35</v>
          </cell>
          <cell r="H74">
            <v>37.5</v>
          </cell>
          <cell r="I74">
            <v>7.5</v>
          </cell>
        </row>
        <row r="75">
          <cell r="C75" t="str">
            <v>Simplified Contracts - Schedule of Rates</v>
          </cell>
          <cell r="D75">
            <v>2.5</v>
          </cell>
          <cell r="E75">
            <v>7.5</v>
          </cell>
          <cell r="F75">
            <v>10</v>
          </cell>
          <cell r="G75">
            <v>12.5</v>
          </cell>
          <cell r="H75">
            <v>60</v>
          </cell>
          <cell r="I75">
            <v>7.5</v>
          </cell>
        </row>
        <row r="76">
          <cell r="C76" t="str">
            <v>Targeted procurement</v>
          </cell>
          <cell r="D76">
            <v>0</v>
          </cell>
          <cell r="E76">
            <v>0</v>
          </cell>
          <cell r="F76">
            <v>0</v>
          </cell>
          <cell r="G76">
            <v>20</v>
          </cell>
          <cell r="H76">
            <v>60</v>
          </cell>
          <cell r="I76">
            <v>20</v>
          </cell>
        </row>
      </sheetData>
      <sheetData sheetId="4">
        <row r="3">
          <cell r="I3" t="str">
            <v>Project: UPGRADING OF NGWANATSHWANE SEC...- WCS: 00111 - Payment: No 1 for QUANTO 2000 [2010 Tariff of Professional Fees]</v>
          </cell>
        </row>
      </sheetData>
      <sheetData sheetId="5"/>
      <sheetData sheetId="6"/>
      <sheetData sheetId="7"/>
      <sheetData sheetId="8"/>
      <sheetData sheetId="9"/>
      <sheetData sheetId="10"/>
      <sheetData sheetId="11"/>
      <sheetData sheetId="12"/>
      <sheetData sheetId="13">
        <row r="45">
          <cell r="H45">
            <v>8457.84</v>
          </cell>
          <cell r="I45">
            <v>500</v>
          </cell>
          <cell r="J45">
            <v>5500</v>
          </cell>
          <cell r="L45">
            <v>1144</v>
          </cell>
          <cell r="M45">
            <v>100</v>
          </cell>
          <cell r="N45">
            <v>105701.84</v>
          </cell>
        </row>
      </sheetData>
      <sheetData sheetId="14"/>
      <sheetData sheetId="15"/>
      <sheetData sheetId="16"/>
      <sheetData sheetId="17"/>
      <sheetData sheetId="18"/>
      <sheetData sheetId="19">
        <row r="1">
          <cell r="A1" t="str">
            <v>HEAD</v>
          </cell>
        </row>
      </sheetData>
      <sheetData sheetId="20"/>
      <sheetData sheetId="21"/>
      <sheetData sheetId="2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hData"/>
      <sheetName val="VehCostSum"/>
      <sheetName val="Indices"/>
      <sheetName val="IncrPrev"/>
      <sheetName val="Wages"/>
      <sheetName val="Maint"/>
      <sheetName val="VehConcept"/>
      <sheetName val="VehConcept All"/>
      <sheetName val="ConceptDetail"/>
      <sheetName val="VehsUsed"/>
      <sheetName val="VehTyreDetail"/>
      <sheetName val="LicenceFees"/>
      <sheetName val="RFALogo"/>
      <sheetName val="CAPEX"/>
      <sheetName val="norm2"/>
      <sheetName val="99 DEV"/>
    </sheetNames>
    <sheetDataSet>
      <sheetData sheetId="0">
        <row r="7">
          <cell r="E7" t="str">
            <v>00</v>
          </cell>
          <cell r="F7" t="str">
            <v>99 DEV</v>
          </cell>
          <cell r="G7" t="str">
            <v>01</v>
          </cell>
          <cell r="H7" t="str">
            <v>01 VAN</v>
          </cell>
          <cell r="I7" t="str">
            <v>02</v>
          </cell>
          <cell r="J7" t="str">
            <v>02 VAN</v>
          </cell>
          <cell r="K7" t="str">
            <v>03</v>
          </cell>
          <cell r="L7" t="str">
            <v>03 VAN</v>
          </cell>
          <cell r="M7" t="str">
            <v>04</v>
          </cell>
          <cell r="N7" t="str">
            <v>04 VAN</v>
          </cell>
          <cell r="O7" t="str">
            <v>05</v>
          </cell>
          <cell r="P7" t="str">
            <v>05 VAN</v>
          </cell>
          <cell r="Q7" t="str">
            <v>05 FLAT</v>
          </cell>
          <cell r="R7" t="str">
            <v>05 TIP</v>
          </cell>
          <cell r="S7" t="str">
            <v>05 TANK</v>
          </cell>
          <cell r="T7" t="str">
            <v>05 FRID</v>
          </cell>
          <cell r="U7" t="str">
            <v>20 PMA</v>
          </cell>
          <cell r="V7" t="str">
            <v>06</v>
          </cell>
          <cell r="W7" t="str">
            <v>06 VAN</v>
          </cell>
          <cell r="X7" t="str">
            <v>06 FLAT</v>
          </cell>
          <cell r="Y7" t="str">
            <v>06 TIP</v>
          </cell>
          <cell r="Z7" t="str">
            <v>06 TANK</v>
          </cell>
          <cell r="AA7" t="str">
            <v>06 FRID</v>
          </cell>
          <cell r="AB7" t="str">
            <v>07</v>
          </cell>
          <cell r="AC7" t="str">
            <v>07 VAN</v>
          </cell>
          <cell r="AD7" t="str">
            <v>07 FLAT</v>
          </cell>
          <cell r="AE7" t="str">
            <v>08</v>
          </cell>
          <cell r="AF7" t="str">
            <v>08 VAN</v>
          </cell>
          <cell r="AG7" t="str">
            <v>08 FLAT</v>
          </cell>
          <cell r="AH7" t="str">
            <v>08 TIP</v>
          </cell>
          <cell r="AI7" t="str">
            <v>08 TANK</v>
          </cell>
          <cell r="AJ7" t="str">
            <v>21 PMA</v>
          </cell>
          <cell r="AK7" t="str">
            <v>09</v>
          </cell>
          <cell r="AL7" t="str">
            <v>09 VAN</v>
          </cell>
          <cell r="AM7" t="str">
            <v>09 FLAT</v>
          </cell>
          <cell r="AN7" t="str">
            <v>09 TIP</v>
          </cell>
          <cell r="AO7" t="str">
            <v>09 TANK</v>
          </cell>
          <cell r="AP7" t="str">
            <v>09 FRID</v>
          </cell>
          <cell r="AQ7" t="str">
            <v>09 LOW</v>
          </cell>
          <cell r="AR7" t="str">
            <v>10</v>
          </cell>
          <cell r="AS7" t="str">
            <v>10 VAN</v>
          </cell>
          <cell r="AT7" t="str">
            <v>10 FLAT</v>
          </cell>
          <cell r="AU7" t="str">
            <v>10 TANK</v>
          </cell>
          <cell r="AV7" t="str">
            <v>10 FRID</v>
          </cell>
          <cell r="AW7" t="str">
            <v>11</v>
          </cell>
          <cell r="AX7" t="str">
            <v>11 VAN</v>
          </cell>
          <cell r="AY7" t="str">
            <v>11 FLAT</v>
          </cell>
          <cell r="AZ7" t="str">
            <v>11 TIP</v>
          </cell>
          <cell r="BA7" t="str">
            <v>11 TANK</v>
          </cell>
          <cell r="BB7" t="str">
            <v>11 FRID</v>
          </cell>
          <cell r="BC7" t="str">
            <v>11 LOW</v>
          </cell>
          <cell r="BD7" t="str">
            <v>12</v>
          </cell>
          <cell r="BE7" t="str">
            <v>12 VAN</v>
          </cell>
          <cell r="BF7" t="str">
            <v>12 FLAT</v>
          </cell>
          <cell r="BG7" t="str">
            <v>13</v>
          </cell>
          <cell r="BH7" t="str">
            <v>13 VAN</v>
          </cell>
          <cell r="BI7" t="str">
            <v>13 FLAT</v>
          </cell>
          <cell r="BJ7" t="str">
            <v>13 TANK</v>
          </cell>
          <cell r="BK7" t="str">
            <v>14</v>
          </cell>
          <cell r="BL7" t="str">
            <v>14 VAN</v>
          </cell>
          <cell r="BM7" t="str">
            <v>14 FLAT</v>
          </cell>
          <cell r="BN7" t="str">
            <v>15</v>
          </cell>
          <cell r="BO7" t="str">
            <v>15 VAN</v>
          </cell>
          <cell r="BP7" t="str">
            <v>15 FLAT</v>
          </cell>
          <cell r="BQ7" t="str">
            <v>22 PMA</v>
          </cell>
          <cell r="BR7" t="str">
            <v>16</v>
          </cell>
          <cell r="BS7" t="str">
            <v>16 VAN</v>
          </cell>
          <cell r="BT7" t="str">
            <v>16 FLAT</v>
          </cell>
          <cell r="BU7" t="str">
            <v>17</v>
          </cell>
          <cell r="BV7" t="str">
            <v>17 VAN</v>
          </cell>
          <cell r="BW7" t="str">
            <v>17 FLAT</v>
          </cell>
          <cell r="BX7" t="str">
            <v>17 TIP</v>
          </cell>
          <cell r="BY7" t="str">
            <v>17 TANK</v>
          </cell>
          <cell r="BZ7" t="str">
            <v>18</v>
          </cell>
          <cell r="CA7" t="str">
            <v>18 VAN</v>
          </cell>
          <cell r="CB7" t="str">
            <v>18 FLAT</v>
          </cell>
          <cell r="CC7" t="str">
            <v>18 TANK</v>
          </cell>
          <cell r="CD7" t="str">
            <v>18 FRID</v>
          </cell>
          <cell r="CE7" t="str">
            <v>19</v>
          </cell>
          <cell r="CF7" t="str">
            <v>19 VAN</v>
          </cell>
          <cell r="CG7" t="str">
            <v>19 FLAT</v>
          </cell>
          <cell r="CH7" t="str">
            <v>19 FRID</v>
          </cell>
          <cell r="CI7" t="str">
            <v>99</v>
          </cell>
        </row>
        <row r="8">
          <cell r="E8" t="str">
            <v>00-Only Change</v>
          </cell>
          <cell r="F8" t="str">
            <v>99 DEV-Interlink 2+2 DEV</v>
          </cell>
          <cell r="G8" t="str">
            <v>01-4x2 Rigid LDV</v>
          </cell>
          <cell r="H8" t="str">
            <v>01 VAN-4x2 Rigid LDV</v>
          </cell>
          <cell r="I8" t="str">
            <v>02-4x2 Rigid to 5000kg</v>
          </cell>
          <cell r="J8" t="str">
            <v>02 VAN-4x2 Rigid to 5000kg</v>
          </cell>
          <cell r="K8" t="str">
            <v>03-4x2 Rigid to 7500kg</v>
          </cell>
          <cell r="L8" t="str">
            <v>03 VAN-4x2 Rigid to 7500kg</v>
          </cell>
          <cell r="M8" t="str">
            <v>04-4x2 Rigid to 10000kg</v>
          </cell>
          <cell r="N8" t="str">
            <v>04 VAN-4x2 Rigid to 10000kg</v>
          </cell>
          <cell r="O8" t="str">
            <v>05-4x2 Rigid</v>
          </cell>
          <cell r="P8" t="str">
            <v>05 VAN-4x2 Rigid</v>
          </cell>
          <cell r="Q8" t="str">
            <v>05 FLAT-4x2 Rigid</v>
          </cell>
          <cell r="R8" t="str">
            <v>05 TIP-4x2 Rigid</v>
          </cell>
          <cell r="S8" t="str">
            <v>05 TANK-4x2 Rigid</v>
          </cell>
          <cell r="T8" t="str">
            <v>05 FRID-4x2 Rigid</v>
          </cell>
          <cell r="U8" t="str">
            <v>20 PMA-4x2 Rigid</v>
          </cell>
          <cell r="V8" t="str">
            <v>06-6x4 Rigid</v>
          </cell>
          <cell r="W8" t="str">
            <v>06 VAN-6x4 Rigid</v>
          </cell>
          <cell r="X8" t="str">
            <v>06 FLAT-6x4 Rigid</v>
          </cell>
          <cell r="Y8" t="str">
            <v>06 TIP-6x4 Rigid</v>
          </cell>
          <cell r="Z8" t="str">
            <v>06 TANK-6x4 Rigid</v>
          </cell>
          <cell r="AA8" t="str">
            <v>06 FRID-6x4 Rigid</v>
          </cell>
          <cell r="AB8" t="str">
            <v>07-3 Axle Artic</v>
          </cell>
          <cell r="AC8" t="str">
            <v>07 VAN-3 Axle Artic</v>
          </cell>
          <cell r="AD8" t="str">
            <v>07 FLAT-3 Axle Artic</v>
          </cell>
          <cell r="AE8" t="str">
            <v>08-4 Axle Artic</v>
          </cell>
          <cell r="AF8" t="str">
            <v>08 VAN-4 Axle Artic</v>
          </cell>
          <cell r="AG8" t="str">
            <v>08 FLAT-4 Axle Artic</v>
          </cell>
          <cell r="AH8" t="str">
            <v>08 TIP-4 Axle Artic</v>
          </cell>
          <cell r="AI8" t="str">
            <v>08 TANK-4 Axle Artic</v>
          </cell>
          <cell r="AJ8" t="str">
            <v>21 PMA-4 Axle Artic</v>
          </cell>
          <cell r="AK8" t="str">
            <v>09-5 Axle Artic Tan</v>
          </cell>
          <cell r="AL8" t="str">
            <v>09 VAN-5 Axle Artic Tan</v>
          </cell>
          <cell r="AM8" t="str">
            <v>09 FLAT-5 Axle Artic Tan</v>
          </cell>
          <cell r="AN8" t="str">
            <v>09 TIP-5 Axle Artic Tan</v>
          </cell>
          <cell r="AO8" t="str">
            <v>09 TANK-5 Axle Artic Tan</v>
          </cell>
          <cell r="AP8" t="str">
            <v>09 FRID-5 Axle Artic Tan</v>
          </cell>
          <cell r="AQ8" t="str">
            <v>09 LOW-5 Axle Artic Tan</v>
          </cell>
          <cell r="AR8" t="str">
            <v>10-5 Axle Artic Tri</v>
          </cell>
          <cell r="AS8" t="str">
            <v>10 VAN-5 Axle Artic Tri</v>
          </cell>
          <cell r="AT8" t="str">
            <v>10 FLAT-5 Axle Artic Tri</v>
          </cell>
          <cell r="AU8" t="str">
            <v>10 TANK-5 Axle Artic Tri</v>
          </cell>
          <cell r="AV8" t="str">
            <v>10 FRID-5 Axle Artic Tri</v>
          </cell>
          <cell r="AW8" t="str">
            <v>11-6 Axle Artic</v>
          </cell>
          <cell r="AX8" t="str">
            <v>11 VAN-6 Axle Artic</v>
          </cell>
          <cell r="AY8" t="str">
            <v>11 FLAT-6 Axle Artic</v>
          </cell>
          <cell r="AZ8" t="str">
            <v>11 TIP-6 Axle Artic</v>
          </cell>
          <cell r="BA8" t="str">
            <v>11 TANK-6 Axle Artic</v>
          </cell>
          <cell r="BB8" t="str">
            <v>11 FRID-6 Axle Artic</v>
          </cell>
          <cell r="BC8" t="str">
            <v>11 LOW-6 Axle Artic</v>
          </cell>
          <cell r="BD8" t="str">
            <v>12-4 Axle Comb</v>
          </cell>
          <cell r="BE8" t="str">
            <v>12 VAN-4 Axle Comb</v>
          </cell>
          <cell r="BF8" t="str">
            <v>12 FLAT-4 Axle Comb</v>
          </cell>
          <cell r="BG8" t="str">
            <v>13-5 Axle Comb</v>
          </cell>
          <cell r="BH8" t="str">
            <v>13 VAN-5 Axle Comb</v>
          </cell>
          <cell r="BI8" t="str">
            <v>13 FLAT-5 Axle Comb</v>
          </cell>
          <cell r="BJ8" t="str">
            <v>13 TANK-5 Axle Comb</v>
          </cell>
          <cell r="BK8" t="str">
            <v>14-7 Axle Comb</v>
          </cell>
          <cell r="BL8" t="str">
            <v>14 VAN-7 Axle Comb</v>
          </cell>
          <cell r="BM8" t="str">
            <v>14 FLAT-7 Axle Comb</v>
          </cell>
          <cell r="BN8" t="str">
            <v>15-5 Axle Doubles</v>
          </cell>
          <cell r="BO8" t="str">
            <v>15 VAN-5 Axle Doubles</v>
          </cell>
          <cell r="BP8" t="str">
            <v>15 FLAT-5 Axle Doubles</v>
          </cell>
          <cell r="BQ8" t="str">
            <v>22 PMA-5 Axle Doubles</v>
          </cell>
          <cell r="BR8" t="str">
            <v>16-6 Axle Comb</v>
          </cell>
          <cell r="BS8" t="str">
            <v>16 VAN-6 Axle Comb</v>
          </cell>
          <cell r="BT8" t="str">
            <v>16 FLAT-6 Axle Comb</v>
          </cell>
          <cell r="BU8" t="str">
            <v>17-7 Axle Comb</v>
          </cell>
          <cell r="BV8" t="str">
            <v>17 VAN-7 Axle Comb</v>
          </cell>
          <cell r="BW8" t="str">
            <v>17 FLAT-7 Axle Comb</v>
          </cell>
          <cell r="BX8" t="str">
            <v>17 TIP-7 Axle Comb</v>
          </cell>
          <cell r="BY8" t="str">
            <v>17 TANK-7 Axle Comb</v>
          </cell>
          <cell r="BZ8" t="str">
            <v>18-Interlink 2+2</v>
          </cell>
          <cell r="CA8" t="str">
            <v>18 VAN-Interlink 2+2</v>
          </cell>
          <cell r="CB8" t="str">
            <v>18 FLAT-Interlink 2+2</v>
          </cell>
          <cell r="CC8" t="str">
            <v>18 TANK-Interlink 2+2</v>
          </cell>
          <cell r="CD8" t="str">
            <v>18 FRID-Interlink 2+2</v>
          </cell>
          <cell r="CE8" t="str">
            <v>19-Interlink 3+2</v>
          </cell>
          <cell r="CF8" t="str">
            <v>19 VAN-Interlink 3+2</v>
          </cell>
          <cell r="CG8" t="str">
            <v>19 FLAT-Interlink 3+2</v>
          </cell>
          <cell r="CH8" t="str">
            <v>19 FRID-Interlink 3+2</v>
          </cell>
          <cell r="CI8" t="str">
            <v>99-Supp Concept</v>
          </cell>
        </row>
        <row r="9">
          <cell r="E9" t="str">
            <v>Name Line 1</v>
          </cell>
          <cell r="F9" t="str">
            <v>Seven Axle Interlink DEV</v>
          </cell>
          <cell r="G9" t="str">
            <v>4x2 Rigid LDV</v>
          </cell>
          <cell r="H9" t="str">
            <v>4x2 Rigid LDV</v>
          </cell>
          <cell r="I9" t="str">
            <v>4x2 Rigid</v>
          </cell>
          <cell r="J9" t="str">
            <v>4x2 Rigid</v>
          </cell>
          <cell r="K9" t="str">
            <v>4x2 Rigid</v>
          </cell>
          <cell r="L9" t="str">
            <v>4x2 Rigid</v>
          </cell>
          <cell r="M9" t="str">
            <v>4x2 Rigid</v>
          </cell>
          <cell r="N9" t="str">
            <v>4x2 Rigid</v>
          </cell>
          <cell r="O9" t="str">
            <v>4x2 Rigid</v>
          </cell>
          <cell r="P9" t="str">
            <v>4x2 Rigid</v>
          </cell>
          <cell r="Q9" t="str">
            <v>4x2 Rigid</v>
          </cell>
          <cell r="R9" t="str">
            <v>4x2 Rigid</v>
          </cell>
          <cell r="S9" t="str">
            <v>4x2 Rigid</v>
          </cell>
          <cell r="T9" t="str">
            <v>4x2 Rigid</v>
          </cell>
          <cell r="U9" t="str">
            <v>4x2 Rigid</v>
          </cell>
          <cell r="V9" t="str">
            <v>6x4 Rigid</v>
          </cell>
          <cell r="W9" t="str">
            <v>6x4 Rigid</v>
          </cell>
          <cell r="X9" t="str">
            <v>6x4 Rigid</v>
          </cell>
          <cell r="Y9" t="str">
            <v>6x4 Rigid</v>
          </cell>
          <cell r="Z9" t="str">
            <v>6x4 Rigid</v>
          </cell>
          <cell r="AA9" t="str">
            <v>6x4 Rigid</v>
          </cell>
          <cell r="AB9" t="str">
            <v>Three Axle Artic</v>
          </cell>
          <cell r="AC9" t="str">
            <v>Three Axle Artic</v>
          </cell>
          <cell r="AD9" t="str">
            <v>Three Axle Artic</v>
          </cell>
          <cell r="AE9" t="str">
            <v>Four Axle Artic</v>
          </cell>
          <cell r="AF9" t="str">
            <v>Four Axle Artic</v>
          </cell>
          <cell r="AG9" t="str">
            <v>Four Axle Artic</v>
          </cell>
          <cell r="AH9" t="str">
            <v>Four Axle Artic</v>
          </cell>
          <cell r="AI9" t="str">
            <v>Four Axle Artic</v>
          </cell>
          <cell r="AJ9" t="str">
            <v>Four Axle Artic</v>
          </cell>
          <cell r="AK9" t="str">
            <v>Five Axle Artic</v>
          </cell>
          <cell r="AL9" t="str">
            <v>Five Axle Artic</v>
          </cell>
          <cell r="AM9" t="str">
            <v>Five Axle Artic</v>
          </cell>
          <cell r="AN9" t="str">
            <v>Five Axle Artic</v>
          </cell>
          <cell r="AO9" t="str">
            <v>Five Axle Artic</v>
          </cell>
          <cell r="AP9" t="str">
            <v>Five Axle Artic</v>
          </cell>
          <cell r="AQ9" t="str">
            <v>Five Axle Artic</v>
          </cell>
          <cell r="AR9" t="str">
            <v>Five Axle Artic</v>
          </cell>
          <cell r="AS9" t="str">
            <v>Five Axle Artic</v>
          </cell>
          <cell r="AT9" t="str">
            <v>Five Axle Artic</v>
          </cell>
          <cell r="AU9" t="str">
            <v>Five Axle Artic</v>
          </cell>
          <cell r="AV9" t="str">
            <v>Five Axle Artic</v>
          </cell>
          <cell r="AW9" t="str">
            <v>Six Axle Artic</v>
          </cell>
          <cell r="AX9" t="str">
            <v>Six Axle Artic</v>
          </cell>
          <cell r="AY9" t="str">
            <v>Six Axle Artic</v>
          </cell>
          <cell r="AZ9" t="str">
            <v>Six Axle Artic</v>
          </cell>
          <cell r="BA9" t="str">
            <v>Six Axle Artic</v>
          </cell>
          <cell r="BB9" t="str">
            <v>Six Axle Artic</v>
          </cell>
          <cell r="BC9" t="str">
            <v>Six Axle Artic</v>
          </cell>
          <cell r="BD9" t="str">
            <v>Four Axle Combination</v>
          </cell>
          <cell r="BE9" t="str">
            <v>Four Axle Combination</v>
          </cell>
          <cell r="BF9" t="str">
            <v>Four Axle Combination</v>
          </cell>
          <cell r="BG9" t="str">
            <v>Five Axle Combination</v>
          </cell>
          <cell r="BH9" t="str">
            <v>Five Axle Combination</v>
          </cell>
          <cell r="BI9" t="str">
            <v>Five Axle Combination</v>
          </cell>
          <cell r="BJ9" t="str">
            <v>Five Axle Combination</v>
          </cell>
          <cell r="BK9" t="str">
            <v>Seven Axle Combination</v>
          </cell>
          <cell r="BL9" t="str">
            <v>Seven Axle Combination</v>
          </cell>
          <cell r="BM9" t="str">
            <v>Seven Axle Combination</v>
          </cell>
          <cell r="BN9" t="str">
            <v>Five Axle Combination</v>
          </cell>
          <cell r="BO9" t="str">
            <v>Five Axle Combination</v>
          </cell>
          <cell r="BP9" t="str">
            <v>Five Axle Combination</v>
          </cell>
          <cell r="BQ9" t="str">
            <v>Five Axle Artic</v>
          </cell>
          <cell r="BR9" t="str">
            <v>Six Axle Combination</v>
          </cell>
          <cell r="BS9" t="str">
            <v>Six Axle Combination</v>
          </cell>
          <cell r="BT9" t="str">
            <v>Six Axle Combination</v>
          </cell>
          <cell r="BU9" t="str">
            <v>Seven Axle Combination</v>
          </cell>
          <cell r="BV9" t="str">
            <v>Seven Axle Combination</v>
          </cell>
          <cell r="BW9" t="str">
            <v>Seven Axle Combination</v>
          </cell>
          <cell r="BX9" t="str">
            <v>Seven Axle Combination</v>
          </cell>
          <cell r="BY9" t="str">
            <v>Seven Axle Combination</v>
          </cell>
          <cell r="BZ9" t="str">
            <v>Seven Axle Interlink</v>
          </cell>
          <cell r="CA9" t="str">
            <v>Seven Axle Interlink</v>
          </cell>
          <cell r="CB9" t="str">
            <v>Seven Axle Interlink</v>
          </cell>
          <cell r="CC9" t="str">
            <v>Seven Axle Interlink</v>
          </cell>
          <cell r="CD9" t="str">
            <v>Seven Axle Interlink</v>
          </cell>
          <cell r="CE9" t="str">
            <v>Eight Axle Interlink</v>
          </cell>
          <cell r="CF9" t="str">
            <v>Eight Axle Interlink</v>
          </cell>
          <cell r="CG9" t="str">
            <v>Eight Axle Interlink</v>
          </cell>
          <cell r="CH9" t="str">
            <v>Eight Axle Interlink</v>
          </cell>
          <cell r="CI9" t="str">
            <v>Supplementary Concept</v>
          </cell>
        </row>
        <row r="10">
          <cell r="E10" t="str">
            <v>Name Line 2</v>
          </cell>
          <cell r="F10" t="str">
            <v>Develop</v>
          </cell>
          <cell r="G10" t="str">
            <v>2400 kg or Less</v>
          </cell>
          <cell r="H10" t="str">
            <v>2400 kg or Less</v>
          </cell>
          <cell r="I10" t="str">
            <v>2400 to 5000 kg</v>
          </cell>
          <cell r="J10" t="str">
            <v>2400 to 5000 kg</v>
          </cell>
          <cell r="K10" t="str">
            <v>5001 to 7500 kg</v>
          </cell>
          <cell r="L10" t="str">
            <v>5001 to 7500 kg</v>
          </cell>
          <cell r="M10" t="str">
            <v>7501 to 10000 kg</v>
          </cell>
          <cell r="N10" t="str">
            <v>7501 to 10000 kg</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4x2 TT+Single Axle ST</v>
          </cell>
          <cell r="AC10" t="str">
            <v>4x2 TT+Single Axle ST</v>
          </cell>
          <cell r="AD10" t="str">
            <v>4x2 TT+Single Axle ST</v>
          </cell>
          <cell r="AE10" t="str">
            <v>4x2 TT+Tandem Axle ST</v>
          </cell>
          <cell r="AF10" t="str">
            <v>4x2 TT+Tandem Axle ST</v>
          </cell>
          <cell r="AG10" t="str">
            <v>4x2 TT+Tandem Axle ST</v>
          </cell>
          <cell r="AH10" t="str">
            <v>4x2 TT+Tandem Axle ST</v>
          </cell>
          <cell r="AI10" t="str">
            <v>4x2 TT+Tandem Axle ST</v>
          </cell>
          <cell r="AJ10" t="str">
            <v>4x2 TT+Tandem Axle ST</v>
          </cell>
          <cell r="AK10" t="str">
            <v>6x4 TT+Tandem Axle ST</v>
          </cell>
          <cell r="AL10" t="str">
            <v>6x4 TT+Tandem Axle ST</v>
          </cell>
          <cell r="AM10" t="str">
            <v>6x4 TT+Tandem Axle ST</v>
          </cell>
          <cell r="AN10" t="str">
            <v>6x4 TT+Tandem Axle ST</v>
          </cell>
          <cell r="AO10" t="str">
            <v>6x4 TT+Tandem Axle ST</v>
          </cell>
          <cell r="AP10" t="str">
            <v>6x4 TT+Tandem Axle ST</v>
          </cell>
          <cell r="AQ10" t="str">
            <v>6x4 TT+Tandem Axle ST</v>
          </cell>
          <cell r="AR10" t="str">
            <v>4x2 TT+Tridem Axle ST</v>
          </cell>
          <cell r="AS10" t="str">
            <v>4x2 TT+Tridem Axle ST</v>
          </cell>
          <cell r="AT10" t="str">
            <v>4x2 TT+Tridem Axle ST</v>
          </cell>
          <cell r="AU10" t="str">
            <v>4x2 TT+Tridem Axle ST</v>
          </cell>
          <cell r="AV10" t="str">
            <v>4x2 TT+Tridem Axle ST</v>
          </cell>
          <cell r="AW10" t="str">
            <v>6x4 TT+Tridem Axle ST</v>
          </cell>
          <cell r="AX10" t="str">
            <v>6x4 TT+Tridem Axle ST</v>
          </cell>
          <cell r="AY10" t="str">
            <v>6x4 TT+Tridem Axle ST</v>
          </cell>
          <cell r="AZ10" t="str">
            <v>6x4 TT+Tridem Axle ST</v>
          </cell>
          <cell r="BA10" t="str">
            <v>6x4 TT+Tridem Axle ST</v>
          </cell>
          <cell r="BB10" t="str">
            <v>6x4 TT+Tridem Axle ST</v>
          </cell>
          <cell r="BC10" t="str">
            <v>6x4 TT+Tridem Axle ST</v>
          </cell>
          <cell r="BD10" t="str">
            <v>4x2 Rigid+2 Axle Trailer</v>
          </cell>
          <cell r="BE10" t="str">
            <v>4x2 Rigid+2 Axle Trailer</v>
          </cell>
          <cell r="BF10" t="str">
            <v>4x2 Rigid+2 Axle Trailer</v>
          </cell>
          <cell r="BG10" t="str">
            <v>6x4 Rigid+2 Axle Trailer</v>
          </cell>
          <cell r="BH10" t="str">
            <v>6x4 Rigid+2 Axle Trailer</v>
          </cell>
          <cell r="BI10" t="str">
            <v>6x4 Rigid+2 Axle Trailer</v>
          </cell>
          <cell r="BJ10" t="str">
            <v>6x4 Rigid+2 Axle Trailer</v>
          </cell>
          <cell r="BK10" t="str">
            <v>6x4 Rigid+4 Axle Trailer</v>
          </cell>
          <cell r="BL10" t="str">
            <v>6x4 Rigid+4 Axle Trailer</v>
          </cell>
          <cell r="BM10" t="str">
            <v>6x4 Rigid+4 Axle Trailer</v>
          </cell>
          <cell r="BN10" t="str">
            <v>Doubles Combination</v>
          </cell>
          <cell r="BO10" t="str">
            <v>Doubles Combination</v>
          </cell>
          <cell r="BP10" t="str">
            <v>Doubles Combination</v>
          </cell>
          <cell r="BQ10" t="str">
            <v>Doubles Combination</v>
          </cell>
          <cell r="BR10" t="str">
            <v>Concept 08+2 Axle Trailer</v>
          </cell>
          <cell r="BS10" t="str">
            <v>Concept 08+2 Axle Trailer</v>
          </cell>
          <cell r="BT10" t="str">
            <v>Concept 08+2 Axle Trailer</v>
          </cell>
          <cell r="BU10" t="str">
            <v>Concept 09+2 Axle Trailer</v>
          </cell>
          <cell r="BV10" t="str">
            <v>Concept 09+2 Axle Trailer</v>
          </cell>
          <cell r="BW10" t="str">
            <v>Concept 09+2 Axle Trailer</v>
          </cell>
          <cell r="BX10" t="str">
            <v>Concept 09+2 Axle Trailer</v>
          </cell>
          <cell r="BY10" t="str">
            <v>Concept 09+2 Axle Trailer</v>
          </cell>
          <cell r="BZ10" t="str">
            <v>6x4 TT+Tandem/Tandem ST</v>
          </cell>
          <cell r="CA10" t="str">
            <v>6x4 TT+Tandem/Tandem ST</v>
          </cell>
          <cell r="CB10" t="str">
            <v>6x4 TT+Tandem/Tandem ST</v>
          </cell>
          <cell r="CC10" t="str">
            <v>6x4 TT+Tandem/Tandem ST</v>
          </cell>
          <cell r="CD10" t="str">
            <v>6x4 TT+Tandem/Tandem ST</v>
          </cell>
          <cell r="CE10" t="str">
            <v>6x4 TT+Tridem/Tandem ST</v>
          </cell>
          <cell r="CF10" t="str">
            <v>6x4 TT+Tridem/Tandem ST</v>
          </cell>
          <cell r="CG10" t="str">
            <v>6x4 TT+Tridem/Tandem ST</v>
          </cell>
          <cell r="CH10" t="str">
            <v>6x4 TT+Tridem/Tandem ST</v>
          </cell>
          <cell r="CI10" t="str">
            <v>-</v>
          </cell>
        </row>
        <row r="11">
          <cell r="E11" t="str">
            <v>DROPSIDE Body</v>
          </cell>
          <cell r="F11" t="str">
            <v>DEVELOP</v>
          </cell>
          <cell r="G11" t="str">
            <v>DROPSIDE Body</v>
          </cell>
          <cell r="H11" t="str">
            <v>VAN Body</v>
          </cell>
          <cell r="I11" t="str">
            <v>DROPSIDE Body</v>
          </cell>
          <cell r="J11" t="str">
            <v>VAN Body</v>
          </cell>
          <cell r="K11" t="str">
            <v>DROPSIDE Body</v>
          </cell>
          <cell r="L11" t="str">
            <v>VAN Body</v>
          </cell>
          <cell r="M11" t="str">
            <v>DROPSIDE Body</v>
          </cell>
          <cell r="N11" t="str">
            <v>VAN Body</v>
          </cell>
          <cell r="O11" t="str">
            <v>DROPSIDE Body</v>
          </cell>
          <cell r="P11" t="str">
            <v>VAN Body</v>
          </cell>
          <cell r="Q11" t="str">
            <v>FLAT Platform Body</v>
          </cell>
          <cell r="R11" t="str">
            <v>TIP Body</v>
          </cell>
          <cell r="S11" t="str">
            <v>TANKER Stainless Steel</v>
          </cell>
          <cell r="T11" t="str">
            <v>REFRIGERATED Body</v>
          </cell>
          <cell r="U11" t="str">
            <v>FURNITURE Body</v>
          </cell>
          <cell r="V11" t="str">
            <v>DROPSIDE Body</v>
          </cell>
          <cell r="W11" t="str">
            <v>VAN Body</v>
          </cell>
          <cell r="X11" t="str">
            <v>FLAT Platform Body</v>
          </cell>
          <cell r="Y11" t="str">
            <v>TIP Body</v>
          </cell>
          <cell r="Z11" t="str">
            <v>TANKER Stainless Steel</v>
          </cell>
          <cell r="AA11" t="str">
            <v>REFRIGERATED Body</v>
          </cell>
          <cell r="AB11" t="str">
            <v>DROPSIDE Body</v>
          </cell>
          <cell r="AC11" t="str">
            <v>VAN Body</v>
          </cell>
          <cell r="AD11" t="str">
            <v>FLAT Platform Body</v>
          </cell>
          <cell r="AE11" t="str">
            <v>DROPSIDE Body</v>
          </cell>
          <cell r="AF11" t="str">
            <v>VAN Body</v>
          </cell>
          <cell r="AG11" t="str">
            <v>FLAT Platform Body</v>
          </cell>
          <cell r="AH11" t="str">
            <v>TIP Body</v>
          </cell>
          <cell r="AI11" t="str">
            <v>TANKER Stainless Steel</v>
          </cell>
          <cell r="AJ11" t="str">
            <v>FURNITURE Body</v>
          </cell>
          <cell r="AK11" t="str">
            <v>DROPSIDE Body</v>
          </cell>
          <cell r="AL11" t="str">
            <v>VAN Body</v>
          </cell>
          <cell r="AM11" t="str">
            <v>FLAT Platform Body</v>
          </cell>
          <cell r="AN11" t="str">
            <v>TIP Body</v>
          </cell>
          <cell r="AO11" t="str">
            <v>TANKER Stainless Steel</v>
          </cell>
          <cell r="AP11" t="str">
            <v>REFRIGERATED Body</v>
          </cell>
          <cell r="AQ11" t="str">
            <v>LOWBED</v>
          </cell>
          <cell r="AR11" t="str">
            <v>DROPSIDE Body</v>
          </cell>
          <cell r="AS11" t="str">
            <v>VAN Body</v>
          </cell>
          <cell r="AT11" t="str">
            <v>FLAT Platform Body</v>
          </cell>
          <cell r="AU11" t="str">
            <v>TANKER Stainless Steel</v>
          </cell>
          <cell r="AV11" t="str">
            <v>REFRIGERATED Body</v>
          </cell>
          <cell r="AW11" t="str">
            <v>DROPSIDE Body</v>
          </cell>
          <cell r="AX11" t="str">
            <v>VAN Body</v>
          </cell>
          <cell r="AY11" t="str">
            <v>FLAT Platform Body</v>
          </cell>
          <cell r="AZ11" t="str">
            <v>TIP Body</v>
          </cell>
          <cell r="BA11" t="str">
            <v>TANKER Stainless Steel</v>
          </cell>
          <cell r="BB11" t="str">
            <v>REFRIGERATED Body</v>
          </cell>
          <cell r="BC11" t="str">
            <v>LOWBED</v>
          </cell>
          <cell r="BD11" t="str">
            <v>DROPSIDE Body</v>
          </cell>
          <cell r="BE11" t="str">
            <v>VAN Body</v>
          </cell>
          <cell r="BF11" t="str">
            <v>FLAT Platform Body</v>
          </cell>
          <cell r="BG11" t="str">
            <v>DROPSIDE Body</v>
          </cell>
          <cell r="BH11" t="str">
            <v>VAN Body</v>
          </cell>
          <cell r="BI11" t="str">
            <v>FLAT Platform Body</v>
          </cell>
          <cell r="BJ11" t="str">
            <v>TANKER Stainless Steel</v>
          </cell>
          <cell r="BK11" t="str">
            <v>DROPSIDE Body</v>
          </cell>
          <cell r="BL11" t="str">
            <v>VAN Body</v>
          </cell>
          <cell r="BM11" t="str">
            <v>FLAT Platform Body</v>
          </cell>
          <cell r="BN11" t="str">
            <v>DROPSIDE Body</v>
          </cell>
          <cell r="BO11" t="str">
            <v>VAN Body</v>
          </cell>
          <cell r="BP11" t="str">
            <v>FLAT Platform Body</v>
          </cell>
          <cell r="BQ11" t="str">
            <v>FURNITURE Body</v>
          </cell>
          <cell r="BR11" t="str">
            <v>DROPSIDE Body</v>
          </cell>
          <cell r="BS11" t="str">
            <v>VAN Body</v>
          </cell>
          <cell r="BT11" t="str">
            <v>FLAT Platform Body</v>
          </cell>
          <cell r="BU11" t="str">
            <v>DROPSIDE Body</v>
          </cell>
          <cell r="BV11" t="str">
            <v>VAN Body</v>
          </cell>
          <cell r="BW11" t="str">
            <v>FLAT Platform Body</v>
          </cell>
          <cell r="BX11" t="str">
            <v>TIP Body</v>
          </cell>
          <cell r="BY11" t="str">
            <v>TANKER Stainless Steel</v>
          </cell>
          <cell r="BZ11" t="str">
            <v>DROPSIDE Body</v>
          </cell>
          <cell r="CA11" t="str">
            <v>VAN Body</v>
          </cell>
          <cell r="CB11" t="str">
            <v>FLAT Platform Body</v>
          </cell>
          <cell r="CC11" t="str">
            <v>TANKER Stainless Steel</v>
          </cell>
          <cell r="CD11" t="str">
            <v>REFRIGERATED Body</v>
          </cell>
          <cell r="CE11" t="str">
            <v>DROPSIDE Body</v>
          </cell>
          <cell r="CF11" t="str">
            <v>TAUTLINER</v>
          </cell>
          <cell r="CG11" t="str">
            <v>FLAT Platform Body</v>
          </cell>
          <cell r="CH11" t="str">
            <v>REFRIGERATED Body</v>
          </cell>
          <cell r="CI11" t="str">
            <v>-</v>
          </cell>
        </row>
        <row r="12">
          <cell r="E12">
            <v>0</v>
          </cell>
          <cell r="F12">
            <v>34.700000000000003</v>
          </cell>
          <cell r="G12">
            <v>1</v>
          </cell>
          <cell r="H12">
            <v>0.85</v>
          </cell>
          <cell r="I12">
            <v>2.3199999999999998</v>
          </cell>
          <cell r="J12">
            <v>2.2200000000000002</v>
          </cell>
          <cell r="K12">
            <v>3.9</v>
          </cell>
          <cell r="L12">
            <v>3.75</v>
          </cell>
          <cell r="M12">
            <v>5.79</v>
          </cell>
          <cell r="N12">
            <v>5.59</v>
          </cell>
          <cell r="O12">
            <v>8.24</v>
          </cell>
          <cell r="P12">
            <v>7.94</v>
          </cell>
          <cell r="Q12">
            <v>8.74</v>
          </cell>
          <cell r="R12">
            <v>7.89</v>
          </cell>
          <cell r="S12">
            <v>6.48</v>
          </cell>
          <cell r="T12">
            <v>6.44</v>
          </cell>
          <cell r="U12">
            <v>8.31</v>
          </cell>
          <cell r="V12">
            <v>15.54</v>
          </cell>
          <cell r="W12">
            <v>15.29</v>
          </cell>
          <cell r="X12">
            <v>15.69</v>
          </cell>
          <cell r="Y12">
            <v>14.8</v>
          </cell>
          <cell r="Z12">
            <v>9.7200000000000006</v>
          </cell>
          <cell r="AA12">
            <v>13.94</v>
          </cell>
          <cell r="AB12">
            <v>14.48</v>
          </cell>
          <cell r="AC12">
            <v>13.88</v>
          </cell>
          <cell r="AD12">
            <v>15.7</v>
          </cell>
          <cell r="AE12">
            <v>20.36</v>
          </cell>
          <cell r="AF12">
            <v>20.56</v>
          </cell>
          <cell r="AG12">
            <v>21.26</v>
          </cell>
          <cell r="AH12">
            <v>20.059999999999999</v>
          </cell>
          <cell r="AI12">
            <v>20.25</v>
          </cell>
          <cell r="AJ12">
            <v>20.350000000000001</v>
          </cell>
          <cell r="AK12">
            <v>27.55</v>
          </cell>
          <cell r="AL12">
            <v>27.75</v>
          </cell>
          <cell r="AM12">
            <v>28.45</v>
          </cell>
          <cell r="AN12">
            <v>27.25</v>
          </cell>
          <cell r="AO12">
            <v>27.35</v>
          </cell>
          <cell r="AP12">
            <v>26.16</v>
          </cell>
          <cell r="AQ12">
            <v>23.4</v>
          </cell>
          <cell r="AR12">
            <v>25.38</v>
          </cell>
          <cell r="AS12">
            <v>25.18</v>
          </cell>
          <cell r="AT12">
            <v>26.18</v>
          </cell>
          <cell r="AU12">
            <v>25.28</v>
          </cell>
          <cell r="AV12">
            <v>23.48</v>
          </cell>
          <cell r="AW12">
            <v>30.48</v>
          </cell>
          <cell r="AX12">
            <v>30.28</v>
          </cell>
          <cell r="AY12">
            <v>31.28</v>
          </cell>
          <cell r="AZ12">
            <v>29.98</v>
          </cell>
          <cell r="BA12">
            <v>30.38</v>
          </cell>
          <cell r="BB12">
            <v>28.79</v>
          </cell>
          <cell r="BC12">
            <v>25.53</v>
          </cell>
          <cell r="BD12">
            <v>16.75</v>
          </cell>
          <cell r="BE12">
            <v>15.85</v>
          </cell>
          <cell r="BF12">
            <v>17.649999999999999</v>
          </cell>
          <cell r="BG12">
            <v>27.42</v>
          </cell>
          <cell r="BH12">
            <v>26.57</v>
          </cell>
          <cell r="BI12">
            <v>27.97</v>
          </cell>
          <cell r="BJ12">
            <v>22.52</v>
          </cell>
          <cell r="BK12">
            <v>35.72</v>
          </cell>
          <cell r="BL12">
            <v>35.17</v>
          </cell>
          <cell r="BM12">
            <v>36.47</v>
          </cell>
          <cell r="BN12">
            <v>26.65</v>
          </cell>
          <cell r="BO12">
            <v>25.45</v>
          </cell>
          <cell r="BP12">
            <v>27.25</v>
          </cell>
          <cell r="BQ12">
            <v>24.65</v>
          </cell>
          <cell r="BR12">
            <v>25.25</v>
          </cell>
          <cell r="BS12">
            <v>24.85</v>
          </cell>
          <cell r="BT12">
            <v>26.55</v>
          </cell>
          <cell r="BU12">
            <v>35.270000000000003</v>
          </cell>
          <cell r="BV12">
            <v>34.869999999999997</v>
          </cell>
          <cell r="BW12">
            <v>36.57</v>
          </cell>
          <cell r="BX12">
            <v>34.75</v>
          </cell>
          <cell r="BY12">
            <v>34.47</v>
          </cell>
          <cell r="BZ12">
            <v>34.875</v>
          </cell>
          <cell r="CA12">
            <v>34.475000000000001</v>
          </cell>
          <cell r="CB12">
            <v>36.174999999999997</v>
          </cell>
          <cell r="CC12">
            <v>33.975000000000001</v>
          </cell>
          <cell r="CD12">
            <v>31.675000000000001</v>
          </cell>
          <cell r="CE12">
            <v>33.82</v>
          </cell>
          <cell r="CF12">
            <v>32.92</v>
          </cell>
          <cell r="CG12">
            <v>35.020000000000003</v>
          </cell>
          <cell r="CH12">
            <v>30.52</v>
          </cell>
          <cell r="CI12">
            <v>56</v>
          </cell>
        </row>
        <row r="13">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row>
        <row r="14">
          <cell r="E14" t="str">
            <v>Name</v>
          </cell>
          <cell r="F14" t="str">
            <v>TestVeh</v>
          </cell>
          <cell r="G14" t="str">
            <v>Hilux 3000 LWB</v>
          </cell>
          <cell r="H14" t="str">
            <v>Hilux 3000 LWB</v>
          </cell>
          <cell r="I14" t="str">
            <v>Dyna 6104</v>
          </cell>
          <cell r="J14" t="str">
            <v>Dyna 6104</v>
          </cell>
          <cell r="K14" t="str">
            <v>Dyna 7145</v>
          </cell>
          <cell r="L14" t="str">
            <v>Dyna 7145</v>
          </cell>
          <cell r="M14" t="str">
            <v>Hino 10-166</v>
          </cell>
          <cell r="N14" t="str">
            <v>Hino 10-166</v>
          </cell>
          <cell r="O14" t="str">
            <v>MB1317/48</v>
          </cell>
          <cell r="P14" t="str">
            <v>MB1317/48</v>
          </cell>
          <cell r="Q14" t="str">
            <v>MB1317/48</v>
          </cell>
          <cell r="R14" t="str">
            <v>MB1517K/33</v>
          </cell>
          <cell r="S14" t="str">
            <v>MB1517/54</v>
          </cell>
          <cell r="T14" t="str">
            <v>MB1317/48</v>
          </cell>
          <cell r="U14" t="str">
            <v>MB1017/48</v>
          </cell>
          <cell r="V14" t="str">
            <v>MB2528/51</v>
          </cell>
          <cell r="W14" t="str">
            <v>MB2528/51</v>
          </cell>
          <cell r="X14" t="str">
            <v>MB2528/51</v>
          </cell>
          <cell r="Y14" t="str">
            <v>MB2628/33</v>
          </cell>
          <cell r="Z14" t="str">
            <v>MB3331/45</v>
          </cell>
          <cell r="AA14" t="str">
            <v>MB2528/51</v>
          </cell>
          <cell r="AB14" t="str">
            <v>MB1328LS/36</v>
          </cell>
          <cell r="AC14" t="str">
            <v>MB1328LS/36</v>
          </cell>
          <cell r="AD14" t="str">
            <v>MB1328LS/36</v>
          </cell>
          <cell r="AE14" t="str">
            <v>MB2031S/36</v>
          </cell>
          <cell r="AF14" t="str">
            <v>MB2031S/36</v>
          </cell>
          <cell r="AG14" t="str">
            <v>MB2031S/36</v>
          </cell>
          <cell r="AH14" t="str">
            <v>MB2031S/36</v>
          </cell>
          <cell r="AI14" t="str">
            <v>MB1835LS/36</v>
          </cell>
          <cell r="AJ14" t="str">
            <v>MB1835LS/36</v>
          </cell>
          <cell r="AK14" t="str">
            <v>MB3335S/33</v>
          </cell>
          <cell r="AL14" t="str">
            <v>MB3335S/33</v>
          </cell>
          <cell r="AM14" t="str">
            <v>MB3335S/33</v>
          </cell>
          <cell r="AN14" t="str">
            <v>MB3335S/33</v>
          </cell>
          <cell r="AO14" t="str">
            <v>MB3335S/33</v>
          </cell>
          <cell r="AP14" t="str">
            <v>MB2643LS/33</v>
          </cell>
          <cell r="AQ14" t="str">
            <v>MB3343S/33</v>
          </cell>
          <cell r="AR14" t="str">
            <v>MB1835LS/36</v>
          </cell>
          <cell r="AS14" t="str">
            <v>MB1835LS/36</v>
          </cell>
          <cell r="AT14" t="str">
            <v>MB1835LS/36</v>
          </cell>
          <cell r="AU14" t="str">
            <v>MB1835LS/36</v>
          </cell>
          <cell r="AV14" t="str">
            <v>MB1835LS/36</v>
          </cell>
          <cell r="AW14" t="str">
            <v>MB3335S/33</v>
          </cell>
          <cell r="AX14" t="str">
            <v>MB3335S/33</v>
          </cell>
          <cell r="AY14" t="str">
            <v>MB3335S/33</v>
          </cell>
          <cell r="AZ14" t="str">
            <v>MB3335S/33</v>
          </cell>
          <cell r="BA14" t="str">
            <v>MB3335S/33</v>
          </cell>
          <cell r="BB14" t="str">
            <v>MB2643LS/33</v>
          </cell>
          <cell r="BC14" t="str">
            <v>MB3343S/33</v>
          </cell>
          <cell r="BD14" t="str">
            <v>MB1523/54</v>
          </cell>
          <cell r="BE14" t="str">
            <v>MB1523/54</v>
          </cell>
          <cell r="BF14" t="str">
            <v>MB1523/54</v>
          </cell>
          <cell r="BG14" t="str">
            <v>MB3331/45</v>
          </cell>
          <cell r="BH14" t="str">
            <v>MB3331/45</v>
          </cell>
          <cell r="BI14" t="str">
            <v>MB3331/45</v>
          </cell>
          <cell r="BJ14" t="str">
            <v>MB3331/45</v>
          </cell>
          <cell r="BK14" t="str">
            <v>MB3331/45</v>
          </cell>
          <cell r="BL14" t="str">
            <v>MB3331/45</v>
          </cell>
          <cell r="BM14" t="str">
            <v>MB3331/45</v>
          </cell>
          <cell r="BN14" t="str">
            <v>MB1835LS/36</v>
          </cell>
          <cell r="BO14" t="str">
            <v>MB1835LS/36</v>
          </cell>
          <cell r="BP14" t="str">
            <v>MB1835LS/36</v>
          </cell>
          <cell r="BQ14" t="str">
            <v>MB1835LS/36</v>
          </cell>
          <cell r="BR14" t="str">
            <v>MB1835LS/36</v>
          </cell>
          <cell r="BS14" t="str">
            <v>MB1835LS/36</v>
          </cell>
          <cell r="BT14" t="str">
            <v>MB1835LS/36</v>
          </cell>
          <cell r="BU14" t="str">
            <v>MB2648LS/33</v>
          </cell>
          <cell r="BV14" t="str">
            <v>MB2648LS/33</v>
          </cell>
          <cell r="BW14" t="str">
            <v>MB2648LS/33</v>
          </cell>
          <cell r="BX14" t="str">
            <v>MB3335S/33</v>
          </cell>
          <cell r="BY14" t="str">
            <v>MB2648LS/33</v>
          </cell>
          <cell r="BZ14" t="str">
            <v>MB2648LS/33</v>
          </cell>
          <cell r="CA14" t="str">
            <v>MB2648LS/33</v>
          </cell>
          <cell r="CB14" t="str">
            <v>MB2648LS/33</v>
          </cell>
          <cell r="CC14" t="str">
            <v>MB2648LS/33</v>
          </cell>
          <cell r="CD14" t="str">
            <v>MB2648LS/33</v>
          </cell>
          <cell r="CE14" t="str">
            <v>MB2648LS/33</v>
          </cell>
          <cell r="CF14" t="str">
            <v>MB2648LS/33</v>
          </cell>
          <cell r="CG14" t="str">
            <v>MB2648LS/33</v>
          </cell>
          <cell r="CH14" t="str">
            <v>MB2648LS/33</v>
          </cell>
          <cell r="CI14" t="str">
            <v>Name</v>
          </cell>
        </row>
        <row r="15">
          <cell r="E15">
            <v>0</v>
          </cell>
          <cell r="F15">
            <v>646000</v>
          </cell>
          <cell r="G15">
            <v>123509</v>
          </cell>
          <cell r="H15">
            <v>123509</v>
          </cell>
          <cell r="I15">
            <v>182394</v>
          </cell>
          <cell r="J15">
            <v>182394</v>
          </cell>
          <cell r="K15">
            <v>213246</v>
          </cell>
          <cell r="L15">
            <v>213246</v>
          </cell>
          <cell r="M15">
            <v>290295</v>
          </cell>
          <cell r="N15">
            <v>290295</v>
          </cell>
          <cell r="O15">
            <v>314370</v>
          </cell>
          <cell r="P15">
            <v>314370</v>
          </cell>
          <cell r="Q15">
            <v>314370</v>
          </cell>
          <cell r="R15">
            <v>370382</v>
          </cell>
          <cell r="S15">
            <v>361000</v>
          </cell>
          <cell r="T15">
            <v>314370</v>
          </cell>
          <cell r="U15">
            <v>285900</v>
          </cell>
          <cell r="V15">
            <v>531628</v>
          </cell>
          <cell r="W15">
            <v>531628</v>
          </cell>
          <cell r="X15">
            <v>531628</v>
          </cell>
          <cell r="Y15">
            <v>582000</v>
          </cell>
          <cell r="Z15">
            <v>688500</v>
          </cell>
          <cell r="AA15">
            <v>531628</v>
          </cell>
          <cell r="AB15">
            <v>441000</v>
          </cell>
          <cell r="AC15">
            <v>441000</v>
          </cell>
          <cell r="AD15">
            <v>441000</v>
          </cell>
          <cell r="AE15">
            <v>539475</v>
          </cell>
          <cell r="AF15">
            <v>539475</v>
          </cell>
          <cell r="AG15">
            <v>539475</v>
          </cell>
          <cell r="AH15">
            <v>539475</v>
          </cell>
          <cell r="AI15">
            <v>625500</v>
          </cell>
          <cell r="AJ15">
            <v>625500</v>
          </cell>
          <cell r="AK15">
            <v>726190</v>
          </cell>
          <cell r="AL15">
            <v>726190</v>
          </cell>
          <cell r="AM15">
            <v>726190</v>
          </cell>
          <cell r="AN15">
            <v>726190</v>
          </cell>
          <cell r="AO15">
            <v>726190</v>
          </cell>
          <cell r="AP15">
            <v>822120</v>
          </cell>
          <cell r="AQ15">
            <v>822120</v>
          </cell>
          <cell r="AR15">
            <v>625500</v>
          </cell>
          <cell r="AS15">
            <v>625500</v>
          </cell>
          <cell r="AT15">
            <v>625500</v>
          </cell>
          <cell r="AU15">
            <v>625500</v>
          </cell>
          <cell r="AV15">
            <v>625500</v>
          </cell>
          <cell r="AW15">
            <v>726190</v>
          </cell>
          <cell r="AX15">
            <v>726190</v>
          </cell>
          <cell r="AY15">
            <v>726190</v>
          </cell>
          <cell r="AZ15">
            <v>726190</v>
          </cell>
          <cell r="BA15">
            <v>726190</v>
          </cell>
          <cell r="BB15">
            <v>822120</v>
          </cell>
          <cell r="BC15">
            <v>822120</v>
          </cell>
          <cell r="BD15">
            <v>397900</v>
          </cell>
          <cell r="BE15">
            <v>397900</v>
          </cell>
          <cell r="BF15">
            <v>397900</v>
          </cell>
          <cell r="BG15">
            <v>688500</v>
          </cell>
          <cell r="BH15">
            <v>688500</v>
          </cell>
          <cell r="BI15">
            <v>688500</v>
          </cell>
          <cell r="BJ15">
            <v>688500</v>
          </cell>
          <cell r="BK15">
            <v>688500</v>
          </cell>
          <cell r="BL15">
            <v>688500</v>
          </cell>
          <cell r="BM15">
            <v>688500</v>
          </cell>
          <cell r="BN15">
            <v>625500</v>
          </cell>
          <cell r="BO15">
            <v>625500</v>
          </cell>
          <cell r="BP15">
            <v>625500</v>
          </cell>
          <cell r="BQ15">
            <v>625500</v>
          </cell>
          <cell r="BR15">
            <v>625500</v>
          </cell>
          <cell r="BS15">
            <v>625500</v>
          </cell>
          <cell r="BT15">
            <v>625500</v>
          </cell>
          <cell r="BU15">
            <v>841600</v>
          </cell>
          <cell r="BV15">
            <v>841600</v>
          </cell>
          <cell r="BW15">
            <v>841600</v>
          </cell>
          <cell r="BX15">
            <v>726190</v>
          </cell>
          <cell r="BY15">
            <v>841600</v>
          </cell>
          <cell r="BZ15">
            <v>841600</v>
          </cell>
          <cell r="CA15">
            <v>841600</v>
          </cell>
          <cell r="CB15">
            <v>841600</v>
          </cell>
          <cell r="CC15">
            <v>841600</v>
          </cell>
          <cell r="CD15">
            <v>841600</v>
          </cell>
          <cell r="CE15">
            <v>841600</v>
          </cell>
          <cell r="CF15">
            <v>841600</v>
          </cell>
          <cell r="CG15">
            <v>841600</v>
          </cell>
          <cell r="CH15">
            <v>841600</v>
          </cell>
          <cell r="CI15">
            <v>0</v>
          </cell>
        </row>
        <row r="16">
          <cell r="E16">
            <v>0</v>
          </cell>
          <cell r="F16">
            <v>0</v>
          </cell>
          <cell r="G16">
            <v>7.4999999999999997E-2</v>
          </cell>
          <cell r="H16">
            <v>7.4999999999999997E-2</v>
          </cell>
          <cell r="I16">
            <v>7.4999999999999997E-2</v>
          </cell>
          <cell r="J16">
            <v>7.4999999999999997E-2</v>
          </cell>
          <cell r="K16">
            <v>7.4999999999999997E-2</v>
          </cell>
          <cell r="L16">
            <v>7.4999999999999997E-2</v>
          </cell>
          <cell r="M16">
            <v>7.4999999999999997E-2</v>
          </cell>
          <cell r="N16">
            <v>7.4999999999999997E-2</v>
          </cell>
          <cell r="O16">
            <v>7.4999999999999997E-2</v>
          </cell>
          <cell r="P16">
            <v>7.4999999999999997E-2</v>
          </cell>
          <cell r="Q16">
            <v>7.4999999999999997E-2</v>
          </cell>
          <cell r="R16">
            <v>7.4999999999999997E-2</v>
          </cell>
          <cell r="S16">
            <v>7.4999999999999997E-2</v>
          </cell>
          <cell r="T16">
            <v>7.4999999999999997E-2</v>
          </cell>
          <cell r="U16">
            <v>7.4999999999999997E-2</v>
          </cell>
          <cell r="V16">
            <v>7.4999999999999997E-2</v>
          </cell>
          <cell r="W16">
            <v>7.4999999999999997E-2</v>
          </cell>
          <cell r="X16">
            <v>7.4999999999999997E-2</v>
          </cell>
          <cell r="Y16">
            <v>7.4999999999999997E-2</v>
          </cell>
          <cell r="Z16">
            <v>7.4999999999999997E-2</v>
          </cell>
          <cell r="AA16">
            <v>7.4999999999999997E-2</v>
          </cell>
          <cell r="AB16">
            <v>7.4999999999999997E-2</v>
          </cell>
          <cell r="AC16">
            <v>7.4999999999999997E-2</v>
          </cell>
          <cell r="AD16">
            <v>7.4999999999999997E-2</v>
          </cell>
          <cell r="AE16">
            <v>7.4999999999999997E-2</v>
          </cell>
          <cell r="AF16">
            <v>7.4999999999999997E-2</v>
          </cell>
          <cell r="AG16">
            <v>7.4999999999999997E-2</v>
          </cell>
          <cell r="AH16">
            <v>7.4999999999999997E-2</v>
          </cell>
          <cell r="AI16">
            <v>7.4999999999999997E-2</v>
          </cell>
          <cell r="AJ16">
            <v>7.4999999999999997E-2</v>
          </cell>
          <cell r="AK16">
            <v>7.4999999999999997E-2</v>
          </cell>
          <cell r="AL16">
            <v>7.4999999999999997E-2</v>
          </cell>
          <cell r="AM16">
            <v>7.4999999999999997E-2</v>
          </cell>
          <cell r="AN16">
            <v>7.4999999999999997E-2</v>
          </cell>
          <cell r="AO16">
            <v>7.4999999999999997E-2</v>
          </cell>
          <cell r="AP16">
            <v>7.4999999999999997E-2</v>
          </cell>
          <cell r="AQ16">
            <v>7.4999999999999997E-2</v>
          </cell>
          <cell r="AR16">
            <v>7.4999999999999997E-2</v>
          </cell>
          <cell r="AS16">
            <v>7.4999999999999997E-2</v>
          </cell>
          <cell r="AT16">
            <v>7.4999999999999997E-2</v>
          </cell>
          <cell r="AU16">
            <v>7.4999999999999997E-2</v>
          </cell>
          <cell r="AV16">
            <v>7.4999999999999997E-2</v>
          </cell>
          <cell r="AW16">
            <v>7.4999999999999997E-2</v>
          </cell>
          <cell r="AX16">
            <v>7.4999999999999997E-2</v>
          </cell>
          <cell r="AY16">
            <v>7.4999999999999997E-2</v>
          </cell>
          <cell r="AZ16">
            <v>7.4999999999999997E-2</v>
          </cell>
          <cell r="BA16">
            <v>7.4999999999999997E-2</v>
          </cell>
          <cell r="BB16">
            <v>7.4999999999999997E-2</v>
          </cell>
          <cell r="BC16">
            <v>7.4999999999999997E-2</v>
          </cell>
          <cell r="BD16">
            <v>7.4999999999999997E-2</v>
          </cell>
          <cell r="BE16">
            <v>7.4999999999999997E-2</v>
          </cell>
          <cell r="BF16">
            <v>7.4999999999999997E-2</v>
          </cell>
          <cell r="BG16">
            <v>7.4999999999999997E-2</v>
          </cell>
          <cell r="BH16">
            <v>7.4999999999999997E-2</v>
          </cell>
          <cell r="BI16">
            <v>7.4999999999999997E-2</v>
          </cell>
          <cell r="BJ16">
            <v>7.4999999999999997E-2</v>
          </cell>
          <cell r="BK16">
            <v>7.4999999999999997E-2</v>
          </cell>
          <cell r="BL16">
            <v>7.4999999999999997E-2</v>
          </cell>
          <cell r="BM16">
            <v>7.4999999999999997E-2</v>
          </cell>
          <cell r="BN16">
            <v>7.4999999999999997E-2</v>
          </cell>
          <cell r="BO16">
            <v>7.4999999999999997E-2</v>
          </cell>
          <cell r="BP16">
            <v>7.4999999999999997E-2</v>
          </cell>
          <cell r="BQ16">
            <v>7.4999999999999997E-2</v>
          </cell>
          <cell r="BR16">
            <v>7.4999999999999997E-2</v>
          </cell>
          <cell r="BS16">
            <v>7.4999999999999997E-2</v>
          </cell>
          <cell r="BT16">
            <v>7.4999999999999997E-2</v>
          </cell>
          <cell r="BU16">
            <v>7.4999999999999997E-2</v>
          </cell>
          <cell r="BV16">
            <v>7.4999999999999997E-2</v>
          </cell>
          <cell r="BW16">
            <v>7.4999999999999997E-2</v>
          </cell>
          <cell r="BX16">
            <v>7.4999999999999997E-2</v>
          </cell>
          <cell r="BY16">
            <v>7.4999999999999997E-2</v>
          </cell>
          <cell r="BZ16">
            <v>7.4999999999999997E-2</v>
          </cell>
          <cell r="CA16">
            <v>7.4999999999999997E-2</v>
          </cell>
          <cell r="CB16">
            <v>7.4999999999999997E-2</v>
          </cell>
          <cell r="CC16">
            <v>7.4999999999999997E-2</v>
          </cell>
          <cell r="CD16">
            <v>7.4999999999999997E-2</v>
          </cell>
          <cell r="CE16">
            <v>7.4999999999999997E-2</v>
          </cell>
          <cell r="CF16">
            <v>7.4999999999999997E-2</v>
          </cell>
          <cell r="CG16">
            <v>7.4999999999999997E-2</v>
          </cell>
          <cell r="CH16">
            <v>7.4999999999999997E-2</v>
          </cell>
          <cell r="CI16">
            <v>0</v>
          </cell>
        </row>
        <row r="17">
          <cell r="E17">
            <v>0</v>
          </cell>
          <cell r="F17">
            <v>0</v>
          </cell>
          <cell r="G17">
            <v>6970</v>
          </cell>
          <cell r="H17">
            <v>19987</v>
          </cell>
          <cell r="I17">
            <v>16379</v>
          </cell>
          <cell r="J17">
            <v>23575</v>
          </cell>
          <cell r="K17">
            <v>16599</v>
          </cell>
          <cell r="L17">
            <v>28700</v>
          </cell>
          <cell r="M17">
            <v>19876</v>
          </cell>
          <cell r="N17">
            <v>35880</v>
          </cell>
          <cell r="O17">
            <v>30237</v>
          </cell>
          <cell r="P17">
            <v>41000</v>
          </cell>
          <cell r="Q17">
            <v>16195</v>
          </cell>
          <cell r="R17">
            <v>38950</v>
          </cell>
          <cell r="S17">
            <v>149500</v>
          </cell>
          <cell r="T17">
            <v>141000</v>
          </cell>
          <cell r="U17">
            <v>59000</v>
          </cell>
          <cell r="V17">
            <v>30852</v>
          </cell>
          <cell r="W17">
            <v>50225</v>
          </cell>
          <cell r="X17">
            <v>18860</v>
          </cell>
          <cell r="Y17">
            <v>66625</v>
          </cell>
          <cell r="Z17">
            <v>241500</v>
          </cell>
          <cell r="AA17">
            <v>159000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41000</v>
          </cell>
          <cell r="AR17">
            <v>0</v>
          </cell>
          <cell r="AS17">
            <v>0</v>
          </cell>
          <cell r="AT17">
            <v>0</v>
          </cell>
          <cell r="AU17">
            <v>0</v>
          </cell>
          <cell r="AV17">
            <v>0</v>
          </cell>
          <cell r="AW17">
            <v>0</v>
          </cell>
          <cell r="AX17">
            <v>0</v>
          </cell>
          <cell r="AY17">
            <v>0</v>
          </cell>
          <cell r="AZ17">
            <v>0</v>
          </cell>
          <cell r="BA17">
            <v>0</v>
          </cell>
          <cell r="BB17">
            <v>0</v>
          </cell>
          <cell r="BC17">
            <v>56375</v>
          </cell>
          <cell r="BD17">
            <v>30237</v>
          </cell>
          <cell r="BE17">
            <v>41000</v>
          </cell>
          <cell r="BF17">
            <v>16195</v>
          </cell>
          <cell r="BG17">
            <v>30852</v>
          </cell>
          <cell r="BH17">
            <v>50225</v>
          </cell>
          <cell r="BI17">
            <v>18860</v>
          </cell>
          <cell r="BJ17">
            <v>241500</v>
          </cell>
          <cell r="BK17">
            <v>30852</v>
          </cell>
          <cell r="BL17">
            <v>50225</v>
          </cell>
          <cell r="BM17">
            <v>18860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row>
        <row r="18">
          <cell r="E18">
            <v>0</v>
          </cell>
          <cell r="F18">
            <v>646000</v>
          </cell>
          <cell r="G18">
            <v>121215.825</v>
          </cell>
          <cell r="H18">
            <v>134232.82500000001</v>
          </cell>
          <cell r="I18">
            <v>185093.45</v>
          </cell>
          <cell r="J18">
            <v>192289.45</v>
          </cell>
          <cell r="K18">
            <v>213851.55</v>
          </cell>
          <cell r="L18">
            <v>225952.55</v>
          </cell>
          <cell r="M18">
            <v>288398.875</v>
          </cell>
          <cell r="N18">
            <v>304402.875</v>
          </cell>
          <cell r="O18">
            <v>321029.25</v>
          </cell>
          <cell r="P18">
            <v>331792.25</v>
          </cell>
          <cell r="Q18">
            <v>306987.25</v>
          </cell>
          <cell r="R18">
            <v>381553.35</v>
          </cell>
          <cell r="S18">
            <v>483425</v>
          </cell>
          <cell r="T18">
            <v>431792.25</v>
          </cell>
          <cell r="U18">
            <v>323457.5</v>
          </cell>
          <cell r="V18">
            <v>522607.9</v>
          </cell>
          <cell r="W18">
            <v>541980.9</v>
          </cell>
          <cell r="X18">
            <v>510615.9</v>
          </cell>
          <cell r="Y18">
            <v>604975</v>
          </cell>
          <cell r="Z18">
            <v>878362.5</v>
          </cell>
          <cell r="AA18">
            <v>650755.9</v>
          </cell>
          <cell r="AB18">
            <v>407925</v>
          </cell>
          <cell r="AC18">
            <v>407925</v>
          </cell>
          <cell r="AD18">
            <v>407925</v>
          </cell>
          <cell r="AE18">
            <v>499014.375</v>
          </cell>
          <cell r="AF18">
            <v>499014.375</v>
          </cell>
          <cell r="AG18">
            <v>499014.375</v>
          </cell>
          <cell r="AH18">
            <v>499014.375</v>
          </cell>
          <cell r="AI18">
            <v>578587.5</v>
          </cell>
          <cell r="AJ18">
            <v>578587.5</v>
          </cell>
          <cell r="AK18">
            <v>671725.75</v>
          </cell>
          <cell r="AL18">
            <v>671725.75</v>
          </cell>
          <cell r="AM18">
            <v>671725.75</v>
          </cell>
          <cell r="AN18">
            <v>671725.75</v>
          </cell>
          <cell r="AO18">
            <v>671725.75</v>
          </cell>
          <cell r="AP18">
            <v>760461</v>
          </cell>
          <cell r="AQ18">
            <v>801461</v>
          </cell>
          <cell r="AR18">
            <v>578587.5</v>
          </cell>
          <cell r="AS18">
            <v>578587.5</v>
          </cell>
          <cell r="AT18">
            <v>578587.5</v>
          </cell>
          <cell r="AU18">
            <v>578587.5</v>
          </cell>
          <cell r="AV18">
            <v>578587.5</v>
          </cell>
          <cell r="AW18">
            <v>671725.75</v>
          </cell>
          <cell r="AX18">
            <v>671725.75</v>
          </cell>
          <cell r="AY18">
            <v>671725.75</v>
          </cell>
          <cell r="AZ18">
            <v>671725.75</v>
          </cell>
          <cell r="BA18">
            <v>671725.75</v>
          </cell>
          <cell r="BB18">
            <v>760461</v>
          </cell>
          <cell r="BC18">
            <v>816836</v>
          </cell>
          <cell r="BD18">
            <v>398294.5</v>
          </cell>
          <cell r="BE18">
            <v>409057.5</v>
          </cell>
          <cell r="BF18">
            <v>384252.5</v>
          </cell>
          <cell r="BG18">
            <v>667714.5</v>
          </cell>
          <cell r="BH18">
            <v>687087.5</v>
          </cell>
          <cell r="BI18">
            <v>655722.5</v>
          </cell>
          <cell r="BJ18">
            <v>878362.5</v>
          </cell>
          <cell r="BK18">
            <v>667714.5</v>
          </cell>
          <cell r="BL18">
            <v>687087.5</v>
          </cell>
          <cell r="BM18">
            <v>655722.5</v>
          </cell>
          <cell r="BN18">
            <v>578587.5</v>
          </cell>
          <cell r="BO18">
            <v>578587.5</v>
          </cell>
          <cell r="BP18">
            <v>578587.5</v>
          </cell>
          <cell r="BQ18">
            <v>578587.5</v>
          </cell>
          <cell r="BR18">
            <v>578587.5</v>
          </cell>
          <cell r="BS18">
            <v>578587.5</v>
          </cell>
          <cell r="BT18">
            <v>578587.5</v>
          </cell>
          <cell r="BU18">
            <v>778480</v>
          </cell>
          <cell r="BV18">
            <v>778480</v>
          </cell>
          <cell r="BW18">
            <v>778480</v>
          </cell>
          <cell r="BX18">
            <v>671725.75</v>
          </cell>
          <cell r="BY18">
            <v>778480</v>
          </cell>
          <cell r="BZ18">
            <v>778480</v>
          </cell>
          <cell r="CA18">
            <v>778480</v>
          </cell>
          <cell r="CB18">
            <v>778480</v>
          </cell>
          <cell r="CC18">
            <v>778480</v>
          </cell>
          <cell r="CD18">
            <v>778480</v>
          </cell>
          <cell r="CE18">
            <v>778480</v>
          </cell>
          <cell r="CF18">
            <v>778480</v>
          </cell>
          <cell r="CG18">
            <v>778480</v>
          </cell>
          <cell r="CH18">
            <v>778480</v>
          </cell>
          <cell r="CI18">
            <v>0</v>
          </cell>
        </row>
        <row r="19">
          <cell r="E19">
            <v>0.25</v>
          </cell>
          <cell r="F19">
            <v>0.25</v>
          </cell>
          <cell r="G19">
            <v>0.25</v>
          </cell>
          <cell r="H19">
            <v>0.25</v>
          </cell>
          <cell r="I19">
            <v>0.25</v>
          </cell>
          <cell r="J19">
            <v>0.25</v>
          </cell>
          <cell r="K19">
            <v>0.25</v>
          </cell>
          <cell r="L19">
            <v>0.25</v>
          </cell>
          <cell r="M19">
            <v>0.25</v>
          </cell>
          <cell r="N19">
            <v>0.25</v>
          </cell>
          <cell r="O19">
            <v>0.25</v>
          </cell>
          <cell r="P19">
            <v>0.25</v>
          </cell>
          <cell r="Q19">
            <v>0.25</v>
          </cell>
          <cell r="R19">
            <v>0.25</v>
          </cell>
          <cell r="S19">
            <v>0.25</v>
          </cell>
          <cell r="T19">
            <v>0.25</v>
          </cell>
          <cell r="U19">
            <v>0.25</v>
          </cell>
          <cell r="V19">
            <v>0.25</v>
          </cell>
          <cell r="W19">
            <v>0.25</v>
          </cell>
          <cell r="X19">
            <v>0.25</v>
          </cell>
          <cell r="Y19">
            <v>0.25</v>
          </cell>
          <cell r="Z19">
            <v>0.25</v>
          </cell>
          <cell r="AA19">
            <v>0.25</v>
          </cell>
          <cell r="AB19">
            <v>0.25</v>
          </cell>
          <cell r="AC19">
            <v>0.25</v>
          </cell>
          <cell r="AD19">
            <v>0.25</v>
          </cell>
          <cell r="AE19">
            <v>0.25</v>
          </cell>
          <cell r="AF19">
            <v>0.25</v>
          </cell>
          <cell r="AG19">
            <v>0.25</v>
          </cell>
          <cell r="AH19">
            <v>0.25</v>
          </cell>
          <cell r="AI19">
            <v>0.25</v>
          </cell>
          <cell r="AJ19">
            <v>0.25</v>
          </cell>
          <cell r="AK19">
            <v>0.25</v>
          </cell>
          <cell r="AL19">
            <v>0.25</v>
          </cell>
          <cell r="AM19">
            <v>0.25</v>
          </cell>
          <cell r="AN19">
            <v>0.25</v>
          </cell>
          <cell r="AO19">
            <v>0.25</v>
          </cell>
          <cell r="AP19">
            <v>0.25</v>
          </cell>
          <cell r="AQ19">
            <v>0.25</v>
          </cell>
          <cell r="AR19">
            <v>0.25</v>
          </cell>
          <cell r="AS19">
            <v>0.25</v>
          </cell>
          <cell r="AT19">
            <v>0.25</v>
          </cell>
          <cell r="AU19">
            <v>0.25</v>
          </cell>
          <cell r="AV19">
            <v>0.25</v>
          </cell>
          <cell r="AW19">
            <v>0.25</v>
          </cell>
          <cell r="AX19">
            <v>0.25</v>
          </cell>
          <cell r="AY19">
            <v>0.25</v>
          </cell>
          <cell r="AZ19">
            <v>0.25</v>
          </cell>
          <cell r="BA19">
            <v>0.25</v>
          </cell>
          <cell r="BB19">
            <v>0.25</v>
          </cell>
          <cell r="BC19">
            <v>0.25</v>
          </cell>
          <cell r="BD19">
            <v>0.25</v>
          </cell>
          <cell r="BE19">
            <v>0.25</v>
          </cell>
          <cell r="BF19">
            <v>0.25</v>
          </cell>
          <cell r="BG19">
            <v>0.25</v>
          </cell>
          <cell r="BH19">
            <v>0.25</v>
          </cell>
          <cell r="BI19">
            <v>0.25</v>
          </cell>
          <cell r="BJ19">
            <v>0.25</v>
          </cell>
          <cell r="BK19">
            <v>0.25</v>
          </cell>
          <cell r="BL19">
            <v>0.25</v>
          </cell>
          <cell r="BM19">
            <v>0.25</v>
          </cell>
          <cell r="BN19">
            <v>0.25</v>
          </cell>
          <cell r="BO19">
            <v>0.25</v>
          </cell>
          <cell r="BP19">
            <v>0.25</v>
          </cell>
          <cell r="BQ19">
            <v>0.25</v>
          </cell>
          <cell r="BR19">
            <v>0.25</v>
          </cell>
          <cell r="BS19">
            <v>0.25</v>
          </cell>
          <cell r="BT19">
            <v>0.25</v>
          </cell>
          <cell r="BU19">
            <v>0.25</v>
          </cell>
          <cell r="BV19">
            <v>0.25</v>
          </cell>
          <cell r="BW19">
            <v>0.25</v>
          </cell>
          <cell r="BX19">
            <v>0.25</v>
          </cell>
          <cell r="BY19">
            <v>0.25</v>
          </cell>
          <cell r="BZ19">
            <v>0.25</v>
          </cell>
          <cell r="CA19">
            <v>0.25</v>
          </cell>
          <cell r="CB19">
            <v>0.25</v>
          </cell>
          <cell r="CC19">
            <v>0.25</v>
          </cell>
          <cell r="CD19">
            <v>0.25</v>
          </cell>
          <cell r="CE19">
            <v>0.25</v>
          </cell>
          <cell r="CF19">
            <v>0.25</v>
          </cell>
          <cell r="CG19">
            <v>0.25</v>
          </cell>
          <cell r="CH19">
            <v>0.25</v>
          </cell>
          <cell r="CI19">
            <v>0.25</v>
          </cell>
        </row>
        <row r="20">
          <cell r="E20">
            <v>0.13</v>
          </cell>
          <cell r="F20">
            <v>0.155</v>
          </cell>
          <cell r="G20">
            <v>0.13</v>
          </cell>
          <cell r="H20">
            <v>0.13</v>
          </cell>
          <cell r="I20">
            <v>0.13</v>
          </cell>
          <cell r="J20">
            <v>0.13</v>
          </cell>
          <cell r="K20">
            <v>0.13</v>
          </cell>
          <cell r="L20">
            <v>0.13</v>
          </cell>
          <cell r="M20">
            <v>0.13</v>
          </cell>
          <cell r="N20">
            <v>0.13</v>
          </cell>
          <cell r="O20">
            <v>0.13</v>
          </cell>
          <cell r="P20">
            <v>0.13</v>
          </cell>
          <cell r="Q20">
            <v>0.13</v>
          </cell>
          <cell r="R20">
            <v>0.13</v>
          </cell>
          <cell r="S20">
            <v>0.13</v>
          </cell>
          <cell r="T20">
            <v>0.13</v>
          </cell>
          <cell r="U20">
            <v>0.13</v>
          </cell>
          <cell r="V20">
            <v>0.13</v>
          </cell>
          <cell r="W20">
            <v>0.13</v>
          </cell>
          <cell r="X20">
            <v>0.13</v>
          </cell>
          <cell r="Y20">
            <v>0.13</v>
          </cell>
          <cell r="Z20">
            <v>0.13</v>
          </cell>
          <cell r="AA20">
            <v>0.13</v>
          </cell>
          <cell r="AB20">
            <v>0.13</v>
          </cell>
          <cell r="AC20">
            <v>0.13</v>
          </cell>
          <cell r="AD20">
            <v>0.13</v>
          </cell>
          <cell r="AE20">
            <v>0.13</v>
          </cell>
          <cell r="AF20">
            <v>0.13</v>
          </cell>
          <cell r="AG20">
            <v>0.13</v>
          </cell>
          <cell r="AH20">
            <v>0.13</v>
          </cell>
          <cell r="AI20">
            <v>0.13</v>
          </cell>
          <cell r="AJ20">
            <v>0.13</v>
          </cell>
          <cell r="AK20">
            <v>0.13</v>
          </cell>
          <cell r="AL20">
            <v>0.13</v>
          </cell>
          <cell r="AM20">
            <v>0.13</v>
          </cell>
          <cell r="AN20">
            <v>0.13</v>
          </cell>
          <cell r="AO20">
            <v>0.13</v>
          </cell>
          <cell r="AP20">
            <v>0.13</v>
          </cell>
          <cell r="AQ20">
            <v>0.13</v>
          </cell>
          <cell r="AR20">
            <v>0.13</v>
          </cell>
          <cell r="AS20">
            <v>0.13</v>
          </cell>
          <cell r="AT20">
            <v>0.13</v>
          </cell>
          <cell r="AU20">
            <v>0.13</v>
          </cell>
          <cell r="AV20">
            <v>0.13</v>
          </cell>
          <cell r="AW20">
            <v>0.13</v>
          </cell>
          <cell r="AX20">
            <v>0.13</v>
          </cell>
          <cell r="AY20">
            <v>0.13</v>
          </cell>
          <cell r="AZ20">
            <v>0.13</v>
          </cell>
          <cell r="BA20">
            <v>0.13</v>
          </cell>
          <cell r="BB20">
            <v>0.13</v>
          </cell>
          <cell r="BC20">
            <v>0.13</v>
          </cell>
          <cell r="BD20">
            <v>0.13</v>
          </cell>
          <cell r="BE20">
            <v>0.13</v>
          </cell>
          <cell r="BF20">
            <v>0.13</v>
          </cell>
          <cell r="BG20">
            <v>0.13</v>
          </cell>
          <cell r="BH20">
            <v>0.13</v>
          </cell>
          <cell r="BI20">
            <v>0.13</v>
          </cell>
          <cell r="BJ20">
            <v>0.13</v>
          </cell>
          <cell r="BK20">
            <v>0.13</v>
          </cell>
          <cell r="BL20">
            <v>0.13</v>
          </cell>
          <cell r="BM20">
            <v>0.13</v>
          </cell>
          <cell r="BN20">
            <v>0.13</v>
          </cell>
          <cell r="BO20">
            <v>0.13</v>
          </cell>
          <cell r="BP20">
            <v>0.13</v>
          </cell>
          <cell r="BQ20">
            <v>0.13</v>
          </cell>
          <cell r="BR20">
            <v>0.13</v>
          </cell>
          <cell r="BS20">
            <v>0.13</v>
          </cell>
          <cell r="BT20">
            <v>0.13</v>
          </cell>
          <cell r="BU20">
            <v>0.13</v>
          </cell>
          <cell r="BV20">
            <v>0.13</v>
          </cell>
          <cell r="BW20">
            <v>0.13</v>
          </cell>
          <cell r="BX20">
            <v>0.13</v>
          </cell>
          <cell r="BY20">
            <v>0.13</v>
          </cell>
          <cell r="BZ20">
            <v>0.13</v>
          </cell>
          <cell r="CA20">
            <v>0.13</v>
          </cell>
          <cell r="CB20">
            <v>0.13</v>
          </cell>
          <cell r="CC20">
            <v>0.13</v>
          </cell>
          <cell r="CD20">
            <v>0.13</v>
          </cell>
          <cell r="CE20">
            <v>0.13</v>
          </cell>
          <cell r="CF20">
            <v>0.13</v>
          </cell>
          <cell r="CG20">
            <v>0.13</v>
          </cell>
          <cell r="CH20">
            <v>0.13</v>
          </cell>
          <cell r="CI20">
            <v>0.13</v>
          </cell>
        </row>
        <row r="21">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row>
        <row r="22">
          <cell r="E22">
            <v>5</v>
          </cell>
          <cell r="F22">
            <v>5</v>
          </cell>
          <cell r="G22">
            <v>5</v>
          </cell>
          <cell r="H22">
            <v>5</v>
          </cell>
          <cell r="I22">
            <v>5</v>
          </cell>
          <cell r="J22">
            <v>5</v>
          </cell>
          <cell r="K22">
            <v>5</v>
          </cell>
          <cell r="L22">
            <v>5</v>
          </cell>
          <cell r="M22">
            <v>5</v>
          </cell>
          <cell r="N22">
            <v>5</v>
          </cell>
          <cell r="O22">
            <v>5</v>
          </cell>
          <cell r="P22">
            <v>5</v>
          </cell>
          <cell r="Q22">
            <v>5</v>
          </cell>
          <cell r="R22">
            <v>5</v>
          </cell>
          <cell r="S22">
            <v>5</v>
          </cell>
          <cell r="T22">
            <v>5</v>
          </cell>
          <cell r="U22">
            <v>8</v>
          </cell>
          <cell r="V22">
            <v>5</v>
          </cell>
          <cell r="W22">
            <v>5</v>
          </cell>
          <cell r="X22">
            <v>5</v>
          </cell>
          <cell r="Y22">
            <v>5</v>
          </cell>
          <cell r="Z22">
            <v>5</v>
          </cell>
          <cell r="AA22">
            <v>5</v>
          </cell>
          <cell r="AB22">
            <v>5</v>
          </cell>
          <cell r="AC22">
            <v>5</v>
          </cell>
          <cell r="AD22">
            <v>5</v>
          </cell>
          <cell r="AE22">
            <v>5</v>
          </cell>
          <cell r="AF22">
            <v>5</v>
          </cell>
          <cell r="AG22">
            <v>5</v>
          </cell>
          <cell r="AH22">
            <v>5</v>
          </cell>
          <cell r="AI22">
            <v>5</v>
          </cell>
          <cell r="AJ22">
            <v>5</v>
          </cell>
          <cell r="AK22">
            <v>5</v>
          </cell>
          <cell r="AL22">
            <v>5</v>
          </cell>
          <cell r="AM22">
            <v>5</v>
          </cell>
          <cell r="AN22">
            <v>5</v>
          </cell>
          <cell r="AO22">
            <v>5</v>
          </cell>
          <cell r="AP22">
            <v>5</v>
          </cell>
          <cell r="AQ22">
            <v>5</v>
          </cell>
          <cell r="AR22">
            <v>5</v>
          </cell>
          <cell r="AS22">
            <v>5</v>
          </cell>
          <cell r="AT22">
            <v>5</v>
          </cell>
          <cell r="AU22">
            <v>5</v>
          </cell>
          <cell r="AV22">
            <v>5</v>
          </cell>
          <cell r="AW22">
            <v>5</v>
          </cell>
          <cell r="AX22">
            <v>5</v>
          </cell>
          <cell r="AY22">
            <v>5</v>
          </cell>
          <cell r="AZ22">
            <v>5</v>
          </cell>
          <cell r="BA22">
            <v>5</v>
          </cell>
          <cell r="BB22">
            <v>5</v>
          </cell>
          <cell r="BC22">
            <v>5</v>
          </cell>
          <cell r="BD22">
            <v>5</v>
          </cell>
          <cell r="BE22">
            <v>5</v>
          </cell>
          <cell r="BF22">
            <v>5</v>
          </cell>
          <cell r="BG22">
            <v>5</v>
          </cell>
          <cell r="BH22">
            <v>5</v>
          </cell>
          <cell r="BI22">
            <v>5</v>
          </cell>
          <cell r="BJ22">
            <v>5</v>
          </cell>
          <cell r="BK22">
            <v>5</v>
          </cell>
          <cell r="BL22">
            <v>5</v>
          </cell>
          <cell r="BM22">
            <v>5</v>
          </cell>
          <cell r="BN22">
            <v>5</v>
          </cell>
          <cell r="BO22">
            <v>5</v>
          </cell>
          <cell r="BP22">
            <v>5</v>
          </cell>
          <cell r="BQ22">
            <v>8</v>
          </cell>
          <cell r="BR22">
            <v>5</v>
          </cell>
          <cell r="BS22">
            <v>5</v>
          </cell>
          <cell r="BT22">
            <v>5</v>
          </cell>
          <cell r="BU22">
            <v>5</v>
          </cell>
          <cell r="BV22">
            <v>5</v>
          </cell>
          <cell r="BW22">
            <v>5</v>
          </cell>
          <cell r="BX22">
            <v>5</v>
          </cell>
          <cell r="BY22">
            <v>5</v>
          </cell>
          <cell r="BZ22">
            <v>5</v>
          </cell>
          <cell r="CA22">
            <v>5</v>
          </cell>
          <cell r="CB22">
            <v>5</v>
          </cell>
          <cell r="CC22">
            <v>5</v>
          </cell>
          <cell r="CD22">
            <v>5</v>
          </cell>
          <cell r="CE22">
            <v>5</v>
          </cell>
          <cell r="CF22">
            <v>5</v>
          </cell>
          <cell r="CG22">
            <v>5</v>
          </cell>
          <cell r="CH22">
            <v>5</v>
          </cell>
          <cell r="CI22">
            <v>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row>
        <row r="24">
          <cell r="E24">
            <v>7.4999999999999997E-2</v>
          </cell>
          <cell r="F24">
            <v>7.4999999999999997E-2</v>
          </cell>
          <cell r="G24">
            <v>7.4999999999999997E-2</v>
          </cell>
          <cell r="H24">
            <v>7.4999999999999997E-2</v>
          </cell>
          <cell r="I24">
            <v>7.4999999999999997E-2</v>
          </cell>
          <cell r="J24">
            <v>7.4999999999999997E-2</v>
          </cell>
          <cell r="K24">
            <v>7.4999999999999997E-2</v>
          </cell>
          <cell r="L24">
            <v>7.4999999999999997E-2</v>
          </cell>
          <cell r="M24">
            <v>7.4999999999999997E-2</v>
          </cell>
          <cell r="N24">
            <v>7.4999999999999997E-2</v>
          </cell>
          <cell r="O24">
            <v>7.4999999999999997E-2</v>
          </cell>
          <cell r="P24">
            <v>7.4999999999999997E-2</v>
          </cell>
          <cell r="Q24">
            <v>7.4999999999999997E-2</v>
          </cell>
          <cell r="R24">
            <v>7.4999999999999997E-2</v>
          </cell>
          <cell r="S24">
            <v>7.4999999999999997E-2</v>
          </cell>
          <cell r="T24">
            <v>7.4999999999999997E-2</v>
          </cell>
          <cell r="U24">
            <v>7.4999999999999997E-2</v>
          </cell>
          <cell r="V24">
            <v>7.4999999999999997E-2</v>
          </cell>
          <cell r="W24">
            <v>7.4999999999999997E-2</v>
          </cell>
          <cell r="X24">
            <v>7.4999999999999997E-2</v>
          </cell>
          <cell r="Y24">
            <v>7.4999999999999997E-2</v>
          </cell>
          <cell r="Z24">
            <v>7.4999999999999997E-2</v>
          </cell>
          <cell r="AA24">
            <v>7.4999999999999997E-2</v>
          </cell>
          <cell r="AB24">
            <v>7.4999999999999997E-2</v>
          </cell>
          <cell r="AC24">
            <v>7.4999999999999997E-2</v>
          </cell>
          <cell r="AD24">
            <v>7.4999999999999997E-2</v>
          </cell>
          <cell r="AE24">
            <v>7.4999999999999997E-2</v>
          </cell>
          <cell r="AF24">
            <v>7.4999999999999997E-2</v>
          </cell>
          <cell r="AG24">
            <v>7.4999999999999997E-2</v>
          </cell>
          <cell r="AH24">
            <v>7.4999999999999997E-2</v>
          </cell>
          <cell r="AI24">
            <v>7.4999999999999997E-2</v>
          </cell>
          <cell r="AJ24">
            <v>7.4999999999999997E-2</v>
          </cell>
          <cell r="AK24">
            <v>7.4999999999999997E-2</v>
          </cell>
          <cell r="AL24">
            <v>7.4999999999999997E-2</v>
          </cell>
          <cell r="AM24">
            <v>7.4999999999999997E-2</v>
          </cell>
          <cell r="AN24">
            <v>7.4999999999999997E-2</v>
          </cell>
          <cell r="AO24">
            <v>7.4999999999999997E-2</v>
          </cell>
          <cell r="AP24">
            <v>7.4999999999999997E-2</v>
          </cell>
          <cell r="AQ24">
            <v>7.4999999999999997E-2</v>
          </cell>
          <cell r="AR24">
            <v>7.4999999999999997E-2</v>
          </cell>
          <cell r="AS24">
            <v>7.4999999999999997E-2</v>
          </cell>
          <cell r="AT24">
            <v>7.4999999999999997E-2</v>
          </cell>
          <cell r="AU24">
            <v>7.4999999999999997E-2</v>
          </cell>
          <cell r="AV24">
            <v>7.4999999999999997E-2</v>
          </cell>
          <cell r="AW24">
            <v>7.4999999999999997E-2</v>
          </cell>
          <cell r="AX24">
            <v>7.4999999999999997E-2</v>
          </cell>
          <cell r="AY24">
            <v>7.4999999999999997E-2</v>
          </cell>
          <cell r="AZ24">
            <v>7.4999999999999997E-2</v>
          </cell>
          <cell r="BA24">
            <v>7.4999999999999997E-2</v>
          </cell>
          <cell r="BB24">
            <v>7.4999999999999997E-2</v>
          </cell>
          <cell r="BC24">
            <v>7.4999999999999997E-2</v>
          </cell>
          <cell r="BD24">
            <v>7.4999999999999997E-2</v>
          </cell>
          <cell r="BE24">
            <v>7.4999999999999997E-2</v>
          </cell>
          <cell r="BF24">
            <v>7.4999999999999997E-2</v>
          </cell>
          <cell r="BG24">
            <v>7.4999999999999997E-2</v>
          </cell>
          <cell r="BH24">
            <v>7.4999999999999997E-2</v>
          </cell>
          <cell r="BI24">
            <v>7.4999999999999997E-2</v>
          </cell>
          <cell r="BJ24">
            <v>7.4999999999999997E-2</v>
          </cell>
          <cell r="BK24">
            <v>7.4999999999999997E-2</v>
          </cell>
          <cell r="BL24">
            <v>7.4999999999999997E-2</v>
          </cell>
          <cell r="BM24">
            <v>7.4999999999999997E-2</v>
          </cell>
          <cell r="BN24">
            <v>7.4999999999999997E-2</v>
          </cell>
          <cell r="BO24">
            <v>7.4999999999999997E-2</v>
          </cell>
          <cell r="BP24">
            <v>7.4999999999999997E-2</v>
          </cell>
          <cell r="BQ24">
            <v>7.4999999999999997E-2</v>
          </cell>
          <cell r="BR24">
            <v>7.4999999999999997E-2</v>
          </cell>
          <cell r="BS24">
            <v>7.4999999999999997E-2</v>
          </cell>
          <cell r="BT24">
            <v>7.4999999999999997E-2</v>
          </cell>
          <cell r="BU24">
            <v>7.4999999999999997E-2</v>
          </cell>
          <cell r="BV24">
            <v>7.4999999999999997E-2</v>
          </cell>
          <cell r="BW24">
            <v>7.4999999999999997E-2</v>
          </cell>
          <cell r="BX24">
            <v>7.4999999999999997E-2</v>
          </cell>
          <cell r="BY24">
            <v>7.4999999999999997E-2</v>
          </cell>
          <cell r="BZ24">
            <v>7.4999999999999997E-2</v>
          </cell>
          <cell r="CA24">
            <v>7.4999999999999997E-2</v>
          </cell>
          <cell r="CB24">
            <v>7.4999999999999997E-2</v>
          </cell>
          <cell r="CC24">
            <v>7.4999999999999997E-2</v>
          </cell>
          <cell r="CD24">
            <v>7.4999999999999997E-2</v>
          </cell>
          <cell r="CE24">
            <v>7.4999999999999997E-2</v>
          </cell>
          <cell r="CF24">
            <v>7.4999999999999997E-2</v>
          </cell>
          <cell r="CG24">
            <v>7.4999999999999997E-2</v>
          </cell>
          <cell r="CH24">
            <v>7.4999999999999997E-2</v>
          </cell>
          <cell r="CI24">
            <v>7.4999999999999997E-2</v>
          </cell>
        </row>
        <row r="25">
          <cell r="E25">
            <v>0</v>
          </cell>
          <cell r="F25">
            <v>9200</v>
          </cell>
          <cell r="G25">
            <v>1000</v>
          </cell>
          <cell r="H25">
            <v>1000</v>
          </cell>
          <cell r="I25">
            <v>2080</v>
          </cell>
          <cell r="J25">
            <v>2080</v>
          </cell>
          <cell r="K25">
            <v>2300</v>
          </cell>
          <cell r="L25">
            <v>2300</v>
          </cell>
          <cell r="M25">
            <v>3110</v>
          </cell>
          <cell r="N25">
            <v>3110</v>
          </cell>
          <cell r="O25">
            <v>4260</v>
          </cell>
          <cell r="P25">
            <v>4260</v>
          </cell>
          <cell r="Q25">
            <v>4260</v>
          </cell>
          <cell r="R25">
            <v>4410</v>
          </cell>
          <cell r="S25">
            <v>4720</v>
          </cell>
          <cell r="T25">
            <v>4260</v>
          </cell>
          <cell r="U25">
            <v>3690</v>
          </cell>
          <cell r="V25">
            <v>6860</v>
          </cell>
          <cell r="W25">
            <v>6860</v>
          </cell>
          <cell r="X25">
            <v>6860</v>
          </cell>
          <cell r="Y25">
            <v>7300</v>
          </cell>
          <cell r="Z25">
            <v>8780</v>
          </cell>
          <cell r="AA25">
            <v>6860</v>
          </cell>
          <cell r="AB25">
            <v>4920</v>
          </cell>
          <cell r="AC25">
            <v>4920</v>
          </cell>
          <cell r="AD25">
            <v>4920</v>
          </cell>
          <cell r="AE25">
            <v>6840</v>
          </cell>
          <cell r="AF25">
            <v>6840</v>
          </cell>
          <cell r="AG25">
            <v>6840</v>
          </cell>
          <cell r="AH25">
            <v>6840</v>
          </cell>
          <cell r="AI25">
            <v>6750</v>
          </cell>
          <cell r="AJ25">
            <v>6750</v>
          </cell>
          <cell r="AK25">
            <v>8650</v>
          </cell>
          <cell r="AL25">
            <v>8650</v>
          </cell>
          <cell r="AM25">
            <v>8650</v>
          </cell>
          <cell r="AN25">
            <v>8650</v>
          </cell>
          <cell r="AO25">
            <v>8650</v>
          </cell>
          <cell r="AP25">
            <v>8440</v>
          </cell>
          <cell r="AQ25">
            <v>8900</v>
          </cell>
          <cell r="AR25">
            <v>6750</v>
          </cell>
          <cell r="AS25">
            <v>6750</v>
          </cell>
          <cell r="AT25">
            <v>6750</v>
          </cell>
          <cell r="AU25">
            <v>6750</v>
          </cell>
          <cell r="AV25">
            <v>6750</v>
          </cell>
          <cell r="AW25">
            <v>8650</v>
          </cell>
          <cell r="AX25">
            <v>8650</v>
          </cell>
          <cell r="AY25">
            <v>8650</v>
          </cell>
          <cell r="AZ25">
            <v>8650</v>
          </cell>
          <cell r="BA25">
            <v>8650</v>
          </cell>
          <cell r="BB25">
            <v>8440</v>
          </cell>
          <cell r="BC25">
            <v>8900</v>
          </cell>
          <cell r="BD25">
            <v>4850</v>
          </cell>
          <cell r="BE25">
            <v>4850</v>
          </cell>
          <cell r="BF25">
            <v>4850</v>
          </cell>
          <cell r="BG25">
            <v>8780</v>
          </cell>
          <cell r="BH25">
            <v>8780</v>
          </cell>
          <cell r="BI25">
            <v>8780</v>
          </cell>
          <cell r="BJ25">
            <v>8780</v>
          </cell>
          <cell r="BK25">
            <v>8780</v>
          </cell>
          <cell r="BL25">
            <v>8780</v>
          </cell>
          <cell r="BM25">
            <v>8780</v>
          </cell>
          <cell r="BN25">
            <v>6750</v>
          </cell>
          <cell r="BO25">
            <v>6750</v>
          </cell>
          <cell r="BP25">
            <v>6750</v>
          </cell>
          <cell r="BQ25">
            <v>6750</v>
          </cell>
          <cell r="BR25">
            <v>6750</v>
          </cell>
          <cell r="BS25">
            <v>6750</v>
          </cell>
          <cell r="BT25">
            <v>6750</v>
          </cell>
          <cell r="BU25">
            <v>8730</v>
          </cell>
          <cell r="BV25">
            <v>8730</v>
          </cell>
          <cell r="BW25">
            <v>8730</v>
          </cell>
          <cell r="BX25">
            <v>8650</v>
          </cell>
          <cell r="BY25">
            <v>8730</v>
          </cell>
          <cell r="BZ25">
            <v>8730</v>
          </cell>
          <cell r="CA25">
            <v>8730</v>
          </cell>
          <cell r="CB25">
            <v>8730</v>
          </cell>
          <cell r="CC25">
            <v>8730</v>
          </cell>
          <cell r="CD25">
            <v>8730</v>
          </cell>
          <cell r="CE25">
            <v>8730</v>
          </cell>
          <cell r="CF25">
            <v>8730</v>
          </cell>
          <cell r="CG25">
            <v>8730</v>
          </cell>
          <cell r="CH25">
            <v>8730</v>
          </cell>
          <cell r="CI25">
            <v>0</v>
          </cell>
        </row>
        <row r="26">
          <cell r="E26">
            <v>0</v>
          </cell>
          <cell r="F26">
            <v>0</v>
          </cell>
          <cell r="G26">
            <v>400</v>
          </cell>
          <cell r="H26">
            <v>550</v>
          </cell>
          <cell r="I26">
            <v>600</v>
          </cell>
          <cell r="J26">
            <v>700</v>
          </cell>
          <cell r="K26">
            <v>800</v>
          </cell>
          <cell r="L26">
            <v>950</v>
          </cell>
          <cell r="M26">
            <v>1100</v>
          </cell>
          <cell r="N26">
            <v>1300</v>
          </cell>
          <cell r="O26">
            <v>1200</v>
          </cell>
          <cell r="P26">
            <v>1500</v>
          </cell>
          <cell r="Q26">
            <v>700</v>
          </cell>
          <cell r="R26">
            <v>1400</v>
          </cell>
          <cell r="S26">
            <v>2500</v>
          </cell>
          <cell r="T26">
            <v>3000</v>
          </cell>
          <cell r="U26">
            <v>1700</v>
          </cell>
          <cell r="V26">
            <v>1600</v>
          </cell>
          <cell r="W26">
            <v>1850</v>
          </cell>
          <cell r="X26">
            <v>1450</v>
          </cell>
          <cell r="Y26">
            <v>1900</v>
          </cell>
          <cell r="Z26">
            <v>5500</v>
          </cell>
          <cell r="AA26">
            <v>3200</v>
          </cell>
          <cell r="AB26">
            <v>200</v>
          </cell>
          <cell r="AC26">
            <v>200</v>
          </cell>
          <cell r="AD26">
            <v>200</v>
          </cell>
          <cell r="AE26">
            <v>0</v>
          </cell>
          <cell r="AF26">
            <v>0</v>
          </cell>
          <cell r="AG26">
            <v>0</v>
          </cell>
          <cell r="AH26">
            <v>0</v>
          </cell>
          <cell r="AI26">
            <v>0</v>
          </cell>
          <cell r="AJ26">
            <v>0</v>
          </cell>
          <cell r="AK26">
            <v>0</v>
          </cell>
          <cell r="AL26">
            <v>0</v>
          </cell>
          <cell r="AM26">
            <v>0</v>
          </cell>
          <cell r="AN26">
            <v>0</v>
          </cell>
          <cell r="AO26">
            <v>0</v>
          </cell>
          <cell r="AP26">
            <v>0</v>
          </cell>
          <cell r="AQ26">
            <v>800</v>
          </cell>
          <cell r="AR26">
            <v>0</v>
          </cell>
          <cell r="AS26">
            <v>0</v>
          </cell>
          <cell r="AT26">
            <v>0</v>
          </cell>
          <cell r="AU26">
            <v>0</v>
          </cell>
          <cell r="AV26">
            <v>0</v>
          </cell>
          <cell r="AW26">
            <v>0</v>
          </cell>
          <cell r="AX26">
            <v>0</v>
          </cell>
          <cell r="AY26">
            <v>0</v>
          </cell>
          <cell r="AZ26">
            <v>0</v>
          </cell>
          <cell r="BA26">
            <v>0</v>
          </cell>
          <cell r="BB26">
            <v>0</v>
          </cell>
          <cell r="BC26">
            <v>1000</v>
          </cell>
          <cell r="BD26">
            <v>1200</v>
          </cell>
          <cell r="BE26">
            <v>1500</v>
          </cell>
          <cell r="BF26">
            <v>700</v>
          </cell>
          <cell r="BG26">
            <v>1600</v>
          </cell>
          <cell r="BH26">
            <v>1850</v>
          </cell>
          <cell r="BI26">
            <v>1450</v>
          </cell>
          <cell r="BJ26">
            <v>5500</v>
          </cell>
          <cell r="BK26">
            <v>1600</v>
          </cell>
          <cell r="BL26">
            <v>1850</v>
          </cell>
          <cell r="BM26">
            <v>1450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E27">
            <v>0</v>
          </cell>
          <cell r="F27">
            <v>9200</v>
          </cell>
          <cell r="G27">
            <v>1400</v>
          </cell>
          <cell r="H27">
            <v>1550</v>
          </cell>
          <cell r="I27">
            <v>2680</v>
          </cell>
          <cell r="J27">
            <v>2780</v>
          </cell>
          <cell r="K27">
            <v>3100</v>
          </cell>
          <cell r="L27">
            <v>3250</v>
          </cell>
          <cell r="M27">
            <v>4210</v>
          </cell>
          <cell r="N27">
            <v>4410</v>
          </cell>
          <cell r="O27">
            <v>5460</v>
          </cell>
          <cell r="P27">
            <v>5760</v>
          </cell>
          <cell r="Q27">
            <v>4960</v>
          </cell>
          <cell r="R27">
            <v>5810</v>
          </cell>
          <cell r="S27">
            <v>7220</v>
          </cell>
          <cell r="T27">
            <v>7260</v>
          </cell>
          <cell r="U27">
            <v>5390</v>
          </cell>
          <cell r="V27">
            <v>8460</v>
          </cell>
          <cell r="W27">
            <v>8710</v>
          </cell>
          <cell r="X27">
            <v>8310</v>
          </cell>
          <cell r="Y27">
            <v>9200</v>
          </cell>
          <cell r="Z27">
            <v>14280</v>
          </cell>
          <cell r="AA27">
            <v>10060</v>
          </cell>
          <cell r="AB27">
            <v>5120</v>
          </cell>
          <cell r="AC27">
            <v>5120</v>
          </cell>
          <cell r="AD27">
            <v>5120</v>
          </cell>
          <cell r="AE27">
            <v>6840</v>
          </cell>
          <cell r="AF27">
            <v>6840</v>
          </cell>
          <cell r="AG27">
            <v>6840</v>
          </cell>
          <cell r="AH27">
            <v>6840</v>
          </cell>
          <cell r="AI27">
            <v>6750</v>
          </cell>
          <cell r="AJ27">
            <v>6750</v>
          </cell>
          <cell r="AK27">
            <v>8650</v>
          </cell>
          <cell r="AL27">
            <v>8650</v>
          </cell>
          <cell r="AM27">
            <v>8650</v>
          </cell>
          <cell r="AN27">
            <v>8650</v>
          </cell>
          <cell r="AO27">
            <v>8650</v>
          </cell>
          <cell r="AP27">
            <v>8440</v>
          </cell>
          <cell r="AQ27">
            <v>9700</v>
          </cell>
          <cell r="AR27">
            <v>6750</v>
          </cell>
          <cell r="AS27">
            <v>6750</v>
          </cell>
          <cell r="AT27">
            <v>6750</v>
          </cell>
          <cell r="AU27">
            <v>6750</v>
          </cell>
          <cell r="AV27">
            <v>6750</v>
          </cell>
          <cell r="AW27">
            <v>8650</v>
          </cell>
          <cell r="AX27">
            <v>8650</v>
          </cell>
          <cell r="AY27">
            <v>8650</v>
          </cell>
          <cell r="AZ27">
            <v>8650</v>
          </cell>
          <cell r="BA27">
            <v>8650</v>
          </cell>
          <cell r="BB27">
            <v>8440</v>
          </cell>
          <cell r="BC27">
            <v>9900</v>
          </cell>
          <cell r="BD27">
            <v>6050</v>
          </cell>
          <cell r="BE27">
            <v>6350</v>
          </cell>
          <cell r="BF27">
            <v>5550</v>
          </cell>
          <cell r="BG27">
            <v>10380</v>
          </cell>
          <cell r="BH27">
            <v>10630</v>
          </cell>
          <cell r="BI27">
            <v>10230</v>
          </cell>
          <cell r="BJ27">
            <v>14280</v>
          </cell>
          <cell r="BK27">
            <v>10380</v>
          </cell>
          <cell r="BL27">
            <v>10630</v>
          </cell>
          <cell r="BM27">
            <v>10230</v>
          </cell>
          <cell r="BN27">
            <v>6750</v>
          </cell>
          <cell r="BO27">
            <v>6750</v>
          </cell>
          <cell r="BP27">
            <v>6750</v>
          </cell>
          <cell r="BQ27">
            <v>6750</v>
          </cell>
          <cell r="BR27">
            <v>6750</v>
          </cell>
          <cell r="BS27">
            <v>6750</v>
          </cell>
          <cell r="BT27">
            <v>6750</v>
          </cell>
          <cell r="BU27">
            <v>8730</v>
          </cell>
          <cell r="BV27">
            <v>8730</v>
          </cell>
          <cell r="BW27">
            <v>8730</v>
          </cell>
          <cell r="BX27">
            <v>8650</v>
          </cell>
          <cell r="BY27">
            <v>8730</v>
          </cell>
          <cell r="BZ27">
            <v>8730</v>
          </cell>
          <cell r="CA27">
            <v>8730</v>
          </cell>
          <cell r="CB27">
            <v>8730</v>
          </cell>
          <cell r="CC27">
            <v>8730</v>
          </cell>
          <cell r="CD27">
            <v>8730</v>
          </cell>
          <cell r="CE27">
            <v>8730</v>
          </cell>
          <cell r="CF27">
            <v>8730</v>
          </cell>
          <cell r="CG27">
            <v>8730</v>
          </cell>
          <cell r="CH27">
            <v>8730</v>
          </cell>
          <cell r="CI27">
            <v>0</v>
          </cell>
        </row>
        <row r="28">
          <cell r="E28">
            <v>0</v>
          </cell>
          <cell r="F28">
            <v>5112</v>
          </cell>
          <cell r="G28">
            <v>180</v>
          </cell>
          <cell r="H28">
            <v>216</v>
          </cell>
          <cell r="I28">
            <v>432</v>
          </cell>
          <cell r="J28">
            <v>492</v>
          </cell>
          <cell r="K28">
            <v>552</v>
          </cell>
          <cell r="L28">
            <v>552</v>
          </cell>
          <cell r="M28">
            <v>884</v>
          </cell>
          <cell r="N28">
            <v>948</v>
          </cell>
          <cell r="O28">
            <v>1848</v>
          </cell>
          <cell r="P28">
            <v>2220</v>
          </cell>
          <cell r="Q28">
            <v>1098</v>
          </cell>
          <cell r="R28">
            <v>2220</v>
          </cell>
          <cell r="S28">
            <v>3162</v>
          </cell>
          <cell r="T28">
            <v>3348</v>
          </cell>
          <cell r="U28">
            <v>1848</v>
          </cell>
          <cell r="V28">
            <v>4194</v>
          </cell>
          <cell r="W28">
            <v>4614</v>
          </cell>
          <cell r="X28">
            <v>4194</v>
          </cell>
          <cell r="Y28">
            <v>5112</v>
          </cell>
          <cell r="Z28">
            <v>11568</v>
          </cell>
          <cell r="AA28">
            <v>6198</v>
          </cell>
          <cell r="AB28">
            <v>1656</v>
          </cell>
          <cell r="AC28">
            <v>1656</v>
          </cell>
          <cell r="AD28">
            <v>1656</v>
          </cell>
          <cell r="AE28">
            <v>3084</v>
          </cell>
          <cell r="AF28">
            <v>3084</v>
          </cell>
          <cell r="AG28">
            <v>3084</v>
          </cell>
          <cell r="AH28">
            <v>3084</v>
          </cell>
          <cell r="AI28">
            <v>2784</v>
          </cell>
          <cell r="AJ28">
            <v>2784</v>
          </cell>
          <cell r="AK28">
            <v>4614</v>
          </cell>
          <cell r="AL28">
            <v>4614</v>
          </cell>
          <cell r="AM28">
            <v>4614</v>
          </cell>
          <cell r="AN28">
            <v>4614</v>
          </cell>
          <cell r="AO28">
            <v>4614</v>
          </cell>
          <cell r="AP28">
            <v>4194</v>
          </cell>
          <cell r="AQ28">
            <v>5556</v>
          </cell>
          <cell r="AR28">
            <v>2784</v>
          </cell>
          <cell r="AS28">
            <v>2784</v>
          </cell>
          <cell r="AT28">
            <v>2784</v>
          </cell>
          <cell r="AU28">
            <v>2784</v>
          </cell>
          <cell r="AV28">
            <v>2784</v>
          </cell>
          <cell r="AW28">
            <v>4614</v>
          </cell>
          <cell r="AX28">
            <v>4614</v>
          </cell>
          <cell r="AY28">
            <v>4614</v>
          </cell>
          <cell r="AZ28">
            <v>4614</v>
          </cell>
          <cell r="BA28">
            <v>4614</v>
          </cell>
          <cell r="BB28">
            <v>4194</v>
          </cell>
          <cell r="BC28">
            <v>5556</v>
          </cell>
          <cell r="BD28">
            <v>2388</v>
          </cell>
          <cell r="BE28">
            <v>2568</v>
          </cell>
          <cell r="BF28">
            <v>2016</v>
          </cell>
          <cell r="BG28">
            <v>6198</v>
          </cell>
          <cell r="BH28">
            <v>6732</v>
          </cell>
          <cell r="BI28">
            <v>6198</v>
          </cell>
          <cell r="BJ28">
            <v>11568</v>
          </cell>
          <cell r="BK28">
            <v>6198</v>
          </cell>
          <cell r="BL28">
            <v>6732</v>
          </cell>
          <cell r="BM28">
            <v>6198</v>
          </cell>
          <cell r="BN28">
            <v>2784</v>
          </cell>
          <cell r="BO28">
            <v>2784</v>
          </cell>
          <cell r="BP28">
            <v>2784</v>
          </cell>
          <cell r="BQ28">
            <v>2784</v>
          </cell>
          <cell r="BR28">
            <v>2784</v>
          </cell>
          <cell r="BS28">
            <v>2784</v>
          </cell>
          <cell r="BT28">
            <v>2784</v>
          </cell>
          <cell r="BU28">
            <v>4614</v>
          </cell>
          <cell r="BV28">
            <v>4614</v>
          </cell>
          <cell r="BW28">
            <v>4614</v>
          </cell>
          <cell r="BX28">
            <v>4614</v>
          </cell>
          <cell r="BY28">
            <v>4614</v>
          </cell>
          <cell r="BZ28">
            <v>4614</v>
          </cell>
          <cell r="CA28">
            <v>4614</v>
          </cell>
          <cell r="CB28">
            <v>4614</v>
          </cell>
          <cell r="CC28">
            <v>4614</v>
          </cell>
          <cell r="CD28">
            <v>4614</v>
          </cell>
          <cell r="CE28">
            <v>4614</v>
          </cell>
          <cell r="CF28">
            <v>4614</v>
          </cell>
          <cell r="CG28">
            <v>4614</v>
          </cell>
          <cell r="CH28">
            <v>4614</v>
          </cell>
          <cell r="CI28">
            <v>0</v>
          </cell>
        </row>
        <row r="29">
          <cell r="E29">
            <v>1</v>
          </cell>
          <cell r="F29">
            <v>1</v>
          </cell>
          <cell r="G29">
            <v>1</v>
          </cell>
          <cell r="H29">
            <v>1</v>
          </cell>
          <cell r="I29">
            <v>1</v>
          </cell>
          <cell r="J29">
            <v>1</v>
          </cell>
          <cell r="K29">
            <v>1</v>
          </cell>
          <cell r="L29">
            <v>1</v>
          </cell>
          <cell r="M29">
            <v>1</v>
          </cell>
          <cell r="N29">
            <v>1</v>
          </cell>
          <cell r="O29">
            <v>1</v>
          </cell>
          <cell r="P29">
            <v>1</v>
          </cell>
          <cell r="Q29">
            <v>1</v>
          </cell>
          <cell r="R29">
            <v>1</v>
          </cell>
          <cell r="S29">
            <v>1</v>
          </cell>
          <cell r="T29">
            <v>1</v>
          </cell>
          <cell r="U29">
            <v>1</v>
          </cell>
          <cell r="V29">
            <v>1</v>
          </cell>
          <cell r="W29">
            <v>1</v>
          </cell>
          <cell r="X29">
            <v>1</v>
          </cell>
          <cell r="Y29">
            <v>1</v>
          </cell>
          <cell r="Z29">
            <v>1</v>
          </cell>
          <cell r="AA29">
            <v>1</v>
          </cell>
          <cell r="AB29">
            <v>1</v>
          </cell>
          <cell r="AC29">
            <v>1</v>
          </cell>
          <cell r="AD29">
            <v>1</v>
          </cell>
          <cell r="AE29">
            <v>1</v>
          </cell>
          <cell r="AF29">
            <v>1</v>
          </cell>
          <cell r="AG29">
            <v>1</v>
          </cell>
          <cell r="AH29">
            <v>1</v>
          </cell>
          <cell r="AI29">
            <v>1</v>
          </cell>
          <cell r="AJ29">
            <v>1</v>
          </cell>
          <cell r="AK29">
            <v>1</v>
          </cell>
          <cell r="AL29">
            <v>1</v>
          </cell>
          <cell r="AM29">
            <v>1</v>
          </cell>
          <cell r="AN29">
            <v>1</v>
          </cell>
          <cell r="AO29">
            <v>1</v>
          </cell>
          <cell r="AP29">
            <v>1</v>
          </cell>
          <cell r="AQ29">
            <v>1</v>
          </cell>
          <cell r="AR29">
            <v>1</v>
          </cell>
          <cell r="AS29">
            <v>1</v>
          </cell>
          <cell r="AT29">
            <v>1</v>
          </cell>
          <cell r="AU29">
            <v>1</v>
          </cell>
          <cell r="AV29">
            <v>1</v>
          </cell>
          <cell r="AW29">
            <v>1</v>
          </cell>
          <cell r="AX29">
            <v>1</v>
          </cell>
          <cell r="AY29">
            <v>1</v>
          </cell>
          <cell r="AZ29">
            <v>1</v>
          </cell>
          <cell r="BA29">
            <v>1</v>
          </cell>
          <cell r="BB29">
            <v>1</v>
          </cell>
          <cell r="BC29">
            <v>1</v>
          </cell>
          <cell r="BD29">
            <v>1</v>
          </cell>
          <cell r="BE29">
            <v>1</v>
          </cell>
          <cell r="BF29">
            <v>1</v>
          </cell>
          <cell r="BG29">
            <v>1</v>
          </cell>
          <cell r="BH29">
            <v>1</v>
          </cell>
          <cell r="BI29">
            <v>1</v>
          </cell>
          <cell r="BJ29">
            <v>1</v>
          </cell>
          <cell r="BK29">
            <v>1</v>
          </cell>
          <cell r="BL29">
            <v>1</v>
          </cell>
          <cell r="BM29">
            <v>1</v>
          </cell>
          <cell r="BN29">
            <v>1</v>
          </cell>
          <cell r="BO29">
            <v>1</v>
          </cell>
          <cell r="BP29">
            <v>1</v>
          </cell>
          <cell r="BQ29">
            <v>1</v>
          </cell>
          <cell r="BR29">
            <v>1</v>
          </cell>
          <cell r="BS29">
            <v>1</v>
          </cell>
          <cell r="BT29">
            <v>1</v>
          </cell>
          <cell r="BU29">
            <v>1</v>
          </cell>
          <cell r="BV29">
            <v>1</v>
          </cell>
          <cell r="BW29">
            <v>1</v>
          </cell>
          <cell r="BX29">
            <v>1</v>
          </cell>
          <cell r="BY29">
            <v>1</v>
          </cell>
          <cell r="BZ29">
            <v>1</v>
          </cell>
          <cell r="CA29">
            <v>1</v>
          </cell>
          <cell r="CB29">
            <v>1</v>
          </cell>
          <cell r="CC29">
            <v>1</v>
          </cell>
          <cell r="CD29">
            <v>1</v>
          </cell>
          <cell r="CE29">
            <v>1</v>
          </cell>
          <cell r="CF29">
            <v>1</v>
          </cell>
          <cell r="CG29">
            <v>1</v>
          </cell>
          <cell r="CH29">
            <v>1</v>
          </cell>
          <cell r="CI29">
            <v>1</v>
          </cell>
        </row>
        <row r="30">
          <cell r="E30">
            <v>0</v>
          </cell>
          <cell r="F30">
            <v>10</v>
          </cell>
          <cell r="G30">
            <v>4</v>
          </cell>
          <cell r="H30">
            <v>4</v>
          </cell>
          <cell r="I30">
            <v>6</v>
          </cell>
          <cell r="J30">
            <v>6</v>
          </cell>
          <cell r="K30">
            <v>6</v>
          </cell>
          <cell r="L30">
            <v>6</v>
          </cell>
          <cell r="M30">
            <v>6</v>
          </cell>
          <cell r="N30">
            <v>6</v>
          </cell>
          <cell r="O30">
            <v>6</v>
          </cell>
          <cell r="P30">
            <v>6</v>
          </cell>
          <cell r="Q30">
            <v>6</v>
          </cell>
          <cell r="R30">
            <v>6</v>
          </cell>
          <cell r="S30">
            <v>6</v>
          </cell>
          <cell r="T30">
            <v>6</v>
          </cell>
          <cell r="U30">
            <v>6</v>
          </cell>
          <cell r="V30">
            <v>10</v>
          </cell>
          <cell r="W30">
            <v>10</v>
          </cell>
          <cell r="X30">
            <v>10</v>
          </cell>
          <cell r="Y30">
            <v>10</v>
          </cell>
          <cell r="Z30">
            <v>10</v>
          </cell>
          <cell r="AA30">
            <v>10</v>
          </cell>
          <cell r="AB30">
            <v>6</v>
          </cell>
          <cell r="AC30">
            <v>6</v>
          </cell>
          <cell r="AD30">
            <v>6</v>
          </cell>
          <cell r="AE30">
            <v>6</v>
          </cell>
          <cell r="AF30">
            <v>6</v>
          </cell>
          <cell r="AG30">
            <v>6</v>
          </cell>
          <cell r="AH30">
            <v>6</v>
          </cell>
          <cell r="AI30">
            <v>6</v>
          </cell>
          <cell r="AJ30">
            <v>6</v>
          </cell>
          <cell r="AK30">
            <v>10</v>
          </cell>
          <cell r="AL30">
            <v>10</v>
          </cell>
          <cell r="AM30">
            <v>10</v>
          </cell>
          <cell r="AN30">
            <v>10</v>
          </cell>
          <cell r="AO30">
            <v>10</v>
          </cell>
          <cell r="AP30">
            <v>10</v>
          </cell>
          <cell r="AQ30">
            <v>10</v>
          </cell>
          <cell r="AR30">
            <v>6</v>
          </cell>
          <cell r="AS30">
            <v>6</v>
          </cell>
          <cell r="AT30">
            <v>6</v>
          </cell>
          <cell r="AU30">
            <v>6</v>
          </cell>
          <cell r="AV30">
            <v>6</v>
          </cell>
          <cell r="AW30">
            <v>10</v>
          </cell>
          <cell r="AX30">
            <v>10</v>
          </cell>
          <cell r="AY30">
            <v>10</v>
          </cell>
          <cell r="AZ30">
            <v>10</v>
          </cell>
          <cell r="BA30">
            <v>10</v>
          </cell>
          <cell r="BB30">
            <v>10</v>
          </cell>
          <cell r="BC30">
            <v>10</v>
          </cell>
          <cell r="BD30">
            <v>6</v>
          </cell>
          <cell r="BE30">
            <v>6</v>
          </cell>
          <cell r="BF30">
            <v>6</v>
          </cell>
          <cell r="BG30">
            <v>10</v>
          </cell>
          <cell r="BH30">
            <v>10</v>
          </cell>
          <cell r="BI30">
            <v>10</v>
          </cell>
          <cell r="BJ30">
            <v>10</v>
          </cell>
          <cell r="BK30">
            <v>10</v>
          </cell>
          <cell r="BL30">
            <v>10</v>
          </cell>
          <cell r="BM30">
            <v>10</v>
          </cell>
          <cell r="BN30">
            <v>6</v>
          </cell>
          <cell r="BO30">
            <v>6</v>
          </cell>
          <cell r="BP30">
            <v>6</v>
          </cell>
          <cell r="BQ30">
            <v>6</v>
          </cell>
          <cell r="BR30">
            <v>6</v>
          </cell>
          <cell r="BS30">
            <v>6</v>
          </cell>
          <cell r="BT30">
            <v>6</v>
          </cell>
          <cell r="BU30">
            <v>10</v>
          </cell>
          <cell r="BV30">
            <v>10</v>
          </cell>
          <cell r="BW30">
            <v>10</v>
          </cell>
          <cell r="BX30">
            <v>10</v>
          </cell>
          <cell r="BY30">
            <v>10</v>
          </cell>
          <cell r="BZ30">
            <v>10</v>
          </cell>
          <cell r="CA30">
            <v>10</v>
          </cell>
          <cell r="CB30">
            <v>10</v>
          </cell>
          <cell r="CC30">
            <v>10</v>
          </cell>
          <cell r="CD30">
            <v>10</v>
          </cell>
          <cell r="CE30">
            <v>10</v>
          </cell>
          <cell r="CF30">
            <v>10</v>
          </cell>
          <cell r="CG30">
            <v>10</v>
          </cell>
          <cell r="CH30">
            <v>10</v>
          </cell>
          <cell r="CI30">
            <v>0</v>
          </cell>
        </row>
        <row r="31">
          <cell r="E31" t="str">
            <v>GY</v>
          </cell>
          <cell r="F31" t="str">
            <v>GY</v>
          </cell>
          <cell r="G31" t="str">
            <v>GY</v>
          </cell>
          <cell r="H31" t="str">
            <v>GY</v>
          </cell>
          <cell r="I31" t="str">
            <v>GY</v>
          </cell>
          <cell r="J31" t="str">
            <v>GY</v>
          </cell>
          <cell r="K31" t="str">
            <v>GY</v>
          </cell>
          <cell r="L31" t="str">
            <v>GY</v>
          </cell>
          <cell r="M31" t="str">
            <v>GY</v>
          </cell>
          <cell r="N31" t="str">
            <v>GY</v>
          </cell>
          <cell r="O31" t="str">
            <v>GY</v>
          </cell>
          <cell r="P31" t="str">
            <v>GY</v>
          </cell>
          <cell r="Q31" t="str">
            <v>GY</v>
          </cell>
          <cell r="R31" t="str">
            <v>GY</v>
          </cell>
          <cell r="S31" t="str">
            <v>GY</v>
          </cell>
          <cell r="T31" t="str">
            <v>GY</v>
          </cell>
          <cell r="U31" t="str">
            <v>GY</v>
          </cell>
          <cell r="V31" t="str">
            <v>GY</v>
          </cell>
          <cell r="W31" t="str">
            <v>GY</v>
          </cell>
          <cell r="X31" t="str">
            <v>GY</v>
          </cell>
          <cell r="Y31" t="str">
            <v>GY</v>
          </cell>
          <cell r="Z31" t="str">
            <v>GY</v>
          </cell>
          <cell r="AA31" t="str">
            <v>GY</v>
          </cell>
          <cell r="AB31" t="str">
            <v>GY</v>
          </cell>
          <cell r="AC31" t="str">
            <v>GY</v>
          </cell>
          <cell r="AD31" t="str">
            <v>GY</v>
          </cell>
          <cell r="AE31" t="str">
            <v>GY</v>
          </cell>
          <cell r="AF31" t="str">
            <v>GY</v>
          </cell>
          <cell r="AG31" t="str">
            <v>GY</v>
          </cell>
          <cell r="AH31" t="str">
            <v>GY</v>
          </cell>
          <cell r="AI31" t="str">
            <v>GY</v>
          </cell>
          <cell r="AJ31" t="str">
            <v>GY</v>
          </cell>
          <cell r="AK31" t="str">
            <v>GY</v>
          </cell>
          <cell r="AL31" t="str">
            <v>GY</v>
          </cell>
          <cell r="AM31" t="str">
            <v>GY</v>
          </cell>
          <cell r="AN31" t="str">
            <v>GY</v>
          </cell>
          <cell r="AO31" t="str">
            <v>GY</v>
          </cell>
          <cell r="AP31" t="str">
            <v>GY</v>
          </cell>
          <cell r="AQ31" t="str">
            <v>GY</v>
          </cell>
          <cell r="AR31" t="str">
            <v>GY</v>
          </cell>
          <cell r="AS31" t="str">
            <v>GY</v>
          </cell>
          <cell r="AT31" t="str">
            <v>GY</v>
          </cell>
          <cell r="AU31" t="str">
            <v>GY</v>
          </cell>
          <cell r="AV31" t="str">
            <v>GY</v>
          </cell>
          <cell r="AW31" t="str">
            <v>GY</v>
          </cell>
          <cell r="AX31" t="str">
            <v>GY</v>
          </cell>
          <cell r="AY31" t="str">
            <v>GY</v>
          </cell>
          <cell r="AZ31" t="str">
            <v>GY</v>
          </cell>
          <cell r="BA31" t="str">
            <v>GY</v>
          </cell>
          <cell r="BB31" t="str">
            <v>GY</v>
          </cell>
          <cell r="BC31" t="str">
            <v>GY</v>
          </cell>
          <cell r="BD31" t="str">
            <v>GY</v>
          </cell>
          <cell r="BE31" t="str">
            <v>GY</v>
          </cell>
          <cell r="BF31" t="str">
            <v>GY</v>
          </cell>
          <cell r="BG31" t="str">
            <v>GY</v>
          </cell>
          <cell r="BH31" t="str">
            <v>GY</v>
          </cell>
          <cell r="BI31" t="str">
            <v>GY</v>
          </cell>
          <cell r="BJ31" t="str">
            <v>GY</v>
          </cell>
          <cell r="BK31" t="str">
            <v>GY</v>
          </cell>
          <cell r="BL31" t="str">
            <v>GY</v>
          </cell>
          <cell r="BM31" t="str">
            <v>GY</v>
          </cell>
          <cell r="BN31" t="str">
            <v>GY</v>
          </cell>
          <cell r="BO31" t="str">
            <v>GY</v>
          </cell>
          <cell r="BP31" t="str">
            <v>GY</v>
          </cell>
          <cell r="BQ31" t="str">
            <v>GY</v>
          </cell>
          <cell r="BR31" t="str">
            <v>GY</v>
          </cell>
          <cell r="BS31" t="str">
            <v>GY</v>
          </cell>
          <cell r="BT31" t="str">
            <v>GY</v>
          </cell>
          <cell r="BU31" t="str">
            <v>GY</v>
          </cell>
          <cell r="BV31" t="str">
            <v>GY</v>
          </cell>
          <cell r="BW31" t="str">
            <v>GY</v>
          </cell>
          <cell r="BX31" t="str">
            <v>GY</v>
          </cell>
          <cell r="BY31" t="str">
            <v>GY</v>
          </cell>
          <cell r="BZ31" t="str">
            <v>GY</v>
          </cell>
          <cell r="CA31" t="str">
            <v>GY</v>
          </cell>
          <cell r="CB31" t="str">
            <v>GY</v>
          </cell>
          <cell r="CC31" t="str">
            <v>GY</v>
          </cell>
          <cell r="CD31" t="str">
            <v>GY</v>
          </cell>
          <cell r="CE31" t="str">
            <v>GY</v>
          </cell>
          <cell r="CF31" t="str">
            <v>GY</v>
          </cell>
          <cell r="CG31" t="str">
            <v>GY</v>
          </cell>
          <cell r="CH31" t="str">
            <v>GY</v>
          </cell>
          <cell r="CI31" t="str">
            <v>GY</v>
          </cell>
        </row>
        <row r="32">
          <cell r="E32" t="str">
            <v>Size</v>
          </cell>
          <cell r="F32" t="str">
            <v>Tyre Size</v>
          </cell>
          <cell r="G32" t="str">
            <v>185R14C</v>
          </cell>
          <cell r="H32" t="str">
            <v>185R14C</v>
          </cell>
          <cell r="I32" t="str">
            <v>700x16</v>
          </cell>
          <cell r="J32" t="str">
            <v>700x16</v>
          </cell>
          <cell r="K32" t="str">
            <v>750x16</v>
          </cell>
          <cell r="L32" t="str">
            <v>750x16</v>
          </cell>
          <cell r="M32" t="str">
            <v>825x16</v>
          </cell>
          <cell r="N32" t="str">
            <v>825x16</v>
          </cell>
          <cell r="O32" t="str">
            <v>11R22.5</v>
          </cell>
          <cell r="P32" t="str">
            <v>11R22.5</v>
          </cell>
          <cell r="Q32" t="str">
            <v>11R22.5</v>
          </cell>
          <cell r="R32" t="str">
            <v>11R22.5</v>
          </cell>
          <cell r="S32" t="str">
            <v>11R22.5</v>
          </cell>
          <cell r="T32" t="str">
            <v>11R22.5</v>
          </cell>
          <cell r="U32" t="str">
            <v>11R22.5</v>
          </cell>
          <cell r="V32" t="str">
            <v>315/80R22.5</v>
          </cell>
          <cell r="W32" t="str">
            <v>315/80R22.5</v>
          </cell>
          <cell r="X32" t="str">
            <v>315/80R22.5</v>
          </cell>
          <cell r="Y32" t="str">
            <v>315/80R22.5</v>
          </cell>
          <cell r="Z32" t="str">
            <v>315/80R22.5</v>
          </cell>
          <cell r="AA32" t="str">
            <v>315/80R22.5</v>
          </cell>
          <cell r="AB32" t="str">
            <v>315/80R22.5</v>
          </cell>
          <cell r="AC32" t="str">
            <v>315/80R22.5</v>
          </cell>
          <cell r="AD32" t="str">
            <v>315/80R22.5</v>
          </cell>
          <cell r="AE32" t="str">
            <v>315/80R22.5</v>
          </cell>
          <cell r="AF32" t="str">
            <v>315/80R22.5</v>
          </cell>
          <cell r="AG32" t="str">
            <v>315/80R22.5</v>
          </cell>
          <cell r="AH32" t="str">
            <v>315/80R22.5</v>
          </cell>
          <cell r="AI32" t="str">
            <v>315/80R22.5</v>
          </cell>
          <cell r="AJ32" t="str">
            <v>315/80R22.5</v>
          </cell>
          <cell r="AK32" t="str">
            <v>315/80R22.5</v>
          </cell>
          <cell r="AL32" t="str">
            <v>315/80R22.5</v>
          </cell>
          <cell r="AM32" t="str">
            <v>315/80R22.5</v>
          </cell>
          <cell r="AN32" t="str">
            <v>315/80R22.5</v>
          </cell>
          <cell r="AO32" t="str">
            <v>315/80R22.5</v>
          </cell>
          <cell r="AP32" t="str">
            <v>315/80R22.5</v>
          </cell>
          <cell r="AQ32" t="str">
            <v>315/80R22.5</v>
          </cell>
          <cell r="AR32" t="str">
            <v>315/80R22.5</v>
          </cell>
          <cell r="AS32" t="str">
            <v>315/80R22.5</v>
          </cell>
          <cell r="AT32" t="str">
            <v>315/80R22.5</v>
          </cell>
          <cell r="AU32" t="str">
            <v>315/80R22.5</v>
          </cell>
          <cell r="AV32" t="str">
            <v>315/80R22.5</v>
          </cell>
          <cell r="AW32" t="str">
            <v>315/80R22.5</v>
          </cell>
          <cell r="AX32" t="str">
            <v>315/80R22.5</v>
          </cell>
          <cell r="AY32" t="str">
            <v>315/80R22.5</v>
          </cell>
          <cell r="AZ32" t="str">
            <v>315/80R22.5</v>
          </cell>
          <cell r="BA32" t="str">
            <v>315/80R22.5</v>
          </cell>
          <cell r="BB32" t="str">
            <v>315/80R22.5</v>
          </cell>
          <cell r="BC32" t="str">
            <v>315/80R22.5</v>
          </cell>
          <cell r="BD32" t="str">
            <v>11R22.5</v>
          </cell>
          <cell r="BE32" t="str">
            <v>11R22.5</v>
          </cell>
          <cell r="BF32" t="str">
            <v>11R22.5</v>
          </cell>
          <cell r="BG32" t="str">
            <v>315/80R22.5</v>
          </cell>
          <cell r="BH32" t="str">
            <v>315/80R22.5</v>
          </cell>
          <cell r="BI32" t="str">
            <v>315/80R22.5</v>
          </cell>
          <cell r="BJ32" t="str">
            <v>315/80R22.5</v>
          </cell>
          <cell r="BK32" t="str">
            <v>315/80R22.5</v>
          </cell>
          <cell r="BL32" t="str">
            <v>315/80R22.5</v>
          </cell>
          <cell r="BM32" t="str">
            <v>315/80R22.5</v>
          </cell>
          <cell r="BN32" t="str">
            <v>315/80R22.5</v>
          </cell>
          <cell r="BO32" t="str">
            <v>315/80R22.5</v>
          </cell>
          <cell r="BP32" t="str">
            <v>315/80R22.5</v>
          </cell>
          <cell r="BQ32" t="str">
            <v>315/80R22.5</v>
          </cell>
          <cell r="BR32" t="str">
            <v>315/80R22.5</v>
          </cell>
          <cell r="BS32" t="str">
            <v>315/80R22.5</v>
          </cell>
          <cell r="BT32" t="str">
            <v>315/80R22.5</v>
          </cell>
          <cell r="BU32" t="str">
            <v>315/80R22.5</v>
          </cell>
          <cell r="BV32" t="str">
            <v>315/80R22.5</v>
          </cell>
          <cell r="BW32" t="str">
            <v>315/80R22.5</v>
          </cell>
          <cell r="BX32" t="str">
            <v>315/80R22.5</v>
          </cell>
          <cell r="BY32" t="str">
            <v>315/80R22.5</v>
          </cell>
          <cell r="BZ32" t="str">
            <v>315/80R22.5</v>
          </cell>
          <cell r="CA32" t="str">
            <v>315/80R22.5</v>
          </cell>
          <cell r="CB32" t="str">
            <v>315/80R22.5</v>
          </cell>
          <cell r="CC32" t="str">
            <v>315/80R22.5</v>
          </cell>
          <cell r="CD32" t="str">
            <v>315/80R22.5</v>
          </cell>
          <cell r="CE32" t="str">
            <v>315/80R22.5</v>
          </cell>
          <cell r="CF32" t="str">
            <v>315/80R22.5</v>
          </cell>
          <cell r="CG32" t="str">
            <v>315/80R22.5</v>
          </cell>
          <cell r="CH32" t="str">
            <v>315/80R22.5</v>
          </cell>
          <cell r="CI32" t="str">
            <v>Size</v>
          </cell>
        </row>
        <row r="33">
          <cell r="E33">
            <v>0</v>
          </cell>
          <cell r="F33">
            <v>2400.0000000003001</v>
          </cell>
          <cell r="G33">
            <v>583.70000000000005</v>
          </cell>
          <cell r="H33">
            <v>583.70000000000005</v>
          </cell>
          <cell r="I33">
            <v>653.25</v>
          </cell>
          <cell r="J33">
            <v>653.25</v>
          </cell>
          <cell r="K33">
            <v>844.35</v>
          </cell>
          <cell r="L33">
            <v>844.35</v>
          </cell>
          <cell r="M33">
            <v>1369.55</v>
          </cell>
          <cell r="N33">
            <v>1369.55</v>
          </cell>
          <cell r="O33">
            <v>3107</v>
          </cell>
          <cell r="P33">
            <v>3107</v>
          </cell>
          <cell r="Q33">
            <v>3107</v>
          </cell>
          <cell r="R33">
            <v>3107</v>
          </cell>
          <cell r="S33">
            <v>3107</v>
          </cell>
          <cell r="T33">
            <v>3107</v>
          </cell>
          <cell r="U33">
            <v>3107</v>
          </cell>
          <cell r="V33">
            <v>3554.2000000000003</v>
          </cell>
          <cell r="W33">
            <v>3554.2000000000003</v>
          </cell>
          <cell r="X33">
            <v>3554.2000000000003</v>
          </cell>
          <cell r="Y33">
            <v>3554.2000000000003</v>
          </cell>
          <cell r="Z33">
            <v>3554.2000000000003</v>
          </cell>
          <cell r="AA33">
            <v>3554.2000000000003</v>
          </cell>
          <cell r="AB33">
            <v>3554.2000000000003</v>
          </cell>
          <cell r="AC33">
            <v>3554.2000000000003</v>
          </cell>
          <cell r="AD33">
            <v>3554.2000000000003</v>
          </cell>
          <cell r="AE33">
            <v>3554.2000000000003</v>
          </cell>
          <cell r="AF33">
            <v>3554.2000000000003</v>
          </cell>
          <cell r="AG33">
            <v>3554.2000000000003</v>
          </cell>
          <cell r="AH33">
            <v>3554.2000000000003</v>
          </cell>
          <cell r="AI33">
            <v>3554.2000000000003</v>
          </cell>
          <cell r="AJ33">
            <v>3554.2000000000003</v>
          </cell>
          <cell r="AK33">
            <v>3554.2000000000003</v>
          </cell>
          <cell r="AL33">
            <v>3554.2000000000003</v>
          </cell>
          <cell r="AM33">
            <v>3554.2000000000003</v>
          </cell>
          <cell r="AN33">
            <v>3554.2000000000003</v>
          </cell>
          <cell r="AO33">
            <v>3554.2000000000003</v>
          </cell>
          <cell r="AP33">
            <v>3554.2000000000003</v>
          </cell>
          <cell r="AQ33">
            <v>3554.2000000000003</v>
          </cell>
          <cell r="AR33">
            <v>3554.2000000000003</v>
          </cell>
          <cell r="AS33">
            <v>3554.2000000000003</v>
          </cell>
          <cell r="AT33">
            <v>3554.2000000000003</v>
          </cell>
          <cell r="AU33">
            <v>3554.2000000000003</v>
          </cell>
          <cell r="AV33">
            <v>3554.2000000000003</v>
          </cell>
          <cell r="AW33">
            <v>3554.2000000000003</v>
          </cell>
          <cell r="AX33">
            <v>3554.2000000000003</v>
          </cell>
          <cell r="AY33">
            <v>3554.2000000000003</v>
          </cell>
          <cell r="AZ33">
            <v>3554.2000000000003</v>
          </cell>
          <cell r="BA33">
            <v>3554.2000000000003</v>
          </cell>
          <cell r="BB33">
            <v>3554.2000000000003</v>
          </cell>
          <cell r="BC33">
            <v>3554.2000000000003</v>
          </cell>
          <cell r="BD33">
            <v>3107</v>
          </cell>
          <cell r="BE33">
            <v>3107</v>
          </cell>
          <cell r="BF33">
            <v>3107</v>
          </cell>
          <cell r="BG33">
            <v>3554.2000000000003</v>
          </cell>
          <cell r="BH33">
            <v>3554.2000000000003</v>
          </cell>
          <cell r="BI33">
            <v>3554.2000000000003</v>
          </cell>
          <cell r="BJ33">
            <v>3554.2000000000003</v>
          </cell>
          <cell r="BK33">
            <v>3554.2000000000003</v>
          </cell>
          <cell r="BL33">
            <v>3554.2000000000003</v>
          </cell>
          <cell r="BM33">
            <v>3554.2000000000003</v>
          </cell>
          <cell r="BN33">
            <v>3554.2000000000003</v>
          </cell>
          <cell r="BO33">
            <v>3554.2000000000003</v>
          </cell>
          <cell r="BP33">
            <v>3554.2000000000003</v>
          </cell>
          <cell r="BQ33">
            <v>3554.2000000000003</v>
          </cell>
          <cell r="BR33">
            <v>3554.2000000000003</v>
          </cell>
          <cell r="BS33">
            <v>3554.2000000000003</v>
          </cell>
          <cell r="BT33">
            <v>3554.2000000000003</v>
          </cell>
          <cell r="BU33">
            <v>3554.2000000000003</v>
          </cell>
          <cell r="BV33">
            <v>3554.2000000000003</v>
          </cell>
          <cell r="BW33">
            <v>3554.2000000000003</v>
          </cell>
          <cell r="BX33">
            <v>3554.2000000000003</v>
          </cell>
          <cell r="BY33">
            <v>3554.2000000000003</v>
          </cell>
          <cell r="BZ33">
            <v>3554.2000000000003</v>
          </cell>
          <cell r="CA33">
            <v>3554.2000000000003</v>
          </cell>
          <cell r="CB33">
            <v>3554.2000000000003</v>
          </cell>
          <cell r="CC33">
            <v>3554.2000000000003</v>
          </cell>
          <cell r="CD33">
            <v>3554.2000000000003</v>
          </cell>
          <cell r="CE33">
            <v>3554.2000000000003</v>
          </cell>
          <cell r="CF33">
            <v>3554.2000000000003</v>
          </cell>
          <cell r="CG33">
            <v>3554.2000000000003</v>
          </cell>
          <cell r="CH33">
            <v>3554.2000000000003</v>
          </cell>
          <cell r="CI33">
            <v>0</v>
          </cell>
        </row>
        <row r="34">
          <cell r="E34">
            <v>0</v>
          </cell>
          <cell r="F34">
            <v>806.4</v>
          </cell>
          <cell r="G34">
            <v>284.05</v>
          </cell>
          <cell r="H34">
            <v>284.05</v>
          </cell>
          <cell r="I34">
            <v>327.60000000000002</v>
          </cell>
          <cell r="J34">
            <v>327.60000000000002</v>
          </cell>
          <cell r="K34">
            <v>388.05</v>
          </cell>
          <cell r="L34">
            <v>388.05</v>
          </cell>
          <cell r="M34">
            <v>425.1</v>
          </cell>
          <cell r="N34">
            <v>425.1</v>
          </cell>
          <cell r="O34">
            <v>776.1</v>
          </cell>
          <cell r="P34">
            <v>776.1</v>
          </cell>
          <cell r="Q34">
            <v>776.1</v>
          </cell>
          <cell r="R34">
            <v>776.1</v>
          </cell>
          <cell r="S34">
            <v>776.1</v>
          </cell>
          <cell r="T34">
            <v>776.1</v>
          </cell>
          <cell r="U34">
            <v>776.1</v>
          </cell>
          <cell r="V34">
            <v>821.6</v>
          </cell>
          <cell r="W34">
            <v>821.6</v>
          </cell>
          <cell r="X34">
            <v>821.6</v>
          </cell>
          <cell r="Y34">
            <v>821.6</v>
          </cell>
          <cell r="Z34">
            <v>821.6</v>
          </cell>
          <cell r="AA34">
            <v>821.6</v>
          </cell>
          <cell r="AB34">
            <v>821.6</v>
          </cell>
          <cell r="AC34">
            <v>821.6</v>
          </cell>
          <cell r="AD34">
            <v>821.6</v>
          </cell>
          <cell r="AE34">
            <v>821.6</v>
          </cell>
          <cell r="AF34">
            <v>821.6</v>
          </cell>
          <cell r="AG34">
            <v>821.6</v>
          </cell>
          <cell r="AH34">
            <v>821.6</v>
          </cell>
          <cell r="AI34">
            <v>821.6</v>
          </cell>
          <cell r="AJ34">
            <v>821.6</v>
          </cell>
          <cell r="AK34">
            <v>821.6</v>
          </cell>
          <cell r="AL34">
            <v>821.6</v>
          </cell>
          <cell r="AM34">
            <v>821.6</v>
          </cell>
          <cell r="AN34">
            <v>821.6</v>
          </cell>
          <cell r="AO34">
            <v>821.6</v>
          </cell>
          <cell r="AP34">
            <v>821.6</v>
          </cell>
          <cell r="AQ34">
            <v>821.6</v>
          </cell>
          <cell r="AR34">
            <v>821.6</v>
          </cell>
          <cell r="AS34">
            <v>821.6</v>
          </cell>
          <cell r="AT34">
            <v>821.6</v>
          </cell>
          <cell r="AU34">
            <v>821.6</v>
          </cell>
          <cell r="AV34">
            <v>821.6</v>
          </cell>
          <cell r="AW34">
            <v>821.6</v>
          </cell>
          <cell r="AX34">
            <v>821.6</v>
          </cell>
          <cell r="AY34">
            <v>821.6</v>
          </cell>
          <cell r="AZ34">
            <v>821.6</v>
          </cell>
          <cell r="BA34">
            <v>821.6</v>
          </cell>
          <cell r="BB34">
            <v>821.6</v>
          </cell>
          <cell r="BC34">
            <v>821.6</v>
          </cell>
          <cell r="BD34">
            <v>776.1</v>
          </cell>
          <cell r="BE34">
            <v>776.1</v>
          </cell>
          <cell r="BF34">
            <v>776.1</v>
          </cell>
          <cell r="BG34">
            <v>821.6</v>
          </cell>
          <cell r="BH34">
            <v>821.6</v>
          </cell>
          <cell r="BI34">
            <v>821.6</v>
          </cell>
          <cell r="BJ34">
            <v>821.6</v>
          </cell>
          <cell r="BK34">
            <v>821.6</v>
          </cell>
          <cell r="BL34">
            <v>821.6</v>
          </cell>
          <cell r="BM34">
            <v>821.6</v>
          </cell>
          <cell r="BN34">
            <v>821.6</v>
          </cell>
          <cell r="BO34">
            <v>821.6</v>
          </cell>
          <cell r="BP34">
            <v>821.6</v>
          </cell>
          <cell r="BQ34">
            <v>821.6</v>
          </cell>
          <cell r="BR34">
            <v>821.6</v>
          </cell>
          <cell r="BS34">
            <v>821.6</v>
          </cell>
          <cell r="BT34">
            <v>821.6</v>
          </cell>
          <cell r="BU34">
            <v>821.6</v>
          </cell>
          <cell r="BV34">
            <v>821.6</v>
          </cell>
          <cell r="BW34">
            <v>821.6</v>
          </cell>
          <cell r="BX34">
            <v>821.6</v>
          </cell>
          <cell r="BY34">
            <v>821.6</v>
          </cell>
          <cell r="BZ34">
            <v>821.6</v>
          </cell>
          <cell r="CA34">
            <v>821.6</v>
          </cell>
          <cell r="CB34">
            <v>821.6</v>
          </cell>
          <cell r="CC34">
            <v>821.6</v>
          </cell>
          <cell r="CD34">
            <v>821.6</v>
          </cell>
          <cell r="CE34">
            <v>821.6</v>
          </cell>
          <cell r="CF34">
            <v>821.6</v>
          </cell>
          <cell r="CG34">
            <v>821.6</v>
          </cell>
          <cell r="CH34">
            <v>821.6</v>
          </cell>
          <cell r="CI34">
            <v>0</v>
          </cell>
        </row>
        <row r="35">
          <cell r="E35">
            <v>0</v>
          </cell>
          <cell r="F35">
            <v>80000</v>
          </cell>
          <cell r="G35">
            <v>50000</v>
          </cell>
          <cell r="H35">
            <v>50000</v>
          </cell>
          <cell r="I35">
            <v>60000</v>
          </cell>
          <cell r="J35">
            <v>60000</v>
          </cell>
          <cell r="K35">
            <v>60000</v>
          </cell>
          <cell r="L35">
            <v>60000</v>
          </cell>
          <cell r="M35">
            <v>60000</v>
          </cell>
          <cell r="N35">
            <v>60000</v>
          </cell>
          <cell r="O35">
            <v>60000</v>
          </cell>
          <cell r="P35">
            <v>60000</v>
          </cell>
          <cell r="Q35">
            <v>60000</v>
          </cell>
          <cell r="R35">
            <v>60000</v>
          </cell>
          <cell r="S35">
            <v>60000</v>
          </cell>
          <cell r="T35">
            <v>60000</v>
          </cell>
          <cell r="U35">
            <v>60000</v>
          </cell>
          <cell r="V35">
            <v>60000</v>
          </cell>
          <cell r="W35">
            <v>60000</v>
          </cell>
          <cell r="X35">
            <v>60000</v>
          </cell>
          <cell r="Y35">
            <v>60000</v>
          </cell>
          <cell r="Z35">
            <v>60000</v>
          </cell>
          <cell r="AA35">
            <v>60000</v>
          </cell>
          <cell r="AB35">
            <v>70000</v>
          </cell>
          <cell r="AC35">
            <v>70000</v>
          </cell>
          <cell r="AD35">
            <v>70000</v>
          </cell>
          <cell r="AE35">
            <v>80000</v>
          </cell>
          <cell r="AF35">
            <v>80000</v>
          </cell>
          <cell r="AG35">
            <v>80000</v>
          </cell>
          <cell r="AH35">
            <v>80000</v>
          </cell>
          <cell r="AI35">
            <v>80000</v>
          </cell>
          <cell r="AJ35">
            <v>80000</v>
          </cell>
          <cell r="AK35">
            <v>80000</v>
          </cell>
          <cell r="AL35">
            <v>80000</v>
          </cell>
          <cell r="AM35">
            <v>80000</v>
          </cell>
          <cell r="AN35">
            <v>80000</v>
          </cell>
          <cell r="AO35">
            <v>80000</v>
          </cell>
          <cell r="AP35">
            <v>80000</v>
          </cell>
          <cell r="AQ35">
            <v>80000</v>
          </cell>
          <cell r="AR35">
            <v>80000</v>
          </cell>
          <cell r="AS35">
            <v>80000</v>
          </cell>
          <cell r="AT35">
            <v>80000</v>
          </cell>
          <cell r="AU35">
            <v>80000</v>
          </cell>
          <cell r="AV35">
            <v>80000</v>
          </cell>
          <cell r="AW35">
            <v>80000</v>
          </cell>
          <cell r="AX35">
            <v>80000</v>
          </cell>
          <cell r="AY35">
            <v>80000</v>
          </cell>
          <cell r="AZ35">
            <v>80000</v>
          </cell>
          <cell r="BA35">
            <v>80000</v>
          </cell>
          <cell r="BB35">
            <v>80000</v>
          </cell>
          <cell r="BC35">
            <v>80000</v>
          </cell>
          <cell r="BD35">
            <v>80000</v>
          </cell>
          <cell r="BE35">
            <v>80000</v>
          </cell>
          <cell r="BF35">
            <v>80000</v>
          </cell>
          <cell r="BG35">
            <v>80000</v>
          </cell>
          <cell r="BH35">
            <v>80000</v>
          </cell>
          <cell r="BI35">
            <v>80000</v>
          </cell>
          <cell r="BJ35">
            <v>80000</v>
          </cell>
          <cell r="BK35">
            <v>80000</v>
          </cell>
          <cell r="BL35">
            <v>80000</v>
          </cell>
          <cell r="BM35">
            <v>80000</v>
          </cell>
          <cell r="BN35">
            <v>80000</v>
          </cell>
          <cell r="BO35">
            <v>80000</v>
          </cell>
          <cell r="BP35">
            <v>80000</v>
          </cell>
          <cell r="BQ35">
            <v>80000</v>
          </cell>
          <cell r="BR35">
            <v>80000</v>
          </cell>
          <cell r="BS35">
            <v>80000</v>
          </cell>
          <cell r="BT35">
            <v>80000</v>
          </cell>
          <cell r="BU35">
            <v>80000</v>
          </cell>
          <cell r="BV35">
            <v>80000</v>
          </cell>
          <cell r="BW35">
            <v>80000</v>
          </cell>
          <cell r="BX35">
            <v>80000</v>
          </cell>
          <cell r="BY35">
            <v>80000</v>
          </cell>
          <cell r="BZ35">
            <v>80000</v>
          </cell>
          <cell r="CA35">
            <v>80000</v>
          </cell>
          <cell r="CB35">
            <v>80000</v>
          </cell>
          <cell r="CC35">
            <v>80000</v>
          </cell>
          <cell r="CD35">
            <v>80000</v>
          </cell>
          <cell r="CE35">
            <v>80000</v>
          </cell>
          <cell r="CF35">
            <v>80000</v>
          </cell>
          <cell r="CG35">
            <v>80000</v>
          </cell>
          <cell r="CH35">
            <v>80000</v>
          </cell>
          <cell r="CI35">
            <v>0</v>
          </cell>
        </row>
        <row r="36">
          <cell r="E36">
            <v>0</v>
          </cell>
          <cell r="F36">
            <v>100000</v>
          </cell>
          <cell r="G36">
            <v>60000</v>
          </cell>
          <cell r="H36">
            <v>60000</v>
          </cell>
          <cell r="I36">
            <v>60000</v>
          </cell>
          <cell r="J36">
            <v>60000</v>
          </cell>
          <cell r="K36">
            <v>60000</v>
          </cell>
          <cell r="L36">
            <v>60000</v>
          </cell>
          <cell r="M36">
            <v>70000</v>
          </cell>
          <cell r="N36">
            <v>70000</v>
          </cell>
          <cell r="O36">
            <v>70000</v>
          </cell>
          <cell r="P36">
            <v>70000</v>
          </cell>
          <cell r="Q36">
            <v>70000</v>
          </cell>
          <cell r="R36">
            <v>70000</v>
          </cell>
          <cell r="S36">
            <v>70000</v>
          </cell>
          <cell r="T36">
            <v>70000</v>
          </cell>
          <cell r="U36">
            <v>70000</v>
          </cell>
          <cell r="V36">
            <v>80000</v>
          </cell>
          <cell r="W36">
            <v>80000</v>
          </cell>
          <cell r="X36">
            <v>80000</v>
          </cell>
          <cell r="Y36">
            <v>80000</v>
          </cell>
          <cell r="Z36">
            <v>80000</v>
          </cell>
          <cell r="AA36">
            <v>80000</v>
          </cell>
          <cell r="AB36">
            <v>90000</v>
          </cell>
          <cell r="AC36">
            <v>90000</v>
          </cell>
          <cell r="AD36">
            <v>90000</v>
          </cell>
          <cell r="AE36">
            <v>100000</v>
          </cell>
          <cell r="AF36">
            <v>100000</v>
          </cell>
          <cell r="AG36">
            <v>100000</v>
          </cell>
          <cell r="AH36">
            <v>100000</v>
          </cell>
          <cell r="AI36">
            <v>100000</v>
          </cell>
          <cell r="AJ36">
            <v>100000</v>
          </cell>
          <cell r="AK36">
            <v>100000</v>
          </cell>
          <cell r="AL36">
            <v>100000</v>
          </cell>
          <cell r="AM36">
            <v>100000</v>
          </cell>
          <cell r="AN36">
            <v>100000</v>
          </cell>
          <cell r="AO36">
            <v>100000</v>
          </cell>
          <cell r="AP36">
            <v>100000</v>
          </cell>
          <cell r="AQ36">
            <v>100000</v>
          </cell>
          <cell r="AR36">
            <v>100000</v>
          </cell>
          <cell r="AS36">
            <v>100000</v>
          </cell>
          <cell r="AT36">
            <v>100000</v>
          </cell>
          <cell r="AU36">
            <v>100000</v>
          </cell>
          <cell r="AV36">
            <v>100000</v>
          </cell>
          <cell r="AW36">
            <v>100000</v>
          </cell>
          <cell r="AX36">
            <v>100000</v>
          </cell>
          <cell r="AY36">
            <v>100000</v>
          </cell>
          <cell r="AZ36">
            <v>100000</v>
          </cell>
          <cell r="BA36">
            <v>100000</v>
          </cell>
          <cell r="BB36">
            <v>100000</v>
          </cell>
          <cell r="BC36">
            <v>100000</v>
          </cell>
          <cell r="BD36">
            <v>100000</v>
          </cell>
          <cell r="BE36">
            <v>100000</v>
          </cell>
          <cell r="BF36">
            <v>100000</v>
          </cell>
          <cell r="BG36">
            <v>100000</v>
          </cell>
          <cell r="BH36">
            <v>100000</v>
          </cell>
          <cell r="BI36">
            <v>100000</v>
          </cell>
          <cell r="BJ36">
            <v>100000</v>
          </cell>
          <cell r="BK36">
            <v>100000</v>
          </cell>
          <cell r="BL36">
            <v>100000</v>
          </cell>
          <cell r="BM36">
            <v>100000</v>
          </cell>
          <cell r="BN36">
            <v>100000</v>
          </cell>
          <cell r="BO36">
            <v>100000</v>
          </cell>
          <cell r="BP36">
            <v>100000</v>
          </cell>
          <cell r="BQ36">
            <v>100000</v>
          </cell>
          <cell r="BR36">
            <v>100000</v>
          </cell>
          <cell r="BS36">
            <v>100000</v>
          </cell>
          <cell r="BT36">
            <v>100000</v>
          </cell>
          <cell r="BU36">
            <v>100000</v>
          </cell>
          <cell r="BV36">
            <v>100000</v>
          </cell>
          <cell r="BW36">
            <v>100000</v>
          </cell>
          <cell r="BX36">
            <v>100000</v>
          </cell>
          <cell r="BY36">
            <v>100000</v>
          </cell>
          <cell r="BZ36">
            <v>100000</v>
          </cell>
          <cell r="CA36">
            <v>100000</v>
          </cell>
          <cell r="CB36">
            <v>100000</v>
          </cell>
          <cell r="CC36">
            <v>100000</v>
          </cell>
          <cell r="CD36">
            <v>100000</v>
          </cell>
          <cell r="CE36">
            <v>100000</v>
          </cell>
          <cell r="CF36">
            <v>100000</v>
          </cell>
          <cell r="CG36">
            <v>100000</v>
          </cell>
          <cell r="CH36">
            <v>100000</v>
          </cell>
          <cell r="CI36">
            <v>0</v>
          </cell>
        </row>
        <row r="37">
          <cell r="E37">
            <v>0</v>
          </cell>
          <cell r="F37">
            <v>80000</v>
          </cell>
          <cell r="G37">
            <v>50000</v>
          </cell>
          <cell r="H37">
            <v>50000</v>
          </cell>
          <cell r="I37">
            <v>60000</v>
          </cell>
          <cell r="J37">
            <v>60000</v>
          </cell>
          <cell r="K37">
            <v>60000</v>
          </cell>
          <cell r="L37">
            <v>60000</v>
          </cell>
          <cell r="M37">
            <v>60000</v>
          </cell>
          <cell r="N37">
            <v>60000</v>
          </cell>
          <cell r="O37">
            <v>60000</v>
          </cell>
          <cell r="P37">
            <v>60000</v>
          </cell>
          <cell r="Q37">
            <v>60000</v>
          </cell>
          <cell r="R37">
            <v>60000</v>
          </cell>
          <cell r="S37">
            <v>60000</v>
          </cell>
          <cell r="T37">
            <v>60000</v>
          </cell>
          <cell r="U37">
            <v>60000</v>
          </cell>
          <cell r="V37">
            <v>60000</v>
          </cell>
          <cell r="W37">
            <v>60000</v>
          </cell>
          <cell r="X37">
            <v>60000</v>
          </cell>
          <cell r="Y37">
            <v>60000</v>
          </cell>
          <cell r="Z37">
            <v>60000</v>
          </cell>
          <cell r="AA37">
            <v>60000</v>
          </cell>
          <cell r="AB37">
            <v>70000</v>
          </cell>
          <cell r="AC37">
            <v>70000</v>
          </cell>
          <cell r="AD37">
            <v>70000</v>
          </cell>
          <cell r="AE37">
            <v>80000</v>
          </cell>
          <cell r="AF37">
            <v>80000</v>
          </cell>
          <cell r="AG37">
            <v>80000</v>
          </cell>
          <cell r="AH37">
            <v>80000</v>
          </cell>
          <cell r="AI37">
            <v>80000</v>
          </cell>
          <cell r="AJ37">
            <v>80000</v>
          </cell>
          <cell r="AK37">
            <v>80000</v>
          </cell>
          <cell r="AL37">
            <v>80000</v>
          </cell>
          <cell r="AM37">
            <v>80000</v>
          </cell>
          <cell r="AN37">
            <v>80000</v>
          </cell>
          <cell r="AO37">
            <v>80000</v>
          </cell>
          <cell r="AP37">
            <v>80000</v>
          </cell>
          <cell r="AQ37">
            <v>80000</v>
          </cell>
          <cell r="AR37">
            <v>80000</v>
          </cell>
          <cell r="AS37">
            <v>80000</v>
          </cell>
          <cell r="AT37">
            <v>80000</v>
          </cell>
          <cell r="AU37">
            <v>80000</v>
          </cell>
          <cell r="AV37">
            <v>80000</v>
          </cell>
          <cell r="AW37">
            <v>80000</v>
          </cell>
          <cell r="AX37">
            <v>80000</v>
          </cell>
          <cell r="AY37">
            <v>80000</v>
          </cell>
          <cell r="AZ37">
            <v>80000</v>
          </cell>
          <cell r="BA37">
            <v>80000</v>
          </cell>
          <cell r="BB37">
            <v>80000</v>
          </cell>
          <cell r="BC37">
            <v>80000</v>
          </cell>
          <cell r="BD37">
            <v>80000</v>
          </cell>
          <cell r="BE37">
            <v>80000</v>
          </cell>
          <cell r="BF37">
            <v>80000</v>
          </cell>
          <cell r="BG37">
            <v>80000</v>
          </cell>
          <cell r="BH37">
            <v>80000</v>
          </cell>
          <cell r="BI37">
            <v>80000</v>
          </cell>
          <cell r="BJ37">
            <v>80000</v>
          </cell>
          <cell r="BK37">
            <v>80000</v>
          </cell>
          <cell r="BL37">
            <v>80000</v>
          </cell>
          <cell r="BM37">
            <v>80000</v>
          </cell>
          <cell r="BN37">
            <v>80000</v>
          </cell>
          <cell r="BO37">
            <v>80000</v>
          </cell>
          <cell r="BP37">
            <v>80000</v>
          </cell>
          <cell r="BQ37">
            <v>40000</v>
          </cell>
          <cell r="BR37">
            <v>80000</v>
          </cell>
          <cell r="BS37">
            <v>80000</v>
          </cell>
          <cell r="BT37">
            <v>80000</v>
          </cell>
          <cell r="BU37">
            <v>80000</v>
          </cell>
          <cell r="BV37">
            <v>80000</v>
          </cell>
          <cell r="BW37">
            <v>80000</v>
          </cell>
          <cell r="BX37">
            <v>80000</v>
          </cell>
          <cell r="BY37">
            <v>80000</v>
          </cell>
          <cell r="BZ37">
            <v>80000</v>
          </cell>
          <cell r="CA37">
            <v>80000</v>
          </cell>
          <cell r="CB37">
            <v>80000</v>
          </cell>
          <cell r="CC37">
            <v>80000</v>
          </cell>
          <cell r="CD37">
            <v>80000</v>
          </cell>
          <cell r="CE37">
            <v>80000</v>
          </cell>
          <cell r="CF37">
            <v>80000</v>
          </cell>
          <cell r="CG37">
            <v>80000</v>
          </cell>
          <cell r="CH37">
            <v>80000</v>
          </cell>
          <cell r="CI37">
            <v>0</v>
          </cell>
        </row>
        <row r="38">
          <cell r="E38">
            <v>0</v>
          </cell>
          <cell r="F38">
            <v>100000</v>
          </cell>
          <cell r="G38">
            <v>60000</v>
          </cell>
          <cell r="H38">
            <v>60000</v>
          </cell>
          <cell r="I38">
            <v>60000</v>
          </cell>
          <cell r="J38">
            <v>60000</v>
          </cell>
          <cell r="K38">
            <v>60000</v>
          </cell>
          <cell r="L38">
            <v>60000</v>
          </cell>
          <cell r="M38">
            <v>70000</v>
          </cell>
          <cell r="N38">
            <v>70000</v>
          </cell>
          <cell r="O38">
            <v>70000</v>
          </cell>
          <cell r="P38">
            <v>70000</v>
          </cell>
          <cell r="Q38">
            <v>70000</v>
          </cell>
          <cell r="R38">
            <v>70000</v>
          </cell>
          <cell r="S38">
            <v>70000</v>
          </cell>
          <cell r="T38">
            <v>70000</v>
          </cell>
          <cell r="U38">
            <v>70000</v>
          </cell>
          <cell r="V38">
            <v>80000</v>
          </cell>
          <cell r="W38">
            <v>80000</v>
          </cell>
          <cell r="X38">
            <v>80000</v>
          </cell>
          <cell r="Y38">
            <v>80000</v>
          </cell>
          <cell r="Z38">
            <v>80000</v>
          </cell>
          <cell r="AA38">
            <v>80000</v>
          </cell>
          <cell r="AB38">
            <v>90000</v>
          </cell>
          <cell r="AC38">
            <v>90000</v>
          </cell>
          <cell r="AD38">
            <v>90000</v>
          </cell>
          <cell r="AE38">
            <v>100000</v>
          </cell>
          <cell r="AF38">
            <v>100000</v>
          </cell>
          <cell r="AG38">
            <v>100000</v>
          </cell>
          <cell r="AH38">
            <v>100000</v>
          </cell>
          <cell r="AI38">
            <v>100000</v>
          </cell>
          <cell r="AJ38">
            <v>100000</v>
          </cell>
          <cell r="AK38">
            <v>100000</v>
          </cell>
          <cell r="AL38">
            <v>100000</v>
          </cell>
          <cell r="AM38">
            <v>100000</v>
          </cell>
          <cell r="AN38">
            <v>100000</v>
          </cell>
          <cell r="AO38">
            <v>100000</v>
          </cell>
          <cell r="AP38">
            <v>100000</v>
          </cell>
          <cell r="AQ38">
            <v>100000</v>
          </cell>
          <cell r="AR38">
            <v>100000</v>
          </cell>
          <cell r="AS38">
            <v>100000</v>
          </cell>
          <cell r="AT38">
            <v>100000</v>
          </cell>
          <cell r="AU38">
            <v>100000</v>
          </cell>
          <cell r="AV38">
            <v>100000</v>
          </cell>
          <cell r="AW38">
            <v>100000</v>
          </cell>
          <cell r="AX38">
            <v>100000</v>
          </cell>
          <cell r="AY38">
            <v>100000</v>
          </cell>
          <cell r="AZ38">
            <v>100000</v>
          </cell>
          <cell r="BA38">
            <v>100000</v>
          </cell>
          <cell r="BB38">
            <v>100000</v>
          </cell>
          <cell r="BC38">
            <v>100000</v>
          </cell>
          <cell r="BD38">
            <v>100000</v>
          </cell>
          <cell r="BE38">
            <v>100000</v>
          </cell>
          <cell r="BF38">
            <v>100000</v>
          </cell>
          <cell r="BG38">
            <v>100000</v>
          </cell>
          <cell r="BH38">
            <v>100000</v>
          </cell>
          <cell r="BI38">
            <v>100000</v>
          </cell>
          <cell r="BJ38">
            <v>100000</v>
          </cell>
          <cell r="BK38">
            <v>100000</v>
          </cell>
          <cell r="BL38">
            <v>100000</v>
          </cell>
          <cell r="BM38">
            <v>100000</v>
          </cell>
          <cell r="BN38">
            <v>100000</v>
          </cell>
          <cell r="BO38">
            <v>100000</v>
          </cell>
          <cell r="BP38">
            <v>100000</v>
          </cell>
          <cell r="BQ38">
            <v>60000</v>
          </cell>
          <cell r="BR38">
            <v>100000</v>
          </cell>
          <cell r="BS38">
            <v>100000</v>
          </cell>
          <cell r="BT38">
            <v>100000</v>
          </cell>
          <cell r="BU38">
            <v>100000</v>
          </cell>
          <cell r="BV38">
            <v>100000</v>
          </cell>
          <cell r="BW38">
            <v>100000</v>
          </cell>
          <cell r="BX38">
            <v>100000</v>
          </cell>
          <cell r="BY38">
            <v>100000</v>
          </cell>
          <cell r="BZ38">
            <v>100000</v>
          </cell>
          <cell r="CA38">
            <v>100000</v>
          </cell>
          <cell r="CB38">
            <v>100000</v>
          </cell>
          <cell r="CC38">
            <v>100000</v>
          </cell>
          <cell r="CD38">
            <v>100000</v>
          </cell>
          <cell r="CE38">
            <v>100000</v>
          </cell>
          <cell r="CF38">
            <v>100000</v>
          </cell>
          <cell r="CG38">
            <v>100000</v>
          </cell>
          <cell r="CH38">
            <v>100000</v>
          </cell>
          <cell r="CI38">
            <v>0</v>
          </cell>
        </row>
        <row r="39">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row>
        <row r="40">
          <cell r="E40">
            <v>2</v>
          </cell>
          <cell r="F40">
            <v>2</v>
          </cell>
          <cell r="G40">
            <v>2</v>
          </cell>
          <cell r="H40">
            <v>2</v>
          </cell>
          <cell r="I40">
            <v>2</v>
          </cell>
          <cell r="J40">
            <v>2</v>
          </cell>
          <cell r="K40">
            <v>2</v>
          </cell>
          <cell r="L40">
            <v>2</v>
          </cell>
          <cell r="M40">
            <v>2</v>
          </cell>
          <cell r="N40">
            <v>2</v>
          </cell>
          <cell r="O40">
            <v>2</v>
          </cell>
          <cell r="P40">
            <v>2</v>
          </cell>
          <cell r="Q40">
            <v>2</v>
          </cell>
          <cell r="R40">
            <v>2</v>
          </cell>
          <cell r="S40">
            <v>2</v>
          </cell>
          <cell r="T40">
            <v>2</v>
          </cell>
          <cell r="U40">
            <v>2</v>
          </cell>
          <cell r="V40">
            <v>2</v>
          </cell>
          <cell r="W40">
            <v>2</v>
          </cell>
          <cell r="X40">
            <v>2</v>
          </cell>
          <cell r="Y40">
            <v>2</v>
          </cell>
          <cell r="Z40">
            <v>2</v>
          </cell>
          <cell r="AA40">
            <v>2</v>
          </cell>
          <cell r="AB40">
            <v>2</v>
          </cell>
          <cell r="AC40">
            <v>2</v>
          </cell>
          <cell r="AD40">
            <v>2</v>
          </cell>
          <cell r="AE40">
            <v>2</v>
          </cell>
          <cell r="AF40">
            <v>2</v>
          </cell>
          <cell r="AG40">
            <v>2</v>
          </cell>
          <cell r="AH40">
            <v>2</v>
          </cell>
          <cell r="AI40">
            <v>2</v>
          </cell>
          <cell r="AJ40">
            <v>2</v>
          </cell>
          <cell r="AK40">
            <v>2</v>
          </cell>
          <cell r="AL40">
            <v>2</v>
          </cell>
          <cell r="AM40">
            <v>2</v>
          </cell>
          <cell r="AN40">
            <v>2</v>
          </cell>
          <cell r="AO40">
            <v>2</v>
          </cell>
          <cell r="AP40">
            <v>2</v>
          </cell>
          <cell r="AQ40">
            <v>2</v>
          </cell>
          <cell r="AR40">
            <v>2</v>
          </cell>
          <cell r="AS40">
            <v>2</v>
          </cell>
          <cell r="AT40">
            <v>2</v>
          </cell>
          <cell r="AU40">
            <v>2</v>
          </cell>
          <cell r="AV40">
            <v>2</v>
          </cell>
          <cell r="AW40">
            <v>2</v>
          </cell>
          <cell r="AX40">
            <v>2</v>
          </cell>
          <cell r="AY40">
            <v>2</v>
          </cell>
          <cell r="AZ40">
            <v>2</v>
          </cell>
          <cell r="BA40">
            <v>2</v>
          </cell>
          <cell r="BB40">
            <v>2</v>
          </cell>
          <cell r="BC40">
            <v>2</v>
          </cell>
          <cell r="BD40">
            <v>2</v>
          </cell>
          <cell r="BE40">
            <v>2</v>
          </cell>
          <cell r="BF40">
            <v>2</v>
          </cell>
          <cell r="BG40">
            <v>2</v>
          </cell>
          <cell r="BH40">
            <v>2</v>
          </cell>
          <cell r="BI40">
            <v>2</v>
          </cell>
          <cell r="BJ40">
            <v>2</v>
          </cell>
          <cell r="BK40">
            <v>2</v>
          </cell>
          <cell r="BL40">
            <v>2</v>
          </cell>
          <cell r="BM40">
            <v>2</v>
          </cell>
          <cell r="BN40">
            <v>2</v>
          </cell>
          <cell r="BO40">
            <v>2</v>
          </cell>
          <cell r="BP40">
            <v>2</v>
          </cell>
          <cell r="BQ40">
            <v>2</v>
          </cell>
          <cell r="BR40">
            <v>2</v>
          </cell>
          <cell r="BS40">
            <v>2</v>
          </cell>
          <cell r="BT40">
            <v>2</v>
          </cell>
          <cell r="BU40">
            <v>2</v>
          </cell>
          <cell r="BV40">
            <v>2</v>
          </cell>
          <cell r="BW40">
            <v>2</v>
          </cell>
          <cell r="BX40">
            <v>2</v>
          </cell>
          <cell r="BY40">
            <v>2</v>
          </cell>
          <cell r="BZ40">
            <v>2</v>
          </cell>
          <cell r="CA40">
            <v>2</v>
          </cell>
          <cell r="CB40">
            <v>2</v>
          </cell>
          <cell r="CC40">
            <v>2</v>
          </cell>
          <cell r="CD40">
            <v>2</v>
          </cell>
          <cell r="CE40">
            <v>2</v>
          </cell>
          <cell r="CF40">
            <v>2</v>
          </cell>
          <cell r="CG40">
            <v>2</v>
          </cell>
          <cell r="CH40">
            <v>2</v>
          </cell>
          <cell r="CI40">
            <v>2</v>
          </cell>
        </row>
        <row r="41">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row>
        <row r="42">
          <cell r="E42" t="str">
            <v>Name</v>
          </cell>
          <cell r="F42" t="str">
            <v>TestTr1</v>
          </cell>
          <cell r="G42" t="str">
            <v>Name</v>
          </cell>
          <cell r="H42" t="str">
            <v>Name</v>
          </cell>
          <cell r="I42" t="str">
            <v>Name</v>
          </cell>
          <cell r="J42" t="str">
            <v>Name</v>
          </cell>
          <cell r="K42" t="str">
            <v>Name</v>
          </cell>
          <cell r="L42" t="str">
            <v>Name</v>
          </cell>
          <cell r="M42" t="str">
            <v>Name</v>
          </cell>
          <cell r="N42" t="str">
            <v>Name</v>
          </cell>
          <cell r="O42" t="str">
            <v>Name</v>
          </cell>
          <cell r="P42" t="str">
            <v>Name</v>
          </cell>
          <cell r="Q42" t="str">
            <v>Name</v>
          </cell>
          <cell r="R42" t="str">
            <v>Name</v>
          </cell>
          <cell r="S42" t="str">
            <v>Name</v>
          </cell>
          <cell r="T42" t="str">
            <v>Name</v>
          </cell>
          <cell r="U42" t="str">
            <v>Name</v>
          </cell>
          <cell r="V42" t="str">
            <v>Name</v>
          </cell>
          <cell r="W42" t="str">
            <v>Name</v>
          </cell>
          <cell r="X42" t="str">
            <v>Name</v>
          </cell>
          <cell r="Y42" t="str">
            <v>Name</v>
          </cell>
          <cell r="Z42" t="str">
            <v>Name</v>
          </cell>
          <cell r="AA42" t="str">
            <v>Name</v>
          </cell>
          <cell r="AB42" t="str">
            <v>Single ST</v>
          </cell>
          <cell r="AC42" t="str">
            <v>Single ST</v>
          </cell>
          <cell r="AD42" t="str">
            <v>Single ST</v>
          </cell>
          <cell r="AE42" t="str">
            <v>Tandem ST</v>
          </cell>
          <cell r="AF42" t="str">
            <v>Tandem ST</v>
          </cell>
          <cell r="AG42" t="str">
            <v>Tandem ST</v>
          </cell>
          <cell r="AH42" t="str">
            <v>Tandem ST</v>
          </cell>
          <cell r="AI42" t="str">
            <v>Tandem ST</v>
          </cell>
          <cell r="AJ42" t="str">
            <v>Tandem ST</v>
          </cell>
          <cell r="AK42" t="str">
            <v>Tandem ST</v>
          </cell>
          <cell r="AL42" t="str">
            <v>Tandem ST</v>
          </cell>
          <cell r="AM42" t="str">
            <v>Tandem ST</v>
          </cell>
          <cell r="AN42" t="str">
            <v>Tandem ST</v>
          </cell>
          <cell r="AO42" t="str">
            <v>Tandem ST</v>
          </cell>
          <cell r="AP42" t="str">
            <v>Tandem ST</v>
          </cell>
          <cell r="AQ42" t="str">
            <v>Tandem ST</v>
          </cell>
          <cell r="AR42" t="str">
            <v>Tridem ST</v>
          </cell>
          <cell r="AS42" t="str">
            <v>Tridem ST</v>
          </cell>
          <cell r="AT42" t="str">
            <v>Tridem ST</v>
          </cell>
          <cell r="AU42" t="str">
            <v>Tridem ST</v>
          </cell>
          <cell r="AV42" t="str">
            <v>Tridem ST</v>
          </cell>
          <cell r="AW42" t="str">
            <v>Tridem ST</v>
          </cell>
          <cell r="AX42" t="str">
            <v>Tridem ST</v>
          </cell>
          <cell r="AY42" t="str">
            <v>Tridem ST</v>
          </cell>
          <cell r="AZ42" t="str">
            <v>Tridem ST</v>
          </cell>
          <cell r="BA42" t="str">
            <v>Tridem ST</v>
          </cell>
          <cell r="BB42" t="str">
            <v>Tridem ST</v>
          </cell>
          <cell r="BC42" t="str">
            <v>Tridem ST</v>
          </cell>
          <cell r="BD42" t="str">
            <v>2 Axle Dbar</v>
          </cell>
          <cell r="BE42" t="str">
            <v>2 Axle Dbar</v>
          </cell>
          <cell r="BF42" t="str">
            <v>2 Axle Dbar</v>
          </cell>
          <cell r="BG42" t="str">
            <v>2 Axle Dbar</v>
          </cell>
          <cell r="BH42" t="str">
            <v>2 Axle Dbar</v>
          </cell>
          <cell r="BI42" t="str">
            <v>2 Axle Dbar</v>
          </cell>
          <cell r="BJ42" t="str">
            <v>2 Axle Dbar</v>
          </cell>
          <cell r="BK42" t="str">
            <v>4 Axle Dbar</v>
          </cell>
          <cell r="BL42" t="str">
            <v>4 Axle Dbar</v>
          </cell>
          <cell r="BM42" t="str">
            <v>4 Axle Dbar</v>
          </cell>
          <cell r="BN42" t="str">
            <v>Doubles ST</v>
          </cell>
          <cell r="BO42" t="str">
            <v>Doubles ST</v>
          </cell>
          <cell r="BP42" t="str">
            <v>Doubles ST</v>
          </cell>
          <cell r="BQ42" t="str">
            <v>Doubles ST</v>
          </cell>
          <cell r="BR42" t="str">
            <v>Tandem ST</v>
          </cell>
          <cell r="BS42" t="str">
            <v>Tandem ST</v>
          </cell>
          <cell r="BT42" t="str">
            <v>Tandem ST</v>
          </cell>
          <cell r="BU42" t="str">
            <v>Tandem ST</v>
          </cell>
          <cell r="BV42" t="str">
            <v>Tandem ST</v>
          </cell>
          <cell r="BW42" t="str">
            <v>Tandem ST</v>
          </cell>
          <cell r="BX42" t="str">
            <v>Tandem ST</v>
          </cell>
          <cell r="BY42" t="str">
            <v>Tandem ST</v>
          </cell>
          <cell r="BZ42" t="str">
            <v>Tandem Link F</v>
          </cell>
          <cell r="CA42" t="str">
            <v>Tandem Link F</v>
          </cell>
          <cell r="CB42" t="str">
            <v>Tandem Link F</v>
          </cell>
          <cell r="CC42" t="str">
            <v>Tandem Link F</v>
          </cell>
          <cell r="CD42" t="str">
            <v>Tandem Link F</v>
          </cell>
          <cell r="CE42" t="str">
            <v>Tridem Link F</v>
          </cell>
          <cell r="CF42" t="str">
            <v>Tridem Link F</v>
          </cell>
          <cell r="CG42" t="str">
            <v>Tridem Link F</v>
          </cell>
          <cell r="CH42" t="str">
            <v>Tridem Link F</v>
          </cell>
          <cell r="CI42" t="str">
            <v>Name</v>
          </cell>
        </row>
        <row r="43">
          <cell r="E43">
            <v>0</v>
          </cell>
          <cell r="F43">
            <v>103314</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72775</v>
          </cell>
          <cell r="AC43">
            <v>72775</v>
          </cell>
          <cell r="AD43">
            <v>72775</v>
          </cell>
          <cell r="AE43">
            <v>97190</v>
          </cell>
          <cell r="AF43">
            <v>97190</v>
          </cell>
          <cell r="AG43">
            <v>97190</v>
          </cell>
          <cell r="AH43">
            <v>97190</v>
          </cell>
          <cell r="AI43">
            <v>97190</v>
          </cell>
          <cell r="AJ43">
            <v>97190</v>
          </cell>
          <cell r="AK43">
            <v>97190</v>
          </cell>
          <cell r="AL43">
            <v>97190</v>
          </cell>
          <cell r="AM43">
            <v>97190</v>
          </cell>
          <cell r="AN43">
            <v>97190</v>
          </cell>
          <cell r="AO43">
            <v>97190</v>
          </cell>
          <cell r="AP43">
            <v>97190</v>
          </cell>
          <cell r="AQ43">
            <v>97190</v>
          </cell>
          <cell r="AR43">
            <v>121660</v>
          </cell>
          <cell r="AS43">
            <v>121660</v>
          </cell>
          <cell r="AT43">
            <v>121660</v>
          </cell>
          <cell r="AU43">
            <v>121660</v>
          </cell>
          <cell r="AV43">
            <v>121660</v>
          </cell>
          <cell r="AW43">
            <v>121660</v>
          </cell>
          <cell r="AX43">
            <v>121660</v>
          </cell>
          <cell r="AY43">
            <v>121660</v>
          </cell>
          <cell r="AZ43">
            <v>121660</v>
          </cell>
          <cell r="BA43">
            <v>121660</v>
          </cell>
          <cell r="BB43">
            <v>121660</v>
          </cell>
          <cell r="BC43">
            <v>121660</v>
          </cell>
          <cell r="BD43">
            <v>92280</v>
          </cell>
          <cell r="BE43">
            <v>92280</v>
          </cell>
          <cell r="BF43">
            <v>92280</v>
          </cell>
          <cell r="BG43">
            <v>92280</v>
          </cell>
          <cell r="BH43">
            <v>92280</v>
          </cell>
          <cell r="BI43">
            <v>92280</v>
          </cell>
          <cell r="BJ43">
            <v>92280</v>
          </cell>
          <cell r="BK43">
            <v>145550</v>
          </cell>
          <cell r="BL43">
            <v>145550</v>
          </cell>
          <cell r="BM43">
            <v>145550</v>
          </cell>
          <cell r="BN43">
            <v>69700</v>
          </cell>
          <cell r="BO43">
            <v>69700</v>
          </cell>
          <cell r="BP43">
            <v>69700</v>
          </cell>
          <cell r="BQ43">
            <v>69700</v>
          </cell>
          <cell r="BR43">
            <v>97190</v>
          </cell>
          <cell r="BS43">
            <v>97190</v>
          </cell>
          <cell r="BT43">
            <v>97190</v>
          </cell>
          <cell r="BU43">
            <v>97190</v>
          </cell>
          <cell r="BV43">
            <v>97190</v>
          </cell>
          <cell r="BW43">
            <v>97190</v>
          </cell>
          <cell r="BX43">
            <v>97190</v>
          </cell>
          <cell r="BY43">
            <v>97190</v>
          </cell>
          <cell r="BZ43">
            <v>98920</v>
          </cell>
          <cell r="CA43">
            <v>98920</v>
          </cell>
          <cell r="CB43">
            <v>98920</v>
          </cell>
          <cell r="CC43">
            <v>98920</v>
          </cell>
          <cell r="CD43">
            <v>98920</v>
          </cell>
          <cell r="CE43">
            <v>123390</v>
          </cell>
          <cell r="CF43">
            <v>123390</v>
          </cell>
          <cell r="CG43">
            <v>123390</v>
          </cell>
          <cell r="CH43">
            <v>123390</v>
          </cell>
          <cell r="CI43">
            <v>0</v>
          </cell>
        </row>
        <row r="44">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0.05</v>
          </cell>
          <cell r="AC44">
            <v>0.05</v>
          </cell>
          <cell r="AD44">
            <v>0.05</v>
          </cell>
          <cell r="AE44">
            <v>0.05</v>
          </cell>
          <cell r="AF44">
            <v>0.05</v>
          </cell>
          <cell r="AG44">
            <v>0.05</v>
          </cell>
          <cell r="AH44">
            <v>0.05</v>
          </cell>
          <cell r="AI44">
            <v>0.05</v>
          </cell>
          <cell r="AJ44">
            <v>0.05</v>
          </cell>
          <cell r="AK44">
            <v>0.05</v>
          </cell>
          <cell r="AL44">
            <v>0.05</v>
          </cell>
          <cell r="AM44">
            <v>0.05</v>
          </cell>
          <cell r="AN44">
            <v>0.05</v>
          </cell>
          <cell r="AO44">
            <v>0.05</v>
          </cell>
          <cell r="AP44">
            <v>0.05</v>
          </cell>
          <cell r="AQ44">
            <v>0.05</v>
          </cell>
          <cell r="AR44">
            <v>0.05</v>
          </cell>
          <cell r="AS44">
            <v>0.05</v>
          </cell>
          <cell r="AT44">
            <v>0.05</v>
          </cell>
          <cell r="AU44">
            <v>0.05</v>
          </cell>
          <cell r="AV44">
            <v>0.05</v>
          </cell>
          <cell r="AW44">
            <v>0.05</v>
          </cell>
          <cell r="AX44">
            <v>0.05</v>
          </cell>
          <cell r="AY44">
            <v>0.05</v>
          </cell>
          <cell r="AZ44">
            <v>0.05</v>
          </cell>
          <cell r="BA44">
            <v>0.05</v>
          </cell>
          <cell r="BB44">
            <v>0.05</v>
          </cell>
          <cell r="BC44">
            <v>0.05</v>
          </cell>
          <cell r="BD44">
            <v>0.05</v>
          </cell>
          <cell r="BE44">
            <v>0.05</v>
          </cell>
          <cell r="BF44">
            <v>0.05</v>
          </cell>
          <cell r="BG44">
            <v>0.05</v>
          </cell>
          <cell r="BH44">
            <v>0.05</v>
          </cell>
          <cell r="BI44">
            <v>0.05</v>
          </cell>
          <cell r="BJ44">
            <v>0.05</v>
          </cell>
          <cell r="BK44">
            <v>0.05</v>
          </cell>
          <cell r="BL44">
            <v>0.05</v>
          </cell>
          <cell r="BM44">
            <v>0.05</v>
          </cell>
          <cell r="BN44">
            <v>0.05</v>
          </cell>
          <cell r="BO44">
            <v>0.05</v>
          </cell>
          <cell r="BP44">
            <v>0.05</v>
          </cell>
          <cell r="BQ44">
            <v>0.05</v>
          </cell>
          <cell r="BR44">
            <v>0.05</v>
          </cell>
          <cell r="BS44">
            <v>0.05</v>
          </cell>
          <cell r="BT44">
            <v>0.05</v>
          </cell>
          <cell r="BU44">
            <v>0.05</v>
          </cell>
          <cell r="BV44">
            <v>0.05</v>
          </cell>
          <cell r="BW44">
            <v>0.05</v>
          </cell>
          <cell r="BX44">
            <v>0.05</v>
          </cell>
          <cell r="BY44">
            <v>0.05</v>
          </cell>
          <cell r="BZ44">
            <v>0.05</v>
          </cell>
          <cell r="CA44">
            <v>0.05</v>
          </cell>
          <cell r="CB44">
            <v>0.05</v>
          </cell>
          <cell r="CC44">
            <v>0.05</v>
          </cell>
          <cell r="CD44">
            <v>0.05</v>
          </cell>
          <cell r="CE44">
            <v>0.05</v>
          </cell>
          <cell r="CF44">
            <v>0.05</v>
          </cell>
          <cell r="CG44">
            <v>0.05</v>
          </cell>
          <cell r="CH44">
            <v>0.05</v>
          </cell>
          <cell r="CI44">
            <v>0</v>
          </cell>
        </row>
        <row r="45">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20805</v>
          </cell>
          <cell r="AC45">
            <v>61500</v>
          </cell>
          <cell r="AD45">
            <v>0</v>
          </cell>
          <cell r="AE45">
            <v>20810</v>
          </cell>
          <cell r="AF45">
            <v>61685</v>
          </cell>
          <cell r="AG45">
            <v>0</v>
          </cell>
          <cell r="AH45">
            <v>74210</v>
          </cell>
          <cell r="AI45">
            <v>234385</v>
          </cell>
          <cell r="AJ45">
            <v>77060</v>
          </cell>
          <cell r="AK45">
            <v>20810</v>
          </cell>
          <cell r="AL45">
            <v>61685</v>
          </cell>
          <cell r="AM45">
            <v>0</v>
          </cell>
          <cell r="AN45">
            <v>74210</v>
          </cell>
          <cell r="AO45">
            <v>234385</v>
          </cell>
          <cell r="AP45">
            <v>271400</v>
          </cell>
          <cell r="AQ45">
            <v>99200</v>
          </cell>
          <cell r="AR45">
            <v>20815</v>
          </cell>
          <cell r="AS45">
            <v>68990</v>
          </cell>
          <cell r="AT45">
            <v>0</v>
          </cell>
          <cell r="AU45">
            <v>239095</v>
          </cell>
          <cell r="AV45">
            <v>271325</v>
          </cell>
          <cell r="AW45">
            <v>20815</v>
          </cell>
          <cell r="AX45">
            <v>68990</v>
          </cell>
          <cell r="AY45">
            <v>0</v>
          </cell>
          <cell r="AZ45">
            <v>152840</v>
          </cell>
          <cell r="BA45">
            <v>239095</v>
          </cell>
          <cell r="BB45">
            <v>271325</v>
          </cell>
          <cell r="BC45">
            <v>124340</v>
          </cell>
          <cell r="BD45">
            <v>9400</v>
          </cell>
          <cell r="BE45">
            <v>53270</v>
          </cell>
          <cell r="BF45">
            <v>0</v>
          </cell>
          <cell r="BG45">
            <v>6150</v>
          </cell>
          <cell r="BH45">
            <v>53270</v>
          </cell>
          <cell r="BI45">
            <v>0</v>
          </cell>
          <cell r="BJ45">
            <v>102070</v>
          </cell>
          <cell r="BK45">
            <v>9225</v>
          </cell>
          <cell r="BL45">
            <v>85075</v>
          </cell>
          <cell r="BM45">
            <v>0</v>
          </cell>
          <cell r="BN45">
            <v>15375</v>
          </cell>
          <cell r="BO45">
            <v>39975</v>
          </cell>
          <cell r="BP45">
            <v>0</v>
          </cell>
          <cell r="BQ45">
            <v>93580</v>
          </cell>
          <cell r="BR45">
            <v>20810</v>
          </cell>
          <cell r="BS45">
            <v>61685</v>
          </cell>
          <cell r="BT45">
            <v>0</v>
          </cell>
          <cell r="BU45">
            <v>20810</v>
          </cell>
          <cell r="BV45">
            <v>61685</v>
          </cell>
          <cell r="BW45">
            <v>0</v>
          </cell>
          <cell r="BX45">
            <v>67510</v>
          </cell>
          <cell r="BY45">
            <v>234585</v>
          </cell>
          <cell r="BZ45">
            <v>12055</v>
          </cell>
          <cell r="CA45">
            <v>27565</v>
          </cell>
          <cell r="CB45">
            <v>0</v>
          </cell>
          <cell r="CC45">
            <v>159715</v>
          </cell>
          <cell r="CD45">
            <v>259830</v>
          </cell>
          <cell r="CE45">
            <v>12050</v>
          </cell>
          <cell r="CF45">
            <v>27593</v>
          </cell>
          <cell r="CG45">
            <v>0</v>
          </cell>
          <cell r="CH45">
            <v>259960</v>
          </cell>
          <cell r="CI45">
            <v>0</v>
          </cell>
        </row>
        <row r="46">
          <cell r="E46" t="str">
            <v>Name</v>
          </cell>
          <cell r="F46" t="str">
            <v>TestTr2</v>
          </cell>
          <cell r="G46" t="str">
            <v>Name</v>
          </cell>
          <cell r="H46" t="str">
            <v>Name</v>
          </cell>
          <cell r="I46" t="str">
            <v>Name</v>
          </cell>
          <cell r="J46" t="str">
            <v>Name</v>
          </cell>
          <cell r="K46" t="str">
            <v>Name</v>
          </cell>
          <cell r="L46" t="str">
            <v>Name</v>
          </cell>
          <cell r="M46" t="str">
            <v>Name</v>
          </cell>
          <cell r="N46" t="str">
            <v>Name</v>
          </cell>
          <cell r="O46" t="str">
            <v>Name</v>
          </cell>
          <cell r="P46" t="str">
            <v>Name</v>
          </cell>
          <cell r="Q46" t="str">
            <v>Name</v>
          </cell>
          <cell r="R46" t="str">
            <v>Name</v>
          </cell>
          <cell r="S46" t="str">
            <v>Name</v>
          </cell>
          <cell r="T46" t="str">
            <v>Name</v>
          </cell>
          <cell r="U46" t="str">
            <v>Name</v>
          </cell>
          <cell r="V46" t="str">
            <v>Name</v>
          </cell>
          <cell r="W46" t="str">
            <v>Name</v>
          </cell>
          <cell r="X46" t="str">
            <v>Name</v>
          </cell>
          <cell r="Y46" t="str">
            <v>Name</v>
          </cell>
          <cell r="Z46" t="str">
            <v>Name</v>
          </cell>
          <cell r="AA46" t="str">
            <v>Name</v>
          </cell>
          <cell r="AB46" t="str">
            <v>Name</v>
          </cell>
          <cell r="AC46" t="str">
            <v>Name</v>
          </cell>
          <cell r="AD46" t="str">
            <v>Name</v>
          </cell>
          <cell r="AE46" t="str">
            <v>Name</v>
          </cell>
          <cell r="AF46" t="str">
            <v>Name</v>
          </cell>
          <cell r="AG46" t="str">
            <v>Name</v>
          </cell>
          <cell r="AH46" t="str">
            <v>Name</v>
          </cell>
          <cell r="AI46" t="str">
            <v>Name</v>
          </cell>
          <cell r="AJ46" t="str">
            <v>Name</v>
          </cell>
          <cell r="AK46" t="str">
            <v>Name</v>
          </cell>
          <cell r="AL46" t="str">
            <v>Name</v>
          </cell>
          <cell r="AM46" t="str">
            <v>Name</v>
          </cell>
          <cell r="AN46" t="str">
            <v>Name</v>
          </cell>
          <cell r="AO46" t="str">
            <v>Name</v>
          </cell>
          <cell r="AP46" t="str">
            <v>Name</v>
          </cell>
          <cell r="AQ46" t="str">
            <v>Name</v>
          </cell>
          <cell r="AR46" t="str">
            <v>Name</v>
          </cell>
          <cell r="AS46" t="str">
            <v>Name</v>
          </cell>
          <cell r="AT46" t="str">
            <v>Name</v>
          </cell>
          <cell r="AU46" t="str">
            <v>Name</v>
          </cell>
          <cell r="AV46" t="str">
            <v>Name</v>
          </cell>
          <cell r="AW46" t="str">
            <v>Name</v>
          </cell>
          <cell r="AX46" t="str">
            <v>Name</v>
          </cell>
          <cell r="AY46" t="str">
            <v>Name</v>
          </cell>
          <cell r="AZ46" t="str">
            <v>Name</v>
          </cell>
          <cell r="BA46" t="str">
            <v>Name</v>
          </cell>
          <cell r="BB46" t="str">
            <v>Name</v>
          </cell>
          <cell r="BC46" t="str">
            <v>Name</v>
          </cell>
          <cell r="BD46" t="str">
            <v>Name</v>
          </cell>
          <cell r="BE46" t="str">
            <v>Name</v>
          </cell>
          <cell r="BF46" t="str">
            <v>Name</v>
          </cell>
          <cell r="BG46" t="str">
            <v>Name</v>
          </cell>
          <cell r="BH46" t="str">
            <v>Name</v>
          </cell>
          <cell r="BI46" t="str">
            <v>Name</v>
          </cell>
          <cell r="BJ46" t="str">
            <v>Name</v>
          </cell>
          <cell r="BK46" t="str">
            <v>Name</v>
          </cell>
          <cell r="BL46" t="str">
            <v>Name</v>
          </cell>
          <cell r="BM46" t="str">
            <v>Name</v>
          </cell>
          <cell r="BN46" t="str">
            <v>Doubles Dbar</v>
          </cell>
          <cell r="BO46" t="str">
            <v>Doubles Dbar</v>
          </cell>
          <cell r="BP46" t="str">
            <v>Doubles Dbar</v>
          </cell>
          <cell r="BQ46" t="str">
            <v>Doubles Dbar</v>
          </cell>
          <cell r="BR46" t="str">
            <v>2 Axle Dbar (ST)</v>
          </cell>
          <cell r="BS46" t="str">
            <v>2 Axle Dbar (ST)</v>
          </cell>
          <cell r="BT46" t="str">
            <v>2 Axle Dbar (ST)</v>
          </cell>
          <cell r="BU46" t="str">
            <v>2 Axle Dbar (ST)</v>
          </cell>
          <cell r="BV46" t="str">
            <v>2 Axle Dbar (ST)</v>
          </cell>
          <cell r="BW46" t="str">
            <v>2 Axle Dbar (ST)</v>
          </cell>
          <cell r="BX46" t="str">
            <v>2 Axle Dbar (ST)</v>
          </cell>
          <cell r="BY46" t="str">
            <v>2 Axle Dbar (ST)</v>
          </cell>
          <cell r="BZ46" t="str">
            <v>Tandem Link R</v>
          </cell>
          <cell r="CA46" t="str">
            <v>Tandem Link R</v>
          </cell>
          <cell r="CB46" t="str">
            <v>Tandem Link R</v>
          </cell>
          <cell r="CC46" t="str">
            <v>Tandem Link R</v>
          </cell>
          <cell r="CD46" t="str">
            <v>Tandem Link R</v>
          </cell>
          <cell r="CE46" t="str">
            <v>Tandem Link R</v>
          </cell>
          <cell r="CF46" t="str">
            <v>Tandem Link R</v>
          </cell>
          <cell r="CG46" t="str">
            <v>Tandem Link R</v>
          </cell>
          <cell r="CH46" t="str">
            <v>Tandem Link R</v>
          </cell>
          <cell r="CI46" t="str">
            <v>Name</v>
          </cell>
        </row>
        <row r="47">
          <cell r="E47">
            <v>0</v>
          </cell>
          <cell r="F47">
            <v>68876</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120950</v>
          </cell>
          <cell r="BO47">
            <v>120950</v>
          </cell>
          <cell r="BP47">
            <v>120950</v>
          </cell>
          <cell r="BQ47">
            <v>120950</v>
          </cell>
          <cell r="BR47">
            <v>92280</v>
          </cell>
          <cell r="BS47">
            <v>92280</v>
          </cell>
          <cell r="BT47">
            <v>92280</v>
          </cell>
          <cell r="BU47">
            <v>92280</v>
          </cell>
          <cell r="BV47">
            <v>92280</v>
          </cell>
          <cell r="BW47">
            <v>92280</v>
          </cell>
          <cell r="BX47">
            <v>92280</v>
          </cell>
          <cell r="BY47">
            <v>92280</v>
          </cell>
          <cell r="BZ47">
            <v>97190</v>
          </cell>
          <cell r="CA47">
            <v>97190</v>
          </cell>
          <cell r="CB47">
            <v>97190</v>
          </cell>
          <cell r="CC47">
            <v>97190</v>
          </cell>
          <cell r="CD47">
            <v>97190</v>
          </cell>
          <cell r="CE47">
            <v>97190</v>
          </cell>
          <cell r="CF47">
            <v>97190</v>
          </cell>
          <cell r="CG47">
            <v>97190</v>
          </cell>
          <cell r="CH47">
            <v>97190</v>
          </cell>
          <cell r="CI47">
            <v>0</v>
          </cell>
        </row>
        <row r="48">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0.05</v>
          </cell>
          <cell r="BO48">
            <v>0.05</v>
          </cell>
          <cell r="BP48">
            <v>0.05</v>
          </cell>
          <cell r="BQ48">
            <v>0.05</v>
          </cell>
          <cell r="BR48">
            <v>0.05</v>
          </cell>
          <cell r="BS48">
            <v>0.05</v>
          </cell>
          <cell r="BT48">
            <v>0.05</v>
          </cell>
          <cell r="BU48">
            <v>0.05</v>
          </cell>
          <cell r="BV48">
            <v>0.05</v>
          </cell>
          <cell r="BW48">
            <v>0.05</v>
          </cell>
          <cell r="BX48">
            <v>0.05</v>
          </cell>
          <cell r="BY48">
            <v>0.05</v>
          </cell>
          <cell r="BZ48">
            <v>0.05</v>
          </cell>
          <cell r="CA48">
            <v>0.05</v>
          </cell>
          <cell r="CB48">
            <v>0.05</v>
          </cell>
          <cell r="CC48">
            <v>0.05</v>
          </cell>
          <cell r="CD48">
            <v>0.05</v>
          </cell>
          <cell r="CE48">
            <v>0.05</v>
          </cell>
          <cell r="CF48">
            <v>0.05</v>
          </cell>
          <cell r="CG48">
            <v>0.05</v>
          </cell>
          <cell r="CH48">
            <v>0.05</v>
          </cell>
          <cell r="CI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15375</v>
          </cell>
          <cell r="BO49">
            <v>39975</v>
          </cell>
          <cell r="BP49">
            <v>0</v>
          </cell>
          <cell r="BQ49">
            <v>93580</v>
          </cell>
          <cell r="BR49">
            <v>9400</v>
          </cell>
          <cell r="BS49">
            <v>53270</v>
          </cell>
          <cell r="BT49">
            <v>0</v>
          </cell>
          <cell r="BU49">
            <v>9400</v>
          </cell>
          <cell r="BV49">
            <v>53270</v>
          </cell>
          <cell r="BW49">
            <v>0</v>
          </cell>
          <cell r="BX49">
            <v>50195</v>
          </cell>
          <cell r="BY49">
            <v>102070</v>
          </cell>
          <cell r="BZ49">
            <v>20990</v>
          </cell>
          <cell r="CA49">
            <v>40490</v>
          </cell>
          <cell r="CB49">
            <v>0</v>
          </cell>
          <cell r="CC49">
            <v>156730</v>
          </cell>
          <cell r="CD49">
            <v>261560</v>
          </cell>
          <cell r="CE49">
            <v>20990</v>
          </cell>
          <cell r="CF49">
            <v>40490</v>
          </cell>
          <cell r="CG49">
            <v>0</v>
          </cell>
          <cell r="CH49">
            <v>261560</v>
          </cell>
          <cell r="CI49">
            <v>0</v>
          </cell>
        </row>
        <row r="50">
          <cell r="E50">
            <v>0</v>
          </cell>
          <cell r="F50">
            <v>172190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89941.25</v>
          </cell>
          <cell r="AC50">
            <v>130636.25</v>
          </cell>
          <cell r="AD50">
            <v>69136.25</v>
          </cell>
          <cell r="AE50">
            <v>113140.5</v>
          </cell>
          <cell r="AF50">
            <v>154015.5</v>
          </cell>
          <cell r="AG50">
            <v>92330.5</v>
          </cell>
          <cell r="AH50">
            <v>166540.5</v>
          </cell>
          <cell r="AI50">
            <v>326715.5</v>
          </cell>
          <cell r="AJ50">
            <v>169390.5</v>
          </cell>
          <cell r="AK50">
            <v>113140.5</v>
          </cell>
          <cell r="AL50">
            <v>154015.5</v>
          </cell>
          <cell r="AM50">
            <v>92330.5</v>
          </cell>
          <cell r="AN50">
            <v>166540.5</v>
          </cell>
          <cell r="AO50">
            <v>326715.5</v>
          </cell>
          <cell r="AP50">
            <v>363730.5</v>
          </cell>
          <cell r="AQ50">
            <v>191530.5</v>
          </cell>
          <cell r="AR50">
            <v>136392</v>
          </cell>
          <cell r="AS50">
            <v>184567</v>
          </cell>
          <cell r="AT50">
            <v>115577</v>
          </cell>
          <cell r="AU50">
            <v>354672</v>
          </cell>
          <cell r="AV50">
            <v>386902</v>
          </cell>
          <cell r="AW50">
            <v>136392</v>
          </cell>
          <cell r="AX50">
            <v>184567</v>
          </cell>
          <cell r="AY50">
            <v>115577</v>
          </cell>
          <cell r="AZ50">
            <v>268417</v>
          </cell>
          <cell r="BA50">
            <v>354672</v>
          </cell>
          <cell r="BB50">
            <v>386902</v>
          </cell>
          <cell r="BC50">
            <v>239917</v>
          </cell>
          <cell r="BD50">
            <v>97066</v>
          </cell>
          <cell r="BE50">
            <v>140936</v>
          </cell>
          <cell r="BF50">
            <v>87666</v>
          </cell>
          <cell r="BG50">
            <v>93816</v>
          </cell>
          <cell r="BH50">
            <v>140936</v>
          </cell>
          <cell r="BI50">
            <v>87666</v>
          </cell>
          <cell r="BJ50">
            <v>189736</v>
          </cell>
          <cell r="BK50">
            <v>147497.5</v>
          </cell>
          <cell r="BL50">
            <v>223347.5</v>
          </cell>
          <cell r="BM50">
            <v>138272.5</v>
          </cell>
          <cell r="BN50">
            <v>211867.5</v>
          </cell>
          <cell r="BO50">
            <v>261067.5</v>
          </cell>
          <cell r="BP50">
            <v>181117.5</v>
          </cell>
          <cell r="BQ50">
            <v>368277.5</v>
          </cell>
          <cell r="BR50">
            <v>210206.5</v>
          </cell>
          <cell r="BS50">
            <v>294951.5</v>
          </cell>
          <cell r="BT50">
            <v>179996.5</v>
          </cell>
          <cell r="BU50">
            <v>210206.5</v>
          </cell>
          <cell r="BV50">
            <v>294951.5</v>
          </cell>
          <cell r="BW50">
            <v>179996.5</v>
          </cell>
          <cell r="BX50">
            <v>297701.5</v>
          </cell>
          <cell r="BY50">
            <v>516651.5</v>
          </cell>
          <cell r="BZ50">
            <v>219349.5</v>
          </cell>
          <cell r="CA50">
            <v>254359.5</v>
          </cell>
          <cell r="CB50">
            <v>186304.5</v>
          </cell>
          <cell r="CC50">
            <v>502749.5</v>
          </cell>
          <cell r="CD50">
            <v>707694.5</v>
          </cell>
          <cell r="CE50">
            <v>242591</v>
          </cell>
          <cell r="CF50">
            <v>277634</v>
          </cell>
          <cell r="CG50">
            <v>209551</v>
          </cell>
          <cell r="CH50">
            <v>731071</v>
          </cell>
          <cell r="CI50">
            <v>0</v>
          </cell>
        </row>
        <row r="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row>
        <row r="52">
          <cell r="E52">
            <v>0.13</v>
          </cell>
          <cell r="F52">
            <v>0.155</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cell r="AK52">
            <v>0.13</v>
          </cell>
          <cell r="AL52">
            <v>0.13</v>
          </cell>
          <cell r="AM52">
            <v>0.13</v>
          </cell>
          <cell r="AN52">
            <v>0.13</v>
          </cell>
          <cell r="AO52">
            <v>0.13</v>
          </cell>
          <cell r="AP52">
            <v>0.13</v>
          </cell>
          <cell r="AQ52">
            <v>0.13</v>
          </cell>
          <cell r="AR52">
            <v>0.13</v>
          </cell>
          <cell r="AS52">
            <v>0.13</v>
          </cell>
          <cell r="AT52">
            <v>0.13</v>
          </cell>
          <cell r="AU52">
            <v>0.13</v>
          </cell>
          <cell r="AV52">
            <v>0.13</v>
          </cell>
          <cell r="AW52">
            <v>0.13</v>
          </cell>
          <cell r="AX52">
            <v>0.13</v>
          </cell>
          <cell r="AY52">
            <v>0.13</v>
          </cell>
          <cell r="AZ52">
            <v>0.13</v>
          </cell>
          <cell r="BA52">
            <v>0.13</v>
          </cell>
          <cell r="BB52">
            <v>0.13</v>
          </cell>
          <cell r="BC52">
            <v>0.13</v>
          </cell>
          <cell r="BD52">
            <v>0.13</v>
          </cell>
          <cell r="BE52">
            <v>0.13</v>
          </cell>
          <cell r="BF52">
            <v>0.13</v>
          </cell>
          <cell r="BG52">
            <v>0.13</v>
          </cell>
          <cell r="BH52">
            <v>0.13</v>
          </cell>
          <cell r="BI52">
            <v>0.13</v>
          </cell>
          <cell r="BJ52">
            <v>0.13</v>
          </cell>
          <cell r="BK52">
            <v>0.13</v>
          </cell>
          <cell r="BL52">
            <v>0.13</v>
          </cell>
          <cell r="BM52">
            <v>0.13</v>
          </cell>
          <cell r="BN52">
            <v>0.13</v>
          </cell>
          <cell r="BO52">
            <v>0.13</v>
          </cell>
          <cell r="BP52">
            <v>0.13</v>
          </cell>
          <cell r="BQ52">
            <v>0.13</v>
          </cell>
          <cell r="BR52">
            <v>0.13</v>
          </cell>
          <cell r="BS52">
            <v>0.13</v>
          </cell>
          <cell r="BT52">
            <v>0.13</v>
          </cell>
          <cell r="BU52">
            <v>0.13</v>
          </cell>
          <cell r="BV52">
            <v>0.13</v>
          </cell>
          <cell r="BW52">
            <v>0.13</v>
          </cell>
          <cell r="BX52">
            <v>0.13</v>
          </cell>
          <cell r="BY52">
            <v>0.13</v>
          </cell>
          <cell r="BZ52">
            <v>0.13</v>
          </cell>
          <cell r="CA52">
            <v>0.13</v>
          </cell>
          <cell r="CB52">
            <v>0.13</v>
          </cell>
          <cell r="CC52">
            <v>0.13</v>
          </cell>
          <cell r="CD52">
            <v>0.13</v>
          </cell>
          <cell r="CE52">
            <v>0.13</v>
          </cell>
          <cell r="CF52">
            <v>0.13</v>
          </cell>
          <cell r="CG52">
            <v>0.13</v>
          </cell>
          <cell r="CH52">
            <v>0.13</v>
          </cell>
          <cell r="CI52">
            <v>0.13</v>
          </cell>
        </row>
        <row r="53">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row>
        <row r="54">
          <cell r="E54">
            <v>10</v>
          </cell>
          <cell r="F54">
            <v>10</v>
          </cell>
          <cell r="G54">
            <v>10</v>
          </cell>
          <cell r="H54">
            <v>10</v>
          </cell>
          <cell r="I54">
            <v>10</v>
          </cell>
          <cell r="J54">
            <v>10</v>
          </cell>
          <cell r="K54">
            <v>10</v>
          </cell>
          <cell r="L54">
            <v>10</v>
          </cell>
          <cell r="M54">
            <v>10</v>
          </cell>
          <cell r="N54">
            <v>10</v>
          </cell>
          <cell r="O54">
            <v>10</v>
          </cell>
          <cell r="P54">
            <v>10</v>
          </cell>
          <cell r="Q54">
            <v>10</v>
          </cell>
          <cell r="R54">
            <v>10</v>
          </cell>
          <cell r="S54">
            <v>10</v>
          </cell>
          <cell r="T54">
            <v>10</v>
          </cell>
          <cell r="U54">
            <v>10</v>
          </cell>
          <cell r="V54">
            <v>10</v>
          </cell>
          <cell r="W54">
            <v>10</v>
          </cell>
          <cell r="X54">
            <v>10</v>
          </cell>
          <cell r="Y54">
            <v>10</v>
          </cell>
          <cell r="Z54">
            <v>10</v>
          </cell>
          <cell r="AA54">
            <v>10</v>
          </cell>
          <cell r="AB54">
            <v>10</v>
          </cell>
          <cell r="AC54">
            <v>10</v>
          </cell>
          <cell r="AD54">
            <v>10</v>
          </cell>
          <cell r="AE54">
            <v>10</v>
          </cell>
          <cell r="AF54">
            <v>10</v>
          </cell>
          <cell r="AG54">
            <v>10</v>
          </cell>
          <cell r="AH54">
            <v>10</v>
          </cell>
          <cell r="AI54">
            <v>10</v>
          </cell>
          <cell r="AJ54">
            <v>10</v>
          </cell>
          <cell r="AK54">
            <v>10</v>
          </cell>
          <cell r="AL54">
            <v>10</v>
          </cell>
          <cell r="AM54">
            <v>10</v>
          </cell>
          <cell r="AN54">
            <v>10</v>
          </cell>
          <cell r="AO54">
            <v>10</v>
          </cell>
          <cell r="AP54">
            <v>10</v>
          </cell>
          <cell r="AQ54">
            <v>10</v>
          </cell>
          <cell r="AR54">
            <v>10</v>
          </cell>
          <cell r="AS54">
            <v>10</v>
          </cell>
          <cell r="AT54">
            <v>10</v>
          </cell>
          <cell r="AU54">
            <v>10</v>
          </cell>
          <cell r="AV54">
            <v>10</v>
          </cell>
          <cell r="AW54">
            <v>10</v>
          </cell>
          <cell r="AX54">
            <v>10</v>
          </cell>
          <cell r="AY54">
            <v>10</v>
          </cell>
          <cell r="AZ54">
            <v>10</v>
          </cell>
          <cell r="BA54">
            <v>10</v>
          </cell>
          <cell r="BB54">
            <v>10</v>
          </cell>
          <cell r="BC54">
            <v>10</v>
          </cell>
          <cell r="BD54">
            <v>10</v>
          </cell>
          <cell r="BE54">
            <v>10</v>
          </cell>
          <cell r="BF54">
            <v>10</v>
          </cell>
          <cell r="BG54">
            <v>10</v>
          </cell>
          <cell r="BH54">
            <v>10</v>
          </cell>
          <cell r="BI54">
            <v>10</v>
          </cell>
          <cell r="BJ54">
            <v>10</v>
          </cell>
          <cell r="BK54">
            <v>10</v>
          </cell>
          <cell r="BL54">
            <v>10</v>
          </cell>
          <cell r="BM54">
            <v>10</v>
          </cell>
          <cell r="BN54">
            <v>10</v>
          </cell>
          <cell r="BO54">
            <v>10</v>
          </cell>
          <cell r="BP54">
            <v>10</v>
          </cell>
          <cell r="BQ54">
            <v>10</v>
          </cell>
          <cell r="BR54">
            <v>10</v>
          </cell>
          <cell r="BS54">
            <v>10</v>
          </cell>
          <cell r="BT54">
            <v>10</v>
          </cell>
          <cell r="BU54">
            <v>10</v>
          </cell>
          <cell r="BV54">
            <v>10</v>
          </cell>
          <cell r="BW54">
            <v>10</v>
          </cell>
          <cell r="BX54">
            <v>10</v>
          </cell>
          <cell r="BY54">
            <v>10</v>
          </cell>
          <cell r="BZ54">
            <v>10</v>
          </cell>
          <cell r="CA54">
            <v>10</v>
          </cell>
          <cell r="CB54">
            <v>10</v>
          </cell>
          <cell r="CC54">
            <v>10</v>
          </cell>
          <cell r="CD54">
            <v>10</v>
          </cell>
          <cell r="CE54">
            <v>10</v>
          </cell>
          <cell r="CF54">
            <v>10</v>
          </cell>
          <cell r="CG54">
            <v>10</v>
          </cell>
          <cell r="CH54">
            <v>10</v>
          </cell>
          <cell r="CI54">
            <v>10</v>
          </cell>
        </row>
        <row r="55">
          <cell r="E55">
            <v>0.05</v>
          </cell>
          <cell r="F55">
            <v>0.05</v>
          </cell>
          <cell r="G55">
            <v>0.05</v>
          </cell>
          <cell r="H55">
            <v>0.05</v>
          </cell>
          <cell r="I55">
            <v>0.05</v>
          </cell>
          <cell r="J55">
            <v>0.05</v>
          </cell>
          <cell r="K55">
            <v>0.05</v>
          </cell>
          <cell r="L55">
            <v>0.05</v>
          </cell>
          <cell r="M55">
            <v>0.05</v>
          </cell>
          <cell r="N55">
            <v>0.05</v>
          </cell>
          <cell r="O55">
            <v>0.05</v>
          </cell>
          <cell r="P55">
            <v>0.05</v>
          </cell>
          <cell r="Q55">
            <v>0.05</v>
          </cell>
          <cell r="R55">
            <v>0.05</v>
          </cell>
          <cell r="S55">
            <v>0.05</v>
          </cell>
          <cell r="T55">
            <v>0.05</v>
          </cell>
          <cell r="U55">
            <v>0.05</v>
          </cell>
          <cell r="V55">
            <v>0.05</v>
          </cell>
          <cell r="W55">
            <v>0.05</v>
          </cell>
          <cell r="X55">
            <v>0.05</v>
          </cell>
          <cell r="Y55">
            <v>0.05</v>
          </cell>
          <cell r="Z55">
            <v>0.05</v>
          </cell>
          <cell r="AA55">
            <v>0.05</v>
          </cell>
          <cell r="AB55">
            <v>0.05</v>
          </cell>
          <cell r="AC55">
            <v>0.05</v>
          </cell>
          <cell r="AD55">
            <v>0.05</v>
          </cell>
          <cell r="AE55">
            <v>0.05</v>
          </cell>
          <cell r="AF55">
            <v>0.05</v>
          </cell>
          <cell r="AG55">
            <v>0.05</v>
          </cell>
          <cell r="AH55">
            <v>0.05</v>
          </cell>
          <cell r="AI55">
            <v>0.05</v>
          </cell>
          <cell r="AJ55">
            <v>0.05</v>
          </cell>
          <cell r="AK55">
            <v>0.05</v>
          </cell>
          <cell r="AL55">
            <v>0.05</v>
          </cell>
          <cell r="AM55">
            <v>0.05</v>
          </cell>
          <cell r="AN55">
            <v>0.05</v>
          </cell>
          <cell r="AO55">
            <v>0.05</v>
          </cell>
          <cell r="AP55">
            <v>0.05</v>
          </cell>
          <cell r="AQ55">
            <v>0.05</v>
          </cell>
          <cell r="AR55">
            <v>0.05</v>
          </cell>
          <cell r="AS55">
            <v>0.05</v>
          </cell>
          <cell r="AT55">
            <v>0.05</v>
          </cell>
          <cell r="AU55">
            <v>0.05</v>
          </cell>
          <cell r="AV55">
            <v>0.05</v>
          </cell>
          <cell r="AW55">
            <v>0.05</v>
          </cell>
          <cell r="AX55">
            <v>0.05</v>
          </cell>
          <cell r="AY55">
            <v>0.05</v>
          </cell>
          <cell r="AZ55">
            <v>0.05</v>
          </cell>
          <cell r="BA55">
            <v>0.05</v>
          </cell>
          <cell r="BB55">
            <v>0.05</v>
          </cell>
          <cell r="BC55">
            <v>0.05</v>
          </cell>
          <cell r="BD55">
            <v>0.05</v>
          </cell>
          <cell r="BE55">
            <v>0.05</v>
          </cell>
          <cell r="BF55">
            <v>0.05</v>
          </cell>
          <cell r="BG55">
            <v>0.05</v>
          </cell>
          <cell r="BH55">
            <v>0.05</v>
          </cell>
          <cell r="BI55">
            <v>0.05</v>
          </cell>
          <cell r="BJ55">
            <v>0.05</v>
          </cell>
          <cell r="BK55">
            <v>0.05</v>
          </cell>
          <cell r="BL55">
            <v>0.05</v>
          </cell>
          <cell r="BM55">
            <v>0.05</v>
          </cell>
          <cell r="BN55">
            <v>0.05</v>
          </cell>
          <cell r="BO55">
            <v>0.05</v>
          </cell>
          <cell r="BP55">
            <v>0.05</v>
          </cell>
          <cell r="BQ55">
            <v>0.05</v>
          </cell>
          <cell r="BR55">
            <v>0.05</v>
          </cell>
          <cell r="BS55">
            <v>0.05</v>
          </cell>
          <cell r="BT55">
            <v>0.05</v>
          </cell>
          <cell r="BU55">
            <v>0.05</v>
          </cell>
          <cell r="BV55">
            <v>0.05</v>
          </cell>
          <cell r="BW55">
            <v>0.05</v>
          </cell>
          <cell r="BX55">
            <v>0.05</v>
          </cell>
          <cell r="BY55">
            <v>0.05</v>
          </cell>
          <cell r="BZ55">
            <v>0.05</v>
          </cell>
          <cell r="CA55">
            <v>0.05</v>
          </cell>
          <cell r="CB55">
            <v>0.05</v>
          </cell>
          <cell r="CC55">
            <v>0.05</v>
          </cell>
          <cell r="CD55">
            <v>0.05</v>
          </cell>
          <cell r="CE55">
            <v>0.05</v>
          </cell>
          <cell r="CF55">
            <v>0.05</v>
          </cell>
          <cell r="CG55">
            <v>0.05</v>
          </cell>
          <cell r="CH55">
            <v>0.05</v>
          </cell>
          <cell r="CI55">
            <v>0.05</v>
          </cell>
        </row>
        <row r="56">
          <cell r="E56">
            <v>0</v>
          </cell>
          <cell r="F56">
            <v>6500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3000</v>
          </cell>
          <cell r="AC56">
            <v>3000</v>
          </cell>
          <cell r="AD56">
            <v>3000</v>
          </cell>
          <cell r="AE56">
            <v>4900</v>
          </cell>
          <cell r="AF56">
            <v>4900</v>
          </cell>
          <cell r="AG56">
            <v>4900</v>
          </cell>
          <cell r="AH56">
            <v>4900</v>
          </cell>
          <cell r="AI56">
            <v>4900</v>
          </cell>
          <cell r="AJ56">
            <v>4900</v>
          </cell>
          <cell r="AK56">
            <v>4900</v>
          </cell>
          <cell r="AL56">
            <v>4900</v>
          </cell>
          <cell r="AM56">
            <v>4900</v>
          </cell>
          <cell r="AN56">
            <v>4900</v>
          </cell>
          <cell r="AO56">
            <v>4900</v>
          </cell>
          <cell r="AP56">
            <v>4900</v>
          </cell>
          <cell r="AQ56">
            <v>4900</v>
          </cell>
          <cell r="AR56">
            <v>5770</v>
          </cell>
          <cell r="AS56">
            <v>5770</v>
          </cell>
          <cell r="AT56">
            <v>5770</v>
          </cell>
          <cell r="AU56">
            <v>5770</v>
          </cell>
          <cell r="AV56">
            <v>5770</v>
          </cell>
          <cell r="AW56">
            <v>5770</v>
          </cell>
          <cell r="AX56">
            <v>5770</v>
          </cell>
          <cell r="AY56">
            <v>5770</v>
          </cell>
          <cell r="AZ56">
            <v>5770</v>
          </cell>
          <cell r="BA56">
            <v>5770</v>
          </cell>
          <cell r="BB56">
            <v>5770</v>
          </cell>
          <cell r="BC56">
            <v>5770</v>
          </cell>
          <cell r="BD56">
            <v>4000</v>
          </cell>
          <cell r="BE56">
            <v>4000</v>
          </cell>
          <cell r="BF56">
            <v>4000</v>
          </cell>
          <cell r="BG56">
            <v>4000</v>
          </cell>
          <cell r="BH56">
            <v>4000</v>
          </cell>
          <cell r="BI56">
            <v>4000</v>
          </cell>
          <cell r="BJ56">
            <v>4000</v>
          </cell>
          <cell r="BK56">
            <v>7100</v>
          </cell>
          <cell r="BL56">
            <v>7100</v>
          </cell>
          <cell r="BM56">
            <v>7100</v>
          </cell>
          <cell r="BN56">
            <v>3050</v>
          </cell>
          <cell r="BO56">
            <v>3050</v>
          </cell>
          <cell r="BP56">
            <v>3050</v>
          </cell>
          <cell r="BQ56">
            <v>3050</v>
          </cell>
          <cell r="BR56">
            <v>4900</v>
          </cell>
          <cell r="BS56">
            <v>4900</v>
          </cell>
          <cell r="BT56">
            <v>4900</v>
          </cell>
          <cell r="BU56">
            <v>4900</v>
          </cell>
          <cell r="BV56">
            <v>4900</v>
          </cell>
          <cell r="BW56">
            <v>4900</v>
          </cell>
          <cell r="BX56">
            <v>4900</v>
          </cell>
          <cell r="BY56">
            <v>4900</v>
          </cell>
          <cell r="BZ56">
            <v>4295</v>
          </cell>
          <cell r="CA56">
            <v>4295</v>
          </cell>
          <cell r="CB56">
            <v>4295</v>
          </cell>
          <cell r="CC56">
            <v>4295</v>
          </cell>
          <cell r="CD56">
            <v>4295</v>
          </cell>
          <cell r="CE56">
            <v>5450</v>
          </cell>
          <cell r="CF56">
            <v>5450</v>
          </cell>
          <cell r="CG56">
            <v>5450</v>
          </cell>
          <cell r="CH56">
            <v>5450</v>
          </cell>
          <cell r="CI56">
            <v>0</v>
          </cell>
        </row>
        <row r="57">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2400</v>
          </cell>
          <cell r="AC57">
            <v>3000</v>
          </cell>
          <cell r="AD57">
            <v>1180</v>
          </cell>
          <cell r="AE57">
            <v>1900</v>
          </cell>
          <cell r="AF57">
            <v>1700</v>
          </cell>
          <cell r="AG57">
            <v>1000</v>
          </cell>
          <cell r="AH57">
            <v>2200</v>
          </cell>
          <cell r="AI57">
            <v>2100</v>
          </cell>
          <cell r="AJ57">
            <v>2000</v>
          </cell>
          <cell r="AK57">
            <v>1900</v>
          </cell>
          <cell r="AL57">
            <v>1700</v>
          </cell>
          <cell r="AM57">
            <v>1000</v>
          </cell>
          <cell r="AN57">
            <v>2200</v>
          </cell>
          <cell r="AO57">
            <v>2100</v>
          </cell>
          <cell r="AP57">
            <v>3500</v>
          </cell>
          <cell r="AQ57">
            <v>5000</v>
          </cell>
          <cell r="AR57">
            <v>2100</v>
          </cell>
          <cell r="AS57">
            <v>2300</v>
          </cell>
          <cell r="AT57">
            <v>1300</v>
          </cell>
          <cell r="AU57">
            <v>2200</v>
          </cell>
          <cell r="AV57">
            <v>4000</v>
          </cell>
          <cell r="AW57">
            <v>2100</v>
          </cell>
          <cell r="AX57">
            <v>2300</v>
          </cell>
          <cell r="AY57">
            <v>1300</v>
          </cell>
          <cell r="AZ57">
            <v>2600</v>
          </cell>
          <cell r="BA57">
            <v>2200</v>
          </cell>
          <cell r="BB57">
            <v>4000</v>
          </cell>
          <cell r="BC57">
            <v>5800</v>
          </cell>
          <cell r="BD57">
            <v>1200</v>
          </cell>
          <cell r="BE57">
            <v>1800</v>
          </cell>
          <cell r="BF57">
            <v>800</v>
          </cell>
          <cell r="BG57">
            <v>1200</v>
          </cell>
          <cell r="BH57">
            <v>1800</v>
          </cell>
          <cell r="BI57">
            <v>800</v>
          </cell>
          <cell r="BJ57">
            <v>2200</v>
          </cell>
          <cell r="BK57">
            <v>2000</v>
          </cell>
          <cell r="BL57">
            <v>2300</v>
          </cell>
          <cell r="BM57">
            <v>1400</v>
          </cell>
          <cell r="BN57">
            <v>1300</v>
          </cell>
          <cell r="BO57">
            <v>1900</v>
          </cell>
          <cell r="BP57">
            <v>1000</v>
          </cell>
          <cell r="BQ57">
            <v>2300</v>
          </cell>
          <cell r="BR57">
            <v>1900</v>
          </cell>
          <cell r="BS57">
            <v>1700</v>
          </cell>
          <cell r="BT57">
            <v>1000</v>
          </cell>
          <cell r="BU57">
            <v>1900</v>
          </cell>
          <cell r="BV57">
            <v>1700</v>
          </cell>
          <cell r="BW57">
            <v>1000</v>
          </cell>
          <cell r="BX57">
            <v>2200</v>
          </cell>
          <cell r="BY57">
            <v>2100</v>
          </cell>
          <cell r="BZ57">
            <v>1200</v>
          </cell>
          <cell r="CA57">
            <v>1800</v>
          </cell>
          <cell r="CB57">
            <v>800</v>
          </cell>
          <cell r="CC57">
            <v>1800</v>
          </cell>
          <cell r="CD57">
            <v>2900</v>
          </cell>
          <cell r="CE57">
            <v>1200</v>
          </cell>
          <cell r="CF57">
            <v>1800</v>
          </cell>
          <cell r="CG57">
            <v>800</v>
          </cell>
          <cell r="CH57">
            <v>2900</v>
          </cell>
          <cell r="CI57">
            <v>0</v>
          </cell>
        </row>
        <row r="58">
          <cell r="E58">
            <v>0</v>
          </cell>
          <cell r="F58">
            <v>6500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5400</v>
          </cell>
          <cell r="AC58">
            <v>6000</v>
          </cell>
          <cell r="AD58">
            <v>4180</v>
          </cell>
          <cell r="AE58">
            <v>6800</v>
          </cell>
          <cell r="AF58">
            <v>6600</v>
          </cell>
          <cell r="AG58">
            <v>5900</v>
          </cell>
          <cell r="AH58">
            <v>7100</v>
          </cell>
          <cell r="AI58">
            <v>7000</v>
          </cell>
          <cell r="AJ58">
            <v>6900</v>
          </cell>
          <cell r="AK58">
            <v>6800</v>
          </cell>
          <cell r="AL58">
            <v>6600</v>
          </cell>
          <cell r="AM58">
            <v>5900</v>
          </cell>
          <cell r="AN58">
            <v>7100</v>
          </cell>
          <cell r="AO58">
            <v>7000</v>
          </cell>
          <cell r="AP58">
            <v>8400</v>
          </cell>
          <cell r="AQ58">
            <v>9900</v>
          </cell>
          <cell r="AR58">
            <v>7870</v>
          </cell>
          <cell r="AS58">
            <v>8070</v>
          </cell>
          <cell r="AT58">
            <v>7070</v>
          </cell>
          <cell r="AU58">
            <v>7970</v>
          </cell>
          <cell r="AV58">
            <v>9770</v>
          </cell>
          <cell r="AW58">
            <v>7870</v>
          </cell>
          <cell r="AX58">
            <v>8070</v>
          </cell>
          <cell r="AY58">
            <v>7070</v>
          </cell>
          <cell r="AZ58">
            <v>8370</v>
          </cell>
          <cell r="BA58">
            <v>7970</v>
          </cell>
          <cell r="BB58">
            <v>9770</v>
          </cell>
          <cell r="BC58">
            <v>11570</v>
          </cell>
          <cell r="BD58">
            <v>5200</v>
          </cell>
          <cell r="BE58">
            <v>5800</v>
          </cell>
          <cell r="BF58">
            <v>4800</v>
          </cell>
          <cell r="BG58">
            <v>5200</v>
          </cell>
          <cell r="BH58">
            <v>5800</v>
          </cell>
          <cell r="BI58">
            <v>4800</v>
          </cell>
          <cell r="BJ58">
            <v>6200</v>
          </cell>
          <cell r="BK58">
            <v>9100</v>
          </cell>
          <cell r="BL58">
            <v>9400</v>
          </cell>
          <cell r="BM58">
            <v>8500</v>
          </cell>
          <cell r="BN58">
            <v>4350</v>
          </cell>
          <cell r="BO58">
            <v>4950</v>
          </cell>
          <cell r="BP58">
            <v>4050</v>
          </cell>
          <cell r="BQ58">
            <v>5350</v>
          </cell>
          <cell r="BR58">
            <v>6800</v>
          </cell>
          <cell r="BS58">
            <v>6600</v>
          </cell>
          <cell r="BT58">
            <v>5900</v>
          </cell>
          <cell r="BU58">
            <v>6800</v>
          </cell>
          <cell r="BV58">
            <v>6600</v>
          </cell>
          <cell r="BW58">
            <v>5900</v>
          </cell>
          <cell r="BX58">
            <v>7100</v>
          </cell>
          <cell r="BY58">
            <v>7000</v>
          </cell>
          <cell r="BZ58">
            <v>5495</v>
          </cell>
          <cell r="CA58">
            <v>6095</v>
          </cell>
          <cell r="CB58">
            <v>5095</v>
          </cell>
          <cell r="CC58">
            <v>6095</v>
          </cell>
          <cell r="CD58">
            <v>7195</v>
          </cell>
          <cell r="CE58">
            <v>6650</v>
          </cell>
          <cell r="CF58">
            <v>7250</v>
          </cell>
          <cell r="CG58">
            <v>6250</v>
          </cell>
          <cell r="CH58">
            <v>8350</v>
          </cell>
          <cell r="CI58">
            <v>0</v>
          </cell>
        </row>
        <row r="59">
          <cell r="E59">
            <v>0</v>
          </cell>
          <cell r="F59">
            <v>2678</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2040</v>
          </cell>
          <cell r="AC59">
            <v>2340</v>
          </cell>
          <cell r="AD59">
            <v>1362</v>
          </cell>
          <cell r="AE59">
            <v>3000</v>
          </cell>
          <cell r="AF59">
            <v>2838</v>
          </cell>
          <cell r="AG59">
            <v>2340</v>
          </cell>
          <cell r="AH59">
            <v>3168</v>
          </cell>
          <cell r="AI59">
            <v>3000</v>
          </cell>
          <cell r="AJ59">
            <v>3000</v>
          </cell>
          <cell r="AK59">
            <v>3000</v>
          </cell>
          <cell r="AL59">
            <v>2838</v>
          </cell>
          <cell r="AM59">
            <v>2340</v>
          </cell>
          <cell r="AN59">
            <v>3168</v>
          </cell>
          <cell r="AO59">
            <v>3000</v>
          </cell>
          <cell r="AP59">
            <v>4194</v>
          </cell>
          <cell r="AQ59">
            <v>5556</v>
          </cell>
          <cell r="AR59">
            <v>3708</v>
          </cell>
          <cell r="AS59">
            <v>4194</v>
          </cell>
          <cell r="AT59">
            <v>3168</v>
          </cell>
          <cell r="AU59">
            <v>3708</v>
          </cell>
          <cell r="AV59">
            <v>5556</v>
          </cell>
          <cell r="AW59">
            <v>3708</v>
          </cell>
          <cell r="AX59">
            <v>4194</v>
          </cell>
          <cell r="AY59">
            <v>3168</v>
          </cell>
          <cell r="AZ59">
            <v>4194</v>
          </cell>
          <cell r="BA59">
            <v>3708</v>
          </cell>
          <cell r="BB59">
            <v>5556</v>
          </cell>
          <cell r="BC59">
            <v>8028</v>
          </cell>
          <cell r="BD59">
            <v>1880</v>
          </cell>
          <cell r="BE59">
            <v>2340</v>
          </cell>
          <cell r="BF59">
            <v>1740</v>
          </cell>
          <cell r="BG59">
            <v>1880</v>
          </cell>
          <cell r="BH59">
            <v>2340</v>
          </cell>
          <cell r="BI59">
            <v>1740</v>
          </cell>
          <cell r="BJ59">
            <v>2508</v>
          </cell>
          <cell r="BK59">
            <v>5112</v>
          </cell>
          <cell r="BL59">
            <v>5112</v>
          </cell>
          <cell r="BM59">
            <v>4194</v>
          </cell>
          <cell r="BN59">
            <v>1494</v>
          </cell>
          <cell r="BO59">
            <v>1740</v>
          </cell>
          <cell r="BP59">
            <v>1362</v>
          </cell>
          <cell r="BQ59">
            <v>2040</v>
          </cell>
          <cell r="BR59">
            <v>3000</v>
          </cell>
          <cell r="BS59">
            <v>2838</v>
          </cell>
          <cell r="BT59">
            <v>2340</v>
          </cell>
          <cell r="BU59">
            <v>3000</v>
          </cell>
          <cell r="BV59">
            <v>2838</v>
          </cell>
          <cell r="BW59">
            <v>2340</v>
          </cell>
          <cell r="BX59">
            <v>3168</v>
          </cell>
          <cell r="BY59">
            <v>3000</v>
          </cell>
          <cell r="BZ59">
            <v>2040</v>
          </cell>
          <cell r="CA59">
            <v>2508</v>
          </cell>
          <cell r="CB59">
            <v>1880</v>
          </cell>
          <cell r="CC59">
            <v>2508</v>
          </cell>
          <cell r="CD59">
            <v>3168</v>
          </cell>
          <cell r="CE59">
            <v>2838</v>
          </cell>
          <cell r="CF59">
            <v>3168</v>
          </cell>
          <cell r="CG59">
            <v>2508</v>
          </cell>
          <cell r="CH59">
            <v>4194</v>
          </cell>
          <cell r="CI59">
            <v>0</v>
          </cell>
        </row>
        <row r="60">
          <cell r="E60">
            <v>0</v>
          </cell>
          <cell r="F60">
            <v>5600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3950</v>
          </cell>
          <cell r="BO60">
            <v>3950</v>
          </cell>
          <cell r="BP60">
            <v>3950</v>
          </cell>
          <cell r="BQ60">
            <v>3950</v>
          </cell>
          <cell r="BR60">
            <v>4000</v>
          </cell>
          <cell r="BS60">
            <v>4000</v>
          </cell>
          <cell r="BT60">
            <v>4000</v>
          </cell>
          <cell r="BU60">
            <v>4000</v>
          </cell>
          <cell r="BV60">
            <v>4000</v>
          </cell>
          <cell r="BW60">
            <v>4000</v>
          </cell>
          <cell r="BX60">
            <v>4000</v>
          </cell>
          <cell r="BY60">
            <v>4000</v>
          </cell>
          <cell r="BZ60">
            <v>5000</v>
          </cell>
          <cell r="CA60">
            <v>5000</v>
          </cell>
          <cell r="CB60">
            <v>5000</v>
          </cell>
          <cell r="CC60">
            <v>5000</v>
          </cell>
          <cell r="CD60">
            <v>5000</v>
          </cell>
          <cell r="CE60">
            <v>5000</v>
          </cell>
          <cell r="CF60">
            <v>5000</v>
          </cell>
          <cell r="CG60">
            <v>5000</v>
          </cell>
          <cell r="CH60">
            <v>5000</v>
          </cell>
          <cell r="CI60">
            <v>0</v>
          </cell>
        </row>
        <row r="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1300</v>
          </cell>
          <cell r="BO61">
            <v>1900</v>
          </cell>
          <cell r="BP61">
            <v>1000</v>
          </cell>
          <cell r="BQ61">
            <v>2300</v>
          </cell>
          <cell r="BR61">
            <v>1200</v>
          </cell>
          <cell r="BS61">
            <v>1800</v>
          </cell>
          <cell r="BT61">
            <v>800</v>
          </cell>
          <cell r="BU61">
            <v>1200</v>
          </cell>
          <cell r="BV61">
            <v>1800</v>
          </cell>
          <cell r="BW61">
            <v>800</v>
          </cell>
          <cell r="BX61">
            <v>1500</v>
          </cell>
          <cell r="BY61">
            <v>1800</v>
          </cell>
          <cell r="BZ61">
            <v>1900</v>
          </cell>
          <cell r="CA61">
            <v>1700</v>
          </cell>
          <cell r="CB61">
            <v>1000</v>
          </cell>
          <cell r="CC61">
            <v>2200</v>
          </cell>
          <cell r="CD61">
            <v>3400</v>
          </cell>
          <cell r="CE61">
            <v>1800</v>
          </cell>
          <cell r="CF61">
            <v>2100</v>
          </cell>
          <cell r="CG61">
            <v>1000</v>
          </cell>
          <cell r="CH61">
            <v>3400</v>
          </cell>
          <cell r="CI61">
            <v>0</v>
          </cell>
        </row>
        <row r="62">
          <cell r="E62">
            <v>0</v>
          </cell>
          <cell r="F62">
            <v>5600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5250</v>
          </cell>
          <cell r="BO62">
            <v>5850</v>
          </cell>
          <cell r="BP62">
            <v>4950</v>
          </cell>
          <cell r="BQ62">
            <v>6250</v>
          </cell>
          <cell r="BR62">
            <v>5200</v>
          </cell>
          <cell r="BS62">
            <v>5800</v>
          </cell>
          <cell r="BT62">
            <v>4800</v>
          </cell>
          <cell r="BU62">
            <v>5200</v>
          </cell>
          <cell r="BV62">
            <v>5800</v>
          </cell>
          <cell r="BW62">
            <v>4800</v>
          </cell>
          <cell r="BX62">
            <v>5500</v>
          </cell>
          <cell r="BY62">
            <v>5800</v>
          </cell>
          <cell r="BZ62">
            <v>6900</v>
          </cell>
          <cell r="CA62">
            <v>6700</v>
          </cell>
          <cell r="CB62">
            <v>6000</v>
          </cell>
          <cell r="CC62">
            <v>7200</v>
          </cell>
          <cell r="CD62">
            <v>8400</v>
          </cell>
          <cell r="CE62">
            <v>6800</v>
          </cell>
          <cell r="CF62">
            <v>7100</v>
          </cell>
          <cell r="CG62">
            <v>6000</v>
          </cell>
          <cell r="CH62">
            <v>8400</v>
          </cell>
          <cell r="CI62">
            <v>0</v>
          </cell>
        </row>
        <row r="63">
          <cell r="E63">
            <v>0</v>
          </cell>
          <cell r="F63">
            <v>2184</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1880</v>
          </cell>
          <cell r="BO63">
            <v>2340</v>
          </cell>
          <cell r="BP63">
            <v>1740</v>
          </cell>
          <cell r="BQ63">
            <v>2508</v>
          </cell>
          <cell r="BR63">
            <v>1880</v>
          </cell>
          <cell r="BS63">
            <v>2340</v>
          </cell>
          <cell r="BT63">
            <v>1740</v>
          </cell>
          <cell r="BU63">
            <v>1880</v>
          </cell>
          <cell r="BV63">
            <v>2340</v>
          </cell>
          <cell r="BW63">
            <v>1740</v>
          </cell>
          <cell r="BX63">
            <v>2040</v>
          </cell>
          <cell r="BY63">
            <v>2340</v>
          </cell>
          <cell r="BZ63">
            <v>3000</v>
          </cell>
          <cell r="CA63">
            <v>2838</v>
          </cell>
          <cell r="CB63">
            <v>2340</v>
          </cell>
          <cell r="CC63">
            <v>3168</v>
          </cell>
          <cell r="CD63">
            <v>4194</v>
          </cell>
          <cell r="CE63">
            <v>3000</v>
          </cell>
          <cell r="CF63">
            <v>3168</v>
          </cell>
          <cell r="CG63">
            <v>2340</v>
          </cell>
          <cell r="CH63">
            <v>4194</v>
          </cell>
          <cell r="CI63">
            <v>0</v>
          </cell>
        </row>
        <row r="64">
          <cell r="E64">
            <v>0</v>
          </cell>
          <cell r="F64">
            <v>4</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1</v>
          </cell>
          <cell r="AC64">
            <v>1</v>
          </cell>
          <cell r="AD64">
            <v>1</v>
          </cell>
          <cell r="AE64">
            <v>2</v>
          </cell>
          <cell r="AF64">
            <v>2</v>
          </cell>
          <cell r="AG64">
            <v>2</v>
          </cell>
          <cell r="AH64">
            <v>2</v>
          </cell>
          <cell r="AI64">
            <v>2</v>
          </cell>
          <cell r="AJ64">
            <v>2</v>
          </cell>
          <cell r="AK64">
            <v>2</v>
          </cell>
          <cell r="AL64">
            <v>2</v>
          </cell>
          <cell r="AM64">
            <v>2</v>
          </cell>
          <cell r="AN64">
            <v>2</v>
          </cell>
          <cell r="AO64">
            <v>2</v>
          </cell>
          <cell r="AP64">
            <v>2</v>
          </cell>
          <cell r="AQ64">
            <v>2</v>
          </cell>
          <cell r="AR64">
            <v>3</v>
          </cell>
          <cell r="AS64">
            <v>3</v>
          </cell>
          <cell r="AT64">
            <v>3</v>
          </cell>
          <cell r="AU64">
            <v>3</v>
          </cell>
          <cell r="AV64">
            <v>3</v>
          </cell>
          <cell r="AW64">
            <v>3</v>
          </cell>
          <cell r="AX64">
            <v>3</v>
          </cell>
          <cell r="AY64">
            <v>3</v>
          </cell>
          <cell r="AZ64">
            <v>3</v>
          </cell>
          <cell r="BA64">
            <v>3</v>
          </cell>
          <cell r="BB64">
            <v>3</v>
          </cell>
          <cell r="BC64">
            <v>3</v>
          </cell>
          <cell r="BD64">
            <v>2</v>
          </cell>
          <cell r="BE64">
            <v>2</v>
          </cell>
          <cell r="BF64">
            <v>2</v>
          </cell>
          <cell r="BG64">
            <v>2</v>
          </cell>
          <cell r="BH64">
            <v>2</v>
          </cell>
          <cell r="BI64">
            <v>2</v>
          </cell>
          <cell r="BJ64">
            <v>2</v>
          </cell>
          <cell r="BK64">
            <v>4</v>
          </cell>
          <cell r="BL64">
            <v>4</v>
          </cell>
          <cell r="BM64">
            <v>4</v>
          </cell>
          <cell r="BN64">
            <v>3</v>
          </cell>
          <cell r="BO64">
            <v>3</v>
          </cell>
          <cell r="BP64">
            <v>3</v>
          </cell>
          <cell r="BQ64">
            <v>3</v>
          </cell>
          <cell r="BR64">
            <v>4</v>
          </cell>
          <cell r="BS64">
            <v>4</v>
          </cell>
          <cell r="BT64">
            <v>4</v>
          </cell>
          <cell r="BU64">
            <v>4</v>
          </cell>
          <cell r="BV64">
            <v>4</v>
          </cell>
          <cell r="BW64">
            <v>4</v>
          </cell>
          <cell r="BX64">
            <v>4</v>
          </cell>
          <cell r="BY64">
            <v>4</v>
          </cell>
          <cell r="BZ64">
            <v>4</v>
          </cell>
          <cell r="CA64">
            <v>4</v>
          </cell>
          <cell r="CB64">
            <v>4</v>
          </cell>
          <cell r="CC64">
            <v>4</v>
          </cell>
          <cell r="CD64">
            <v>4</v>
          </cell>
          <cell r="CE64">
            <v>5</v>
          </cell>
          <cell r="CF64">
            <v>5</v>
          </cell>
          <cell r="CG64">
            <v>5</v>
          </cell>
          <cell r="CH64">
            <v>5</v>
          </cell>
          <cell r="CI64">
            <v>0</v>
          </cell>
        </row>
        <row r="65">
          <cell r="E65">
            <v>0</v>
          </cell>
          <cell r="F65">
            <v>16</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4</v>
          </cell>
          <cell r="AC65">
            <v>4</v>
          </cell>
          <cell r="AD65">
            <v>4</v>
          </cell>
          <cell r="AE65">
            <v>8</v>
          </cell>
          <cell r="AF65">
            <v>8</v>
          </cell>
          <cell r="AG65">
            <v>8</v>
          </cell>
          <cell r="AH65">
            <v>8</v>
          </cell>
          <cell r="AI65">
            <v>8</v>
          </cell>
          <cell r="AJ65">
            <v>8</v>
          </cell>
          <cell r="AK65">
            <v>8</v>
          </cell>
          <cell r="AL65">
            <v>8</v>
          </cell>
          <cell r="AM65">
            <v>8</v>
          </cell>
          <cell r="AN65">
            <v>8</v>
          </cell>
          <cell r="AO65">
            <v>8</v>
          </cell>
          <cell r="AP65">
            <v>8</v>
          </cell>
          <cell r="AQ65">
            <v>8</v>
          </cell>
          <cell r="AR65">
            <v>12</v>
          </cell>
          <cell r="AS65">
            <v>12</v>
          </cell>
          <cell r="AT65">
            <v>12</v>
          </cell>
          <cell r="AU65">
            <v>12</v>
          </cell>
          <cell r="AV65">
            <v>12</v>
          </cell>
          <cell r="AW65">
            <v>12</v>
          </cell>
          <cell r="AX65">
            <v>12</v>
          </cell>
          <cell r="AY65">
            <v>12</v>
          </cell>
          <cell r="AZ65">
            <v>12</v>
          </cell>
          <cell r="BA65">
            <v>12</v>
          </cell>
          <cell r="BB65">
            <v>12</v>
          </cell>
          <cell r="BC65">
            <v>12</v>
          </cell>
          <cell r="BD65">
            <v>8</v>
          </cell>
          <cell r="BE65">
            <v>8</v>
          </cell>
          <cell r="BF65">
            <v>8</v>
          </cell>
          <cell r="BG65">
            <v>8</v>
          </cell>
          <cell r="BH65">
            <v>8</v>
          </cell>
          <cell r="BI65">
            <v>8</v>
          </cell>
          <cell r="BJ65">
            <v>8</v>
          </cell>
          <cell r="BK65">
            <v>16</v>
          </cell>
          <cell r="BL65">
            <v>16</v>
          </cell>
          <cell r="BM65">
            <v>16</v>
          </cell>
          <cell r="BN65">
            <v>12</v>
          </cell>
          <cell r="BO65">
            <v>12</v>
          </cell>
          <cell r="BP65">
            <v>12</v>
          </cell>
          <cell r="BQ65">
            <v>12</v>
          </cell>
          <cell r="BR65">
            <v>16</v>
          </cell>
          <cell r="BS65">
            <v>16</v>
          </cell>
          <cell r="BT65">
            <v>16</v>
          </cell>
          <cell r="BU65">
            <v>16</v>
          </cell>
          <cell r="BV65">
            <v>16</v>
          </cell>
          <cell r="BW65">
            <v>16</v>
          </cell>
          <cell r="BX65">
            <v>16</v>
          </cell>
          <cell r="BY65">
            <v>16</v>
          </cell>
          <cell r="BZ65">
            <v>16</v>
          </cell>
          <cell r="CA65">
            <v>16</v>
          </cell>
          <cell r="CB65">
            <v>16</v>
          </cell>
          <cell r="CC65">
            <v>16</v>
          </cell>
          <cell r="CD65">
            <v>16</v>
          </cell>
          <cell r="CE65">
            <v>20</v>
          </cell>
          <cell r="CF65">
            <v>20</v>
          </cell>
          <cell r="CG65">
            <v>20</v>
          </cell>
          <cell r="CH65">
            <v>20</v>
          </cell>
          <cell r="CI65">
            <v>0</v>
          </cell>
        </row>
        <row r="66">
          <cell r="E66" t="str">
            <v>GY</v>
          </cell>
          <cell r="F66" t="str">
            <v>GY</v>
          </cell>
          <cell r="G66" t="str">
            <v>GY</v>
          </cell>
          <cell r="H66" t="str">
            <v>GY</v>
          </cell>
          <cell r="I66" t="str">
            <v>GY</v>
          </cell>
          <cell r="J66" t="str">
            <v>GY</v>
          </cell>
          <cell r="K66" t="str">
            <v>GY</v>
          </cell>
          <cell r="L66" t="str">
            <v>GY</v>
          </cell>
          <cell r="M66" t="str">
            <v>GY</v>
          </cell>
          <cell r="N66" t="str">
            <v>GY</v>
          </cell>
          <cell r="O66" t="str">
            <v>GY</v>
          </cell>
          <cell r="P66" t="str">
            <v>GY</v>
          </cell>
          <cell r="Q66" t="str">
            <v>GY</v>
          </cell>
          <cell r="R66" t="str">
            <v>GY</v>
          </cell>
          <cell r="S66" t="str">
            <v>GY</v>
          </cell>
          <cell r="T66" t="str">
            <v>GY</v>
          </cell>
          <cell r="U66" t="str">
            <v>GY</v>
          </cell>
          <cell r="V66" t="str">
            <v>GY</v>
          </cell>
          <cell r="W66" t="str">
            <v>GY</v>
          </cell>
          <cell r="X66" t="str">
            <v>GY</v>
          </cell>
          <cell r="Y66" t="str">
            <v>GY</v>
          </cell>
          <cell r="Z66" t="str">
            <v>GY</v>
          </cell>
          <cell r="AA66" t="str">
            <v>GY</v>
          </cell>
          <cell r="AB66" t="str">
            <v>GY</v>
          </cell>
          <cell r="AC66" t="str">
            <v>GY</v>
          </cell>
          <cell r="AD66" t="str">
            <v>GY</v>
          </cell>
          <cell r="AE66" t="str">
            <v>GY</v>
          </cell>
          <cell r="AF66" t="str">
            <v>GY</v>
          </cell>
          <cell r="AG66" t="str">
            <v>GY</v>
          </cell>
          <cell r="AH66" t="str">
            <v>GY</v>
          </cell>
          <cell r="AI66" t="str">
            <v>GY</v>
          </cell>
          <cell r="AJ66" t="str">
            <v>GY</v>
          </cell>
          <cell r="AK66" t="str">
            <v>GY</v>
          </cell>
          <cell r="AL66" t="str">
            <v>GY</v>
          </cell>
          <cell r="AM66" t="str">
            <v>GY</v>
          </cell>
          <cell r="AN66" t="str">
            <v>GY</v>
          </cell>
          <cell r="AO66" t="str">
            <v>GY</v>
          </cell>
          <cell r="AP66" t="str">
            <v>GY</v>
          </cell>
          <cell r="AQ66" t="str">
            <v>GY</v>
          </cell>
          <cell r="AR66" t="str">
            <v>GY</v>
          </cell>
          <cell r="AS66" t="str">
            <v>GY</v>
          </cell>
          <cell r="AT66" t="str">
            <v>GY</v>
          </cell>
          <cell r="AU66" t="str">
            <v>GY</v>
          </cell>
          <cell r="AV66" t="str">
            <v>GY</v>
          </cell>
          <cell r="AW66" t="str">
            <v>GY</v>
          </cell>
          <cell r="AX66" t="str">
            <v>GY</v>
          </cell>
          <cell r="AY66" t="str">
            <v>GY</v>
          </cell>
          <cell r="AZ66" t="str">
            <v>GY</v>
          </cell>
          <cell r="BA66" t="str">
            <v>GY</v>
          </cell>
          <cell r="BB66" t="str">
            <v>GY</v>
          </cell>
          <cell r="BC66" t="str">
            <v>GY</v>
          </cell>
          <cell r="BD66" t="str">
            <v>GY</v>
          </cell>
          <cell r="BE66" t="str">
            <v>GY</v>
          </cell>
          <cell r="BF66" t="str">
            <v>GY</v>
          </cell>
          <cell r="BG66" t="str">
            <v>GY</v>
          </cell>
          <cell r="BH66" t="str">
            <v>GY</v>
          </cell>
          <cell r="BI66" t="str">
            <v>GY</v>
          </cell>
          <cell r="BJ66" t="str">
            <v>GY</v>
          </cell>
          <cell r="BK66" t="str">
            <v>GY</v>
          </cell>
          <cell r="BL66" t="str">
            <v>GY</v>
          </cell>
          <cell r="BM66" t="str">
            <v>GY</v>
          </cell>
          <cell r="BN66" t="str">
            <v>GY</v>
          </cell>
          <cell r="BO66" t="str">
            <v>GY</v>
          </cell>
          <cell r="BP66" t="str">
            <v>GY</v>
          </cell>
          <cell r="BQ66" t="str">
            <v>GY</v>
          </cell>
          <cell r="BR66" t="str">
            <v>GY</v>
          </cell>
          <cell r="BS66" t="str">
            <v>GY</v>
          </cell>
          <cell r="BT66" t="str">
            <v>GY</v>
          </cell>
          <cell r="BU66" t="str">
            <v>GY</v>
          </cell>
          <cell r="BV66" t="str">
            <v>GY</v>
          </cell>
          <cell r="BW66" t="str">
            <v>GY</v>
          </cell>
          <cell r="BX66" t="str">
            <v>GY</v>
          </cell>
          <cell r="BY66" t="str">
            <v>GY</v>
          </cell>
          <cell r="BZ66" t="str">
            <v>GY</v>
          </cell>
          <cell r="CA66" t="str">
            <v>GY</v>
          </cell>
          <cell r="CB66" t="str">
            <v>GY</v>
          </cell>
          <cell r="CC66" t="str">
            <v>GY</v>
          </cell>
          <cell r="CD66" t="str">
            <v>GY</v>
          </cell>
          <cell r="CE66" t="str">
            <v>GY</v>
          </cell>
          <cell r="CF66" t="str">
            <v>GY</v>
          </cell>
          <cell r="CG66" t="str">
            <v>GY</v>
          </cell>
          <cell r="CH66" t="str">
            <v>GY</v>
          </cell>
          <cell r="CI66" t="str">
            <v>GY</v>
          </cell>
        </row>
        <row r="67">
          <cell r="E67" t="str">
            <v>Size</v>
          </cell>
          <cell r="F67" t="str">
            <v>Tyre Size</v>
          </cell>
          <cell r="G67" t="str">
            <v>Size</v>
          </cell>
          <cell r="H67" t="str">
            <v>Size</v>
          </cell>
          <cell r="I67" t="str">
            <v>Size</v>
          </cell>
          <cell r="J67" t="str">
            <v>Size</v>
          </cell>
          <cell r="K67" t="str">
            <v>Size</v>
          </cell>
          <cell r="L67" t="str">
            <v>Size</v>
          </cell>
          <cell r="M67" t="str">
            <v>Size</v>
          </cell>
          <cell r="N67" t="str">
            <v>Size</v>
          </cell>
          <cell r="O67" t="str">
            <v>Size</v>
          </cell>
          <cell r="P67" t="str">
            <v>Size</v>
          </cell>
          <cell r="Q67" t="str">
            <v>Size</v>
          </cell>
          <cell r="R67" t="str">
            <v>Size</v>
          </cell>
          <cell r="S67" t="str">
            <v>Size</v>
          </cell>
          <cell r="T67" t="str">
            <v>Size</v>
          </cell>
          <cell r="U67" t="str">
            <v>Size</v>
          </cell>
          <cell r="V67" t="str">
            <v>Size</v>
          </cell>
          <cell r="W67" t="str">
            <v>Size</v>
          </cell>
          <cell r="X67" t="str">
            <v>Size</v>
          </cell>
          <cell r="Y67" t="str">
            <v>Size</v>
          </cell>
          <cell r="Z67" t="str">
            <v>Size</v>
          </cell>
          <cell r="AA67" t="str">
            <v>Size</v>
          </cell>
          <cell r="AB67" t="str">
            <v>315/80R22.5</v>
          </cell>
          <cell r="AC67" t="str">
            <v>315/80R22.5</v>
          </cell>
          <cell r="AD67" t="str">
            <v>315/80R22.5</v>
          </cell>
          <cell r="AE67" t="str">
            <v>315/80R22.5</v>
          </cell>
          <cell r="AF67" t="str">
            <v>315/80R22.5</v>
          </cell>
          <cell r="AG67" t="str">
            <v>315/80R22.5</v>
          </cell>
          <cell r="AH67" t="str">
            <v>315/80R22.5</v>
          </cell>
          <cell r="AI67" t="str">
            <v>315/80R22.5</v>
          </cell>
          <cell r="AJ67" t="str">
            <v>315/80R22.5</v>
          </cell>
          <cell r="AK67" t="str">
            <v>315/80R22.5</v>
          </cell>
          <cell r="AL67" t="str">
            <v>315/80R22.5</v>
          </cell>
          <cell r="AM67" t="str">
            <v>315/80R22.5</v>
          </cell>
          <cell r="AN67" t="str">
            <v>315/80R22.5</v>
          </cell>
          <cell r="AO67" t="str">
            <v>315/80R22.5</v>
          </cell>
          <cell r="AP67" t="str">
            <v>315/80R22.5</v>
          </cell>
          <cell r="AQ67" t="str">
            <v>1000x20</v>
          </cell>
          <cell r="AR67" t="str">
            <v>315/80R22.5</v>
          </cell>
          <cell r="AS67" t="str">
            <v>315/80R22.5</v>
          </cell>
          <cell r="AT67" t="str">
            <v>315/80R22.5</v>
          </cell>
          <cell r="AU67" t="str">
            <v>315/80R22.5</v>
          </cell>
          <cell r="AV67" t="str">
            <v>315/80R22.5</v>
          </cell>
          <cell r="AW67" t="str">
            <v>315/80R22.5</v>
          </cell>
          <cell r="AX67" t="str">
            <v>315/80R22.5</v>
          </cell>
          <cell r="AY67" t="str">
            <v>315/80R22.5</v>
          </cell>
          <cell r="AZ67" t="str">
            <v>315/80R22.5</v>
          </cell>
          <cell r="BA67" t="str">
            <v>315/80R22.5</v>
          </cell>
          <cell r="BB67" t="str">
            <v>315/80R22.5</v>
          </cell>
          <cell r="BC67" t="str">
            <v>1000x20</v>
          </cell>
          <cell r="BD67" t="str">
            <v>11R22.5</v>
          </cell>
          <cell r="BE67" t="str">
            <v>11R22.5</v>
          </cell>
          <cell r="BF67" t="str">
            <v>11R22.5</v>
          </cell>
          <cell r="BG67" t="str">
            <v>315/80R22.5</v>
          </cell>
          <cell r="BH67" t="str">
            <v>315/80R22.5</v>
          </cell>
          <cell r="BI67" t="str">
            <v>315/80R22.5</v>
          </cell>
          <cell r="BJ67" t="str">
            <v>315/80R22.5</v>
          </cell>
          <cell r="BK67" t="str">
            <v>315/80R22.5</v>
          </cell>
          <cell r="BL67" t="str">
            <v>315/80R22.5</v>
          </cell>
          <cell r="BM67" t="str">
            <v>315/80R22.5</v>
          </cell>
          <cell r="BN67" t="str">
            <v>315/80R22.5</v>
          </cell>
          <cell r="BO67" t="str">
            <v>315/80R22.5</v>
          </cell>
          <cell r="BP67" t="str">
            <v>315/80R22.5</v>
          </cell>
          <cell r="BQ67" t="str">
            <v>315/80R22.5</v>
          </cell>
          <cell r="BR67" t="str">
            <v>315/80R22.5</v>
          </cell>
          <cell r="BS67" t="str">
            <v>315/80R22.5</v>
          </cell>
          <cell r="BT67" t="str">
            <v>315/80R22.5</v>
          </cell>
          <cell r="BU67" t="str">
            <v>315/80R22.5</v>
          </cell>
          <cell r="BV67" t="str">
            <v>315/80R22.5</v>
          </cell>
          <cell r="BW67" t="str">
            <v>315/80R22.5</v>
          </cell>
          <cell r="BX67" t="str">
            <v>315/80R22.5</v>
          </cell>
          <cell r="BY67" t="str">
            <v>315/80R22.5</v>
          </cell>
          <cell r="BZ67" t="str">
            <v>315/80R22.5</v>
          </cell>
          <cell r="CA67" t="str">
            <v>315/80R22.5</v>
          </cell>
          <cell r="CB67" t="str">
            <v>315/80R22.5</v>
          </cell>
          <cell r="CC67" t="str">
            <v>315/80R22.5</v>
          </cell>
          <cell r="CD67" t="str">
            <v>315/80R22.5</v>
          </cell>
          <cell r="CE67" t="str">
            <v>315/80R22.5</v>
          </cell>
          <cell r="CF67" t="str">
            <v>315/80R22.5</v>
          </cell>
          <cell r="CG67" t="str">
            <v>315/80R22.5</v>
          </cell>
          <cell r="CH67" t="str">
            <v>315/80R22.5</v>
          </cell>
          <cell r="CI67" t="str">
            <v>Size</v>
          </cell>
        </row>
        <row r="68">
          <cell r="E68">
            <v>0</v>
          </cell>
          <cell r="F68">
            <v>2400.0000000003001</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3554.2000000000003</v>
          </cell>
          <cell r="AC68">
            <v>3554.2000000000003</v>
          </cell>
          <cell r="AD68">
            <v>3554.2000000000003</v>
          </cell>
          <cell r="AE68">
            <v>3554.2000000000003</v>
          </cell>
          <cell r="AF68">
            <v>3554.2000000000003</v>
          </cell>
          <cell r="AG68">
            <v>3554.2000000000003</v>
          </cell>
          <cell r="AH68">
            <v>3554.2000000000003</v>
          </cell>
          <cell r="AI68">
            <v>3554.2000000000003</v>
          </cell>
          <cell r="AJ68">
            <v>3554.2000000000003</v>
          </cell>
          <cell r="AK68">
            <v>3554.2000000000003</v>
          </cell>
          <cell r="AL68">
            <v>3554.2000000000003</v>
          </cell>
          <cell r="AM68">
            <v>3554.2000000000003</v>
          </cell>
          <cell r="AN68">
            <v>3554.2000000000003</v>
          </cell>
          <cell r="AO68">
            <v>3554.2000000000003</v>
          </cell>
          <cell r="AP68">
            <v>3554.2000000000003</v>
          </cell>
          <cell r="AQ68">
            <v>2161.25</v>
          </cell>
          <cell r="AR68">
            <v>3554.2000000000003</v>
          </cell>
          <cell r="AS68">
            <v>3554.2000000000003</v>
          </cell>
          <cell r="AT68">
            <v>3554.2000000000003</v>
          </cell>
          <cell r="AU68">
            <v>3554.2000000000003</v>
          </cell>
          <cell r="AV68">
            <v>3554.2000000000003</v>
          </cell>
          <cell r="AW68">
            <v>3554.2000000000003</v>
          </cell>
          <cell r="AX68">
            <v>3554.2000000000003</v>
          </cell>
          <cell r="AY68">
            <v>3554.2000000000003</v>
          </cell>
          <cell r="AZ68">
            <v>3554.2000000000003</v>
          </cell>
          <cell r="BA68">
            <v>3554.2000000000003</v>
          </cell>
          <cell r="BB68">
            <v>3554.2000000000003</v>
          </cell>
          <cell r="BC68">
            <v>2161.25</v>
          </cell>
          <cell r="BD68">
            <v>3107</v>
          </cell>
          <cell r="BE68">
            <v>3107</v>
          </cell>
          <cell r="BF68">
            <v>3107</v>
          </cell>
          <cell r="BG68">
            <v>3554.2000000000003</v>
          </cell>
          <cell r="BH68">
            <v>3554.2000000000003</v>
          </cell>
          <cell r="BI68">
            <v>3554.2000000000003</v>
          </cell>
          <cell r="BJ68">
            <v>3554.2000000000003</v>
          </cell>
          <cell r="BK68">
            <v>3554.2000000000003</v>
          </cell>
          <cell r="BL68">
            <v>3554.2000000000003</v>
          </cell>
          <cell r="BM68">
            <v>3554.2000000000003</v>
          </cell>
          <cell r="BN68">
            <v>3554.2000000000003</v>
          </cell>
          <cell r="BO68">
            <v>3554.2000000000003</v>
          </cell>
          <cell r="BP68">
            <v>3554.2000000000003</v>
          </cell>
          <cell r="BQ68">
            <v>3554.2000000000003</v>
          </cell>
          <cell r="BR68">
            <v>3554.2000000000003</v>
          </cell>
          <cell r="BS68">
            <v>3554.2000000000003</v>
          </cell>
          <cell r="BT68">
            <v>3554.2000000000003</v>
          </cell>
          <cell r="BU68">
            <v>3554.2000000000003</v>
          </cell>
          <cell r="BV68">
            <v>3554.2000000000003</v>
          </cell>
          <cell r="BW68">
            <v>3554.2000000000003</v>
          </cell>
          <cell r="BX68">
            <v>3554.2000000000003</v>
          </cell>
          <cell r="BY68">
            <v>3554.2000000000003</v>
          </cell>
          <cell r="BZ68">
            <v>3554.2000000000003</v>
          </cell>
          <cell r="CA68">
            <v>3554.2000000000003</v>
          </cell>
          <cell r="CB68">
            <v>3554.2000000000003</v>
          </cell>
          <cell r="CC68">
            <v>3554.2000000000003</v>
          </cell>
          <cell r="CD68">
            <v>3554.2000000000003</v>
          </cell>
          <cell r="CE68">
            <v>3554.2000000000003</v>
          </cell>
          <cell r="CF68">
            <v>3554.2000000000003</v>
          </cell>
          <cell r="CG68">
            <v>3554.2000000000003</v>
          </cell>
          <cell r="CH68">
            <v>3554.2000000000003</v>
          </cell>
          <cell r="CI68">
            <v>0</v>
          </cell>
        </row>
        <row r="69">
          <cell r="E69">
            <v>0</v>
          </cell>
          <cell r="F69">
            <v>756</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802.1</v>
          </cell>
          <cell r="AC69">
            <v>802.1</v>
          </cell>
          <cell r="AD69">
            <v>802.1</v>
          </cell>
          <cell r="AE69">
            <v>802.1</v>
          </cell>
          <cell r="AF69">
            <v>802.1</v>
          </cell>
          <cell r="AG69">
            <v>802.1</v>
          </cell>
          <cell r="AH69">
            <v>802.1</v>
          </cell>
          <cell r="AI69">
            <v>802.1</v>
          </cell>
          <cell r="AJ69">
            <v>802.1</v>
          </cell>
          <cell r="AK69">
            <v>802.1</v>
          </cell>
          <cell r="AL69">
            <v>802.1</v>
          </cell>
          <cell r="AM69">
            <v>802.1</v>
          </cell>
          <cell r="AN69">
            <v>802.1</v>
          </cell>
          <cell r="AO69">
            <v>802.1</v>
          </cell>
          <cell r="AP69">
            <v>802.1</v>
          </cell>
          <cell r="AQ69">
            <v>663</v>
          </cell>
          <cell r="AR69">
            <v>802.1</v>
          </cell>
          <cell r="AS69">
            <v>802.1</v>
          </cell>
          <cell r="AT69">
            <v>802.1</v>
          </cell>
          <cell r="AU69">
            <v>802.1</v>
          </cell>
          <cell r="AV69">
            <v>802.1</v>
          </cell>
          <cell r="AW69">
            <v>802.1</v>
          </cell>
          <cell r="AX69">
            <v>802.1</v>
          </cell>
          <cell r="AY69">
            <v>802.1</v>
          </cell>
          <cell r="AZ69">
            <v>802.1</v>
          </cell>
          <cell r="BA69">
            <v>802.1</v>
          </cell>
          <cell r="BB69">
            <v>802.1</v>
          </cell>
          <cell r="BC69">
            <v>663</v>
          </cell>
          <cell r="BD69">
            <v>711.1</v>
          </cell>
          <cell r="BE69">
            <v>711.1</v>
          </cell>
          <cell r="BF69">
            <v>711.1</v>
          </cell>
          <cell r="BG69">
            <v>802.1</v>
          </cell>
          <cell r="BH69">
            <v>802.1</v>
          </cell>
          <cell r="BI69">
            <v>802.1</v>
          </cell>
          <cell r="BJ69">
            <v>802.1</v>
          </cell>
          <cell r="BK69">
            <v>802.1</v>
          </cell>
          <cell r="BL69">
            <v>802.1</v>
          </cell>
          <cell r="BM69">
            <v>802.1</v>
          </cell>
          <cell r="BN69">
            <v>802.1</v>
          </cell>
          <cell r="BO69">
            <v>802.1</v>
          </cell>
          <cell r="BP69">
            <v>802.1</v>
          </cell>
          <cell r="BQ69">
            <v>802.1</v>
          </cell>
          <cell r="BR69">
            <v>802.1</v>
          </cell>
          <cell r="BS69">
            <v>802.1</v>
          </cell>
          <cell r="BT69">
            <v>802.1</v>
          </cell>
          <cell r="BU69">
            <v>802.1</v>
          </cell>
          <cell r="BV69">
            <v>802.1</v>
          </cell>
          <cell r="BW69">
            <v>802.1</v>
          </cell>
          <cell r="BX69">
            <v>802.1</v>
          </cell>
          <cell r="BY69">
            <v>802.1</v>
          </cell>
          <cell r="BZ69">
            <v>802.1</v>
          </cell>
          <cell r="CA69">
            <v>802.1</v>
          </cell>
          <cell r="CB69">
            <v>802.1</v>
          </cell>
          <cell r="CC69">
            <v>802.1</v>
          </cell>
          <cell r="CD69">
            <v>802.1</v>
          </cell>
          <cell r="CE69">
            <v>802.1</v>
          </cell>
          <cell r="CF69">
            <v>802.1</v>
          </cell>
          <cell r="CG69">
            <v>802.1</v>
          </cell>
          <cell r="CH69">
            <v>802.1</v>
          </cell>
          <cell r="CI69">
            <v>0</v>
          </cell>
        </row>
        <row r="70">
          <cell r="E70">
            <v>0</v>
          </cell>
          <cell r="F70">
            <v>120000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120000</v>
          </cell>
          <cell r="AC70">
            <v>120000</v>
          </cell>
          <cell r="AD70">
            <v>120000</v>
          </cell>
          <cell r="AE70">
            <v>120000</v>
          </cell>
          <cell r="AF70">
            <v>120000</v>
          </cell>
          <cell r="AG70">
            <v>120000</v>
          </cell>
          <cell r="AH70">
            <v>120000</v>
          </cell>
          <cell r="AI70">
            <v>120000</v>
          </cell>
          <cell r="AJ70">
            <v>120000</v>
          </cell>
          <cell r="AK70">
            <v>120000</v>
          </cell>
          <cell r="AL70">
            <v>120000</v>
          </cell>
          <cell r="AM70">
            <v>120000</v>
          </cell>
          <cell r="AN70">
            <v>120000</v>
          </cell>
          <cell r="AO70">
            <v>120000</v>
          </cell>
          <cell r="AP70">
            <v>120000</v>
          </cell>
          <cell r="AQ70">
            <v>120000</v>
          </cell>
          <cell r="AR70">
            <v>120000</v>
          </cell>
          <cell r="AS70">
            <v>120000</v>
          </cell>
          <cell r="AT70">
            <v>120000</v>
          </cell>
          <cell r="AU70">
            <v>120000</v>
          </cell>
          <cell r="AV70">
            <v>120000</v>
          </cell>
          <cell r="AW70">
            <v>120000</v>
          </cell>
          <cell r="AX70">
            <v>120000</v>
          </cell>
          <cell r="AY70">
            <v>120000</v>
          </cell>
          <cell r="AZ70">
            <v>120000</v>
          </cell>
          <cell r="BA70">
            <v>120000</v>
          </cell>
          <cell r="BB70">
            <v>120000</v>
          </cell>
          <cell r="BC70">
            <v>120000</v>
          </cell>
          <cell r="BD70">
            <v>120000</v>
          </cell>
          <cell r="BE70">
            <v>120000</v>
          </cell>
          <cell r="BF70">
            <v>120000</v>
          </cell>
          <cell r="BG70">
            <v>120000</v>
          </cell>
          <cell r="BH70">
            <v>120000</v>
          </cell>
          <cell r="BI70">
            <v>120000</v>
          </cell>
          <cell r="BJ70">
            <v>120000</v>
          </cell>
          <cell r="BK70">
            <v>120000</v>
          </cell>
          <cell r="BL70">
            <v>120000</v>
          </cell>
          <cell r="BM70">
            <v>120000</v>
          </cell>
          <cell r="BN70">
            <v>120000</v>
          </cell>
          <cell r="BO70">
            <v>120000</v>
          </cell>
          <cell r="BP70">
            <v>120000</v>
          </cell>
          <cell r="BQ70">
            <v>120000</v>
          </cell>
          <cell r="BR70">
            <v>120000</v>
          </cell>
          <cell r="BS70">
            <v>120000</v>
          </cell>
          <cell r="BT70">
            <v>120000</v>
          </cell>
          <cell r="BU70">
            <v>120000</v>
          </cell>
          <cell r="BV70">
            <v>120000</v>
          </cell>
          <cell r="BW70">
            <v>120000</v>
          </cell>
          <cell r="BX70">
            <v>120000</v>
          </cell>
          <cell r="BY70">
            <v>120000</v>
          </cell>
          <cell r="BZ70">
            <v>120000</v>
          </cell>
          <cell r="CA70">
            <v>120000</v>
          </cell>
          <cell r="CB70">
            <v>120000</v>
          </cell>
          <cell r="CC70">
            <v>120000</v>
          </cell>
          <cell r="CD70">
            <v>120000</v>
          </cell>
          <cell r="CE70">
            <v>120000</v>
          </cell>
          <cell r="CF70">
            <v>120000</v>
          </cell>
          <cell r="CG70">
            <v>120000</v>
          </cell>
          <cell r="CH70">
            <v>120000</v>
          </cell>
          <cell r="CI70">
            <v>0</v>
          </cell>
        </row>
        <row r="71">
          <cell r="E71">
            <v>0</v>
          </cell>
          <cell r="F71">
            <v>120000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120000</v>
          </cell>
          <cell r="AC71">
            <v>120000</v>
          </cell>
          <cell r="AD71">
            <v>120000</v>
          </cell>
          <cell r="AE71">
            <v>120000</v>
          </cell>
          <cell r="AF71">
            <v>120000</v>
          </cell>
          <cell r="AG71">
            <v>120000</v>
          </cell>
          <cell r="AH71">
            <v>120000</v>
          </cell>
          <cell r="AI71">
            <v>120000</v>
          </cell>
          <cell r="AJ71">
            <v>120000</v>
          </cell>
          <cell r="AK71">
            <v>120000</v>
          </cell>
          <cell r="AL71">
            <v>120000</v>
          </cell>
          <cell r="AM71">
            <v>120000</v>
          </cell>
          <cell r="AN71">
            <v>120000</v>
          </cell>
          <cell r="AO71">
            <v>120000</v>
          </cell>
          <cell r="AP71">
            <v>120000</v>
          </cell>
          <cell r="AQ71">
            <v>120000</v>
          </cell>
          <cell r="AR71">
            <v>120000</v>
          </cell>
          <cell r="AS71">
            <v>120000</v>
          </cell>
          <cell r="AT71">
            <v>120000</v>
          </cell>
          <cell r="AU71">
            <v>120000</v>
          </cell>
          <cell r="AV71">
            <v>120000</v>
          </cell>
          <cell r="AW71">
            <v>120000</v>
          </cell>
          <cell r="AX71">
            <v>120000</v>
          </cell>
          <cell r="AY71">
            <v>120000</v>
          </cell>
          <cell r="AZ71">
            <v>120000</v>
          </cell>
          <cell r="BA71">
            <v>120000</v>
          </cell>
          <cell r="BB71">
            <v>120000</v>
          </cell>
          <cell r="BC71">
            <v>120000</v>
          </cell>
          <cell r="BD71">
            <v>120000</v>
          </cell>
          <cell r="BE71">
            <v>120000</v>
          </cell>
          <cell r="BF71">
            <v>120000</v>
          </cell>
          <cell r="BG71">
            <v>120000</v>
          </cell>
          <cell r="BH71">
            <v>120000</v>
          </cell>
          <cell r="BI71">
            <v>120000</v>
          </cell>
          <cell r="BJ71">
            <v>120000</v>
          </cell>
          <cell r="BK71">
            <v>120000</v>
          </cell>
          <cell r="BL71">
            <v>120000</v>
          </cell>
          <cell r="BM71">
            <v>120000</v>
          </cell>
          <cell r="BN71">
            <v>120000</v>
          </cell>
          <cell r="BO71">
            <v>120000</v>
          </cell>
          <cell r="BP71">
            <v>120000</v>
          </cell>
          <cell r="BQ71">
            <v>120000</v>
          </cell>
          <cell r="BR71">
            <v>120000</v>
          </cell>
          <cell r="BS71">
            <v>120000</v>
          </cell>
          <cell r="BT71">
            <v>120000</v>
          </cell>
          <cell r="BU71">
            <v>120000</v>
          </cell>
          <cell r="BV71">
            <v>120000</v>
          </cell>
          <cell r="BW71">
            <v>120000</v>
          </cell>
          <cell r="BX71">
            <v>120000</v>
          </cell>
          <cell r="BY71">
            <v>120000</v>
          </cell>
          <cell r="BZ71">
            <v>120000</v>
          </cell>
          <cell r="CA71">
            <v>120000</v>
          </cell>
          <cell r="CB71">
            <v>120000</v>
          </cell>
          <cell r="CC71">
            <v>120000</v>
          </cell>
          <cell r="CD71">
            <v>120000</v>
          </cell>
          <cell r="CE71">
            <v>120000</v>
          </cell>
          <cell r="CF71">
            <v>120000</v>
          </cell>
          <cell r="CG71">
            <v>120000</v>
          </cell>
          <cell r="CH71">
            <v>120000</v>
          </cell>
          <cell r="CI71">
            <v>0</v>
          </cell>
        </row>
        <row r="72">
          <cell r="E72">
            <v>2</v>
          </cell>
          <cell r="F72">
            <v>2</v>
          </cell>
          <cell r="G72">
            <v>2</v>
          </cell>
          <cell r="H72">
            <v>2</v>
          </cell>
          <cell r="I72">
            <v>2</v>
          </cell>
          <cell r="J72">
            <v>2</v>
          </cell>
          <cell r="K72">
            <v>2</v>
          </cell>
          <cell r="L72">
            <v>2</v>
          </cell>
          <cell r="M72">
            <v>2</v>
          </cell>
          <cell r="N72">
            <v>2</v>
          </cell>
          <cell r="O72">
            <v>2</v>
          </cell>
          <cell r="P72">
            <v>2</v>
          </cell>
          <cell r="Q72">
            <v>2</v>
          </cell>
          <cell r="R72">
            <v>2</v>
          </cell>
          <cell r="S72">
            <v>2</v>
          </cell>
          <cell r="T72">
            <v>2</v>
          </cell>
          <cell r="U72">
            <v>2</v>
          </cell>
          <cell r="V72">
            <v>2</v>
          </cell>
          <cell r="W72">
            <v>2</v>
          </cell>
          <cell r="X72">
            <v>2</v>
          </cell>
          <cell r="Y72">
            <v>2</v>
          </cell>
          <cell r="Z72">
            <v>2</v>
          </cell>
          <cell r="AA72">
            <v>2</v>
          </cell>
          <cell r="AB72">
            <v>2</v>
          </cell>
          <cell r="AC72">
            <v>2</v>
          </cell>
          <cell r="AD72">
            <v>2</v>
          </cell>
          <cell r="AE72">
            <v>2</v>
          </cell>
          <cell r="AF72">
            <v>2</v>
          </cell>
          <cell r="AG72">
            <v>2</v>
          </cell>
          <cell r="AH72">
            <v>2</v>
          </cell>
          <cell r="AI72">
            <v>2</v>
          </cell>
          <cell r="AJ72">
            <v>2</v>
          </cell>
          <cell r="AK72">
            <v>2</v>
          </cell>
          <cell r="AL72">
            <v>2</v>
          </cell>
          <cell r="AM72">
            <v>2</v>
          </cell>
          <cell r="AN72">
            <v>2</v>
          </cell>
          <cell r="AO72">
            <v>2</v>
          </cell>
          <cell r="AP72">
            <v>2</v>
          </cell>
          <cell r="AQ72">
            <v>2</v>
          </cell>
          <cell r="AR72">
            <v>2</v>
          </cell>
          <cell r="AS72">
            <v>2</v>
          </cell>
          <cell r="AT72">
            <v>2</v>
          </cell>
          <cell r="AU72">
            <v>2</v>
          </cell>
          <cell r="AV72">
            <v>2</v>
          </cell>
          <cell r="AW72">
            <v>2</v>
          </cell>
          <cell r="AX72">
            <v>2</v>
          </cell>
          <cell r="AY72">
            <v>2</v>
          </cell>
          <cell r="AZ72">
            <v>2</v>
          </cell>
          <cell r="BA72">
            <v>2</v>
          </cell>
          <cell r="BB72">
            <v>2</v>
          </cell>
          <cell r="BC72">
            <v>2</v>
          </cell>
          <cell r="BD72">
            <v>2</v>
          </cell>
          <cell r="BE72">
            <v>2</v>
          </cell>
          <cell r="BF72">
            <v>2</v>
          </cell>
          <cell r="BG72">
            <v>2</v>
          </cell>
          <cell r="BH72">
            <v>2</v>
          </cell>
          <cell r="BI72">
            <v>2</v>
          </cell>
          <cell r="BJ72">
            <v>2</v>
          </cell>
          <cell r="BK72">
            <v>2</v>
          </cell>
          <cell r="BL72">
            <v>2</v>
          </cell>
          <cell r="BM72">
            <v>2</v>
          </cell>
          <cell r="BN72">
            <v>2</v>
          </cell>
          <cell r="BO72">
            <v>2</v>
          </cell>
          <cell r="BP72">
            <v>2</v>
          </cell>
          <cell r="BQ72">
            <v>2</v>
          </cell>
          <cell r="BR72">
            <v>2</v>
          </cell>
          <cell r="BS72">
            <v>2</v>
          </cell>
          <cell r="BT72">
            <v>2</v>
          </cell>
          <cell r="BU72">
            <v>2</v>
          </cell>
          <cell r="BV72">
            <v>2</v>
          </cell>
          <cell r="BW72">
            <v>2</v>
          </cell>
          <cell r="BX72">
            <v>2</v>
          </cell>
          <cell r="BY72">
            <v>2</v>
          </cell>
          <cell r="BZ72">
            <v>2</v>
          </cell>
          <cell r="CA72">
            <v>2</v>
          </cell>
          <cell r="CB72">
            <v>2</v>
          </cell>
          <cell r="CC72">
            <v>2</v>
          </cell>
          <cell r="CD72">
            <v>2</v>
          </cell>
          <cell r="CE72">
            <v>2</v>
          </cell>
          <cell r="CF72">
            <v>2</v>
          </cell>
          <cell r="CG72">
            <v>2</v>
          </cell>
          <cell r="CH72">
            <v>2</v>
          </cell>
          <cell r="CI72">
            <v>2</v>
          </cell>
        </row>
        <row r="73">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row>
        <row r="74">
          <cell r="E74">
            <v>0</v>
          </cell>
          <cell r="F74">
            <v>1</v>
          </cell>
          <cell r="G74">
            <v>1</v>
          </cell>
          <cell r="H74">
            <v>1</v>
          </cell>
          <cell r="I74">
            <v>1</v>
          </cell>
          <cell r="J74">
            <v>1</v>
          </cell>
          <cell r="K74">
            <v>1</v>
          </cell>
          <cell r="L74">
            <v>1</v>
          </cell>
          <cell r="M74">
            <v>1</v>
          </cell>
          <cell r="N74">
            <v>1</v>
          </cell>
          <cell r="O74">
            <v>1</v>
          </cell>
          <cell r="P74">
            <v>1</v>
          </cell>
          <cell r="Q74">
            <v>1</v>
          </cell>
          <cell r="R74">
            <v>1</v>
          </cell>
          <cell r="S74">
            <v>1</v>
          </cell>
          <cell r="T74">
            <v>1</v>
          </cell>
          <cell r="U74">
            <v>1</v>
          </cell>
          <cell r="V74">
            <v>1</v>
          </cell>
          <cell r="W74">
            <v>1</v>
          </cell>
          <cell r="X74">
            <v>1</v>
          </cell>
          <cell r="Y74">
            <v>1</v>
          </cell>
          <cell r="Z74">
            <v>1</v>
          </cell>
          <cell r="AA74">
            <v>1</v>
          </cell>
          <cell r="AB74">
            <v>1</v>
          </cell>
          <cell r="AC74">
            <v>1</v>
          </cell>
          <cell r="AD74">
            <v>1</v>
          </cell>
          <cell r="AE74">
            <v>1</v>
          </cell>
          <cell r="AF74">
            <v>1</v>
          </cell>
          <cell r="AG74">
            <v>1</v>
          </cell>
          <cell r="AH74">
            <v>1</v>
          </cell>
          <cell r="AI74">
            <v>1</v>
          </cell>
          <cell r="AJ74">
            <v>1</v>
          </cell>
          <cell r="AK74">
            <v>1</v>
          </cell>
          <cell r="AL74">
            <v>1</v>
          </cell>
          <cell r="AM74">
            <v>1</v>
          </cell>
          <cell r="AN74">
            <v>1</v>
          </cell>
          <cell r="AO74">
            <v>1</v>
          </cell>
          <cell r="AP74">
            <v>1</v>
          </cell>
          <cell r="AQ74">
            <v>1</v>
          </cell>
          <cell r="AR74">
            <v>1</v>
          </cell>
          <cell r="AS74">
            <v>1</v>
          </cell>
          <cell r="AT74">
            <v>1</v>
          </cell>
          <cell r="AU74">
            <v>1</v>
          </cell>
          <cell r="AV74">
            <v>1</v>
          </cell>
          <cell r="AW74">
            <v>1</v>
          </cell>
          <cell r="AX74">
            <v>1</v>
          </cell>
          <cell r="AY74">
            <v>1</v>
          </cell>
          <cell r="AZ74">
            <v>1</v>
          </cell>
          <cell r="BA74">
            <v>1</v>
          </cell>
          <cell r="BB74">
            <v>1</v>
          </cell>
          <cell r="BC74">
            <v>1</v>
          </cell>
          <cell r="BD74">
            <v>1</v>
          </cell>
          <cell r="BE74">
            <v>1</v>
          </cell>
          <cell r="BF74">
            <v>1</v>
          </cell>
          <cell r="BG74">
            <v>1</v>
          </cell>
          <cell r="BH74">
            <v>1</v>
          </cell>
          <cell r="BI74">
            <v>1</v>
          </cell>
          <cell r="BJ74">
            <v>1</v>
          </cell>
          <cell r="BK74">
            <v>1</v>
          </cell>
          <cell r="BL74">
            <v>1</v>
          </cell>
          <cell r="BM74">
            <v>1</v>
          </cell>
          <cell r="BN74">
            <v>1</v>
          </cell>
          <cell r="BO74">
            <v>1</v>
          </cell>
          <cell r="BP74">
            <v>1</v>
          </cell>
          <cell r="BQ74">
            <v>1</v>
          </cell>
          <cell r="BR74">
            <v>1</v>
          </cell>
          <cell r="BS74">
            <v>1</v>
          </cell>
          <cell r="BT74">
            <v>1</v>
          </cell>
          <cell r="BU74">
            <v>1</v>
          </cell>
          <cell r="BV74">
            <v>1</v>
          </cell>
          <cell r="BW74">
            <v>1</v>
          </cell>
          <cell r="BX74">
            <v>1</v>
          </cell>
          <cell r="BY74">
            <v>1</v>
          </cell>
          <cell r="BZ74">
            <v>1</v>
          </cell>
          <cell r="CA74">
            <v>1</v>
          </cell>
          <cell r="CB74">
            <v>1</v>
          </cell>
          <cell r="CC74">
            <v>1</v>
          </cell>
          <cell r="CD74">
            <v>1</v>
          </cell>
          <cell r="CE74">
            <v>1</v>
          </cell>
          <cell r="CF74">
            <v>1</v>
          </cell>
          <cell r="CG74">
            <v>1</v>
          </cell>
          <cell r="CH74">
            <v>1</v>
          </cell>
          <cell r="CI74">
            <v>0</v>
          </cell>
        </row>
        <row r="75">
          <cell r="E75">
            <v>0</v>
          </cell>
          <cell r="F75">
            <v>8405</v>
          </cell>
          <cell r="G75">
            <v>2700</v>
          </cell>
          <cell r="H75">
            <v>2700</v>
          </cell>
          <cell r="I75">
            <v>3360</v>
          </cell>
          <cell r="J75">
            <v>3360</v>
          </cell>
          <cell r="K75">
            <v>3380</v>
          </cell>
          <cell r="L75">
            <v>3380</v>
          </cell>
          <cell r="M75">
            <v>3950</v>
          </cell>
          <cell r="N75">
            <v>3950</v>
          </cell>
          <cell r="O75">
            <v>4135</v>
          </cell>
          <cell r="P75">
            <v>4135</v>
          </cell>
          <cell r="Q75">
            <v>4135</v>
          </cell>
          <cell r="R75">
            <v>4531.96</v>
          </cell>
          <cell r="S75">
            <v>4631.2000000000007</v>
          </cell>
          <cell r="T75">
            <v>4713.9000000000005</v>
          </cell>
          <cell r="U75">
            <v>3514.75</v>
          </cell>
          <cell r="V75">
            <v>4870</v>
          </cell>
          <cell r="W75">
            <v>4870</v>
          </cell>
          <cell r="X75">
            <v>4870</v>
          </cell>
          <cell r="Y75">
            <v>5337.52</v>
          </cell>
          <cell r="Z75">
            <v>5454.4000000000005</v>
          </cell>
          <cell r="AA75">
            <v>5551.8</v>
          </cell>
          <cell r="AB75">
            <v>5260</v>
          </cell>
          <cell r="AC75">
            <v>5260</v>
          </cell>
          <cell r="AD75">
            <v>5260</v>
          </cell>
          <cell r="AE75">
            <v>5750</v>
          </cell>
          <cell r="AF75">
            <v>5750</v>
          </cell>
          <cell r="AG75">
            <v>5750</v>
          </cell>
          <cell r="AH75">
            <v>6302.0000000000009</v>
          </cell>
          <cell r="AI75">
            <v>6440.0000000000009</v>
          </cell>
          <cell r="AJ75">
            <v>4887.5</v>
          </cell>
          <cell r="AK75">
            <v>6550</v>
          </cell>
          <cell r="AL75">
            <v>6550</v>
          </cell>
          <cell r="AM75">
            <v>6550</v>
          </cell>
          <cell r="AN75">
            <v>7178.8</v>
          </cell>
          <cell r="AO75">
            <v>7336.0000000000009</v>
          </cell>
          <cell r="AP75">
            <v>7467.0000000000009</v>
          </cell>
          <cell r="AQ75">
            <v>8056.5</v>
          </cell>
          <cell r="AR75">
            <v>7550</v>
          </cell>
          <cell r="AS75">
            <v>7550</v>
          </cell>
          <cell r="AT75">
            <v>7550</v>
          </cell>
          <cell r="AU75">
            <v>8456</v>
          </cell>
          <cell r="AV75">
            <v>8607.0000000000018</v>
          </cell>
          <cell r="AW75">
            <v>7550</v>
          </cell>
          <cell r="AX75">
            <v>7550</v>
          </cell>
          <cell r="AY75">
            <v>7550</v>
          </cell>
          <cell r="AZ75">
            <v>8274.8000000000011</v>
          </cell>
          <cell r="BA75">
            <v>8456</v>
          </cell>
          <cell r="BB75">
            <v>8607.0000000000018</v>
          </cell>
          <cell r="BC75">
            <v>9286.5</v>
          </cell>
          <cell r="BD75">
            <v>6220</v>
          </cell>
          <cell r="BE75">
            <v>6220</v>
          </cell>
          <cell r="BF75">
            <v>6220</v>
          </cell>
          <cell r="BG75">
            <v>6220</v>
          </cell>
          <cell r="BH75">
            <v>6220</v>
          </cell>
          <cell r="BI75">
            <v>6220</v>
          </cell>
          <cell r="BJ75">
            <v>6966.4000000000005</v>
          </cell>
          <cell r="BK75">
            <v>8150</v>
          </cell>
          <cell r="BL75">
            <v>8150</v>
          </cell>
          <cell r="BM75">
            <v>8150</v>
          </cell>
          <cell r="BN75">
            <v>6570</v>
          </cell>
          <cell r="BO75">
            <v>6570</v>
          </cell>
          <cell r="BP75">
            <v>6570</v>
          </cell>
          <cell r="BQ75">
            <v>5584.5</v>
          </cell>
          <cell r="BR75">
            <v>6570</v>
          </cell>
          <cell r="BS75">
            <v>6570</v>
          </cell>
          <cell r="BT75">
            <v>6570</v>
          </cell>
          <cell r="BU75">
            <v>8150</v>
          </cell>
          <cell r="BV75">
            <v>8150</v>
          </cell>
          <cell r="BW75">
            <v>8150</v>
          </cell>
          <cell r="BX75">
            <v>8932.4000000000015</v>
          </cell>
          <cell r="BY75">
            <v>9128</v>
          </cell>
          <cell r="BZ75">
            <v>8150</v>
          </cell>
          <cell r="CA75">
            <v>8150</v>
          </cell>
          <cell r="CB75">
            <v>8150</v>
          </cell>
          <cell r="CC75">
            <v>9128</v>
          </cell>
          <cell r="CD75">
            <v>9291.0000000000018</v>
          </cell>
          <cell r="CE75">
            <v>8150</v>
          </cell>
          <cell r="CF75">
            <v>8150</v>
          </cell>
          <cell r="CG75">
            <v>8150</v>
          </cell>
          <cell r="CH75">
            <v>9291.0000000000018</v>
          </cell>
          <cell r="CI75">
            <v>0</v>
          </cell>
        </row>
        <row r="76">
          <cell r="E76">
            <v>0</v>
          </cell>
          <cell r="F76">
            <v>1</v>
          </cell>
          <cell r="G76">
            <v>0</v>
          </cell>
          <cell r="H76">
            <v>0</v>
          </cell>
          <cell r="I76">
            <v>1</v>
          </cell>
          <cell r="J76">
            <v>1</v>
          </cell>
          <cell r="K76">
            <v>1</v>
          </cell>
          <cell r="L76">
            <v>1</v>
          </cell>
          <cell r="M76">
            <v>1</v>
          </cell>
          <cell r="N76">
            <v>1</v>
          </cell>
          <cell r="O76">
            <v>1</v>
          </cell>
          <cell r="P76">
            <v>1</v>
          </cell>
          <cell r="Q76">
            <v>1</v>
          </cell>
          <cell r="R76">
            <v>0</v>
          </cell>
          <cell r="S76">
            <v>0</v>
          </cell>
          <cell r="T76">
            <v>1</v>
          </cell>
          <cell r="U76">
            <v>4</v>
          </cell>
          <cell r="V76">
            <v>1</v>
          </cell>
          <cell r="W76">
            <v>1</v>
          </cell>
          <cell r="X76">
            <v>1</v>
          </cell>
          <cell r="Y76">
            <v>0</v>
          </cell>
          <cell r="Z76">
            <v>0</v>
          </cell>
          <cell r="AA76">
            <v>1</v>
          </cell>
          <cell r="AB76">
            <v>1</v>
          </cell>
          <cell r="AC76">
            <v>1</v>
          </cell>
          <cell r="AD76">
            <v>1</v>
          </cell>
          <cell r="AE76">
            <v>1</v>
          </cell>
          <cell r="AF76">
            <v>1</v>
          </cell>
          <cell r="AG76">
            <v>1</v>
          </cell>
          <cell r="AH76">
            <v>0</v>
          </cell>
          <cell r="AI76">
            <v>0</v>
          </cell>
          <cell r="AJ76">
            <v>4</v>
          </cell>
          <cell r="AK76">
            <v>1</v>
          </cell>
          <cell r="AL76">
            <v>1</v>
          </cell>
          <cell r="AM76">
            <v>1</v>
          </cell>
          <cell r="AN76">
            <v>0</v>
          </cell>
          <cell r="AO76">
            <v>1</v>
          </cell>
          <cell r="AP76">
            <v>1</v>
          </cell>
          <cell r="AQ76">
            <v>1</v>
          </cell>
          <cell r="AR76">
            <v>1</v>
          </cell>
          <cell r="AS76">
            <v>1</v>
          </cell>
          <cell r="AT76">
            <v>1</v>
          </cell>
          <cell r="AU76">
            <v>1</v>
          </cell>
          <cell r="AV76">
            <v>1</v>
          </cell>
          <cell r="AW76">
            <v>1</v>
          </cell>
          <cell r="AX76">
            <v>1</v>
          </cell>
          <cell r="AY76">
            <v>1</v>
          </cell>
          <cell r="AZ76">
            <v>0</v>
          </cell>
          <cell r="BA76">
            <v>0</v>
          </cell>
          <cell r="BB76">
            <v>1</v>
          </cell>
          <cell r="BC76">
            <v>1</v>
          </cell>
          <cell r="BD76">
            <v>1</v>
          </cell>
          <cell r="BE76">
            <v>1</v>
          </cell>
          <cell r="BF76">
            <v>1</v>
          </cell>
          <cell r="BG76">
            <v>1</v>
          </cell>
          <cell r="BH76">
            <v>1</v>
          </cell>
          <cell r="BI76">
            <v>1</v>
          </cell>
          <cell r="BJ76">
            <v>1</v>
          </cell>
          <cell r="BK76">
            <v>1</v>
          </cell>
          <cell r="BL76">
            <v>1</v>
          </cell>
          <cell r="BM76">
            <v>1</v>
          </cell>
          <cell r="BN76">
            <v>1</v>
          </cell>
          <cell r="BO76">
            <v>1</v>
          </cell>
          <cell r="BP76">
            <v>1</v>
          </cell>
          <cell r="BQ76">
            <v>3</v>
          </cell>
          <cell r="BR76">
            <v>1</v>
          </cell>
          <cell r="BS76">
            <v>1</v>
          </cell>
          <cell r="BT76">
            <v>1</v>
          </cell>
          <cell r="BU76">
            <v>1</v>
          </cell>
          <cell r="BV76">
            <v>1</v>
          </cell>
          <cell r="BW76">
            <v>1</v>
          </cell>
          <cell r="BX76">
            <v>0</v>
          </cell>
          <cell r="BY76">
            <v>1</v>
          </cell>
          <cell r="BZ76">
            <v>1</v>
          </cell>
          <cell r="CA76">
            <v>1</v>
          </cell>
          <cell r="CB76">
            <v>1</v>
          </cell>
          <cell r="CC76">
            <v>1</v>
          </cell>
          <cell r="CD76">
            <v>1</v>
          </cell>
          <cell r="CE76">
            <v>1</v>
          </cell>
          <cell r="CF76">
            <v>1</v>
          </cell>
          <cell r="CG76">
            <v>1</v>
          </cell>
          <cell r="CH76">
            <v>1</v>
          </cell>
          <cell r="CI76">
            <v>0</v>
          </cell>
        </row>
        <row r="77">
          <cell r="E77">
            <v>0</v>
          </cell>
          <cell r="F77">
            <v>2845</v>
          </cell>
          <cell r="G77">
            <v>0</v>
          </cell>
          <cell r="H77">
            <v>0</v>
          </cell>
          <cell r="I77">
            <v>2275</v>
          </cell>
          <cell r="J77">
            <v>2275</v>
          </cell>
          <cell r="K77">
            <v>2275</v>
          </cell>
          <cell r="L77">
            <v>2275</v>
          </cell>
          <cell r="M77">
            <v>2275</v>
          </cell>
          <cell r="N77">
            <v>2275</v>
          </cell>
          <cell r="O77">
            <v>2275</v>
          </cell>
          <cell r="P77">
            <v>2275</v>
          </cell>
          <cell r="Q77">
            <v>2275</v>
          </cell>
          <cell r="R77">
            <v>0</v>
          </cell>
          <cell r="S77">
            <v>0</v>
          </cell>
          <cell r="T77">
            <v>2684.5</v>
          </cell>
          <cell r="U77">
            <v>2616.25</v>
          </cell>
          <cell r="V77">
            <v>2275</v>
          </cell>
          <cell r="W77">
            <v>2275</v>
          </cell>
          <cell r="X77">
            <v>2275</v>
          </cell>
          <cell r="Y77">
            <v>0</v>
          </cell>
          <cell r="Z77">
            <v>0</v>
          </cell>
          <cell r="AA77">
            <v>2684.5</v>
          </cell>
          <cell r="AB77">
            <v>2275</v>
          </cell>
          <cell r="AC77">
            <v>2275</v>
          </cell>
          <cell r="AD77">
            <v>2275</v>
          </cell>
          <cell r="AE77">
            <v>2275</v>
          </cell>
          <cell r="AF77">
            <v>2275</v>
          </cell>
          <cell r="AG77">
            <v>2275</v>
          </cell>
          <cell r="AH77">
            <v>0</v>
          </cell>
          <cell r="AI77">
            <v>0</v>
          </cell>
          <cell r="AJ77">
            <v>2616.25</v>
          </cell>
          <cell r="AK77">
            <v>2275</v>
          </cell>
          <cell r="AL77">
            <v>2275</v>
          </cell>
          <cell r="AM77">
            <v>2275</v>
          </cell>
          <cell r="AN77">
            <v>0</v>
          </cell>
          <cell r="AO77">
            <v>2684.5</v>
          </cell>
          <cell r="AP77">
            <v>2684.5</v>
          </cell>
          <cell r="AQ77">
            <v>2775.5</v>
          </cell>
          <cell r="AR77">
            <v>2275</v>
          </cell>
          <cell r="AS77">
            <v>2275</v>
          </cell>
          <cell r="AT77">
            <v>2275</v>
          </cell>
          <cell r="AU77">
            <v>2684.5</v>
          </cell>
          <cell r="AV77">
            <v>2684.5</v>
          </cell>
          <cell r="AW77">
            <v>2275</v>
          </cell>
          <cell r="AX77">
            <v>2275</v>
          </cell>
          <cell r="AY77">
            <v>2275</v>
          </cell>
          <cell r="AZ77">
            <v>0</v>
          </cell>
          <cell r="BA77">
            <v>0</v>
          </cell>
          <cell r="BB77">
            <v>2684.5</v>
          </cell>
          <cell r="BC77">
            <v>2775.5</v>
          </cell>
          <cell r="BD77">
            <v>2440</v>
          </cell>
          <cell r="BE77">
            <v>2440</v>
          </cell>
          <cell r="BF77">
            <v>2440</v>
          </cell>
          <cell r="BG77">
            <v>2440</v>
          </cell>
          <cell r="BH77">
            <v>2440</v>
          </cell>
          <cell r="BI77">
            <v>2440</v>
          </cell>
          <cell r="BJ77">
            <v>2879.2</v>
          </cell>
          <cell r="BK77">
            <v>2440</v>
          </cell>
          <cell r="BL77">
            <v>2440</v>
          </cell>
          <cell r="BM77">
            <v>2440</v>
          </cell>
          <cell r="BN77">
            <v>2701</v>
          </cell>
          <cell r="BO77">
            <v>2701</v>
          </cell>
          <cell r="BP77">
            <v>2701</v>
          </cell>
          <cell r="BQ77">
            <v>3106.1499999999996</v>
          </cell>
          <cell r="BR77">
            <v>2701</v>
          </cell>
          <cell r="BS77">
            <v>2701</v>
          </cell>
          <cell r="BT77">
            <v>2701</v>
          </cell>
          <cell r="BU77">
            <v>2701</v>
          </cell>
          <cell r="BV77">
            <v>2701</v>
          </cell>
          <cell r="BW77">
            <v>2701</v>
          </cell>
          <cell r="BX77">
            <v>0</v>
          </cell>
          <cell r="BY77">
            <v>3187.18</v>
          </cell>
          <cell r="BZ77">
            <v>2701</v>
          </cell>
          <cell r="CA77">
            <v>2701</v>
          </cell>
          <cell r="CB77">
            <v>2701</v>
          </cell>
          <cell r="CC77">
            <v>3187.18</v>
          </cell>
          <cell r="CD77">
            <v>3187.18</v>
          </cell>
          <cell r="CE77">
            <v>2701</v>
          </cell>
          <cell r="CF77">
            <v>2701</v>
          </cell>
          <cell r="CG77">
            <v>2701</v>
          </cell>
          <cell r="CH77">
            <v>3187.18</v>
          </cell>
          <cell r="CI77">
            <v>0</v>
          </cell>
        </row>
        <row r="78">
          <cell r="E78" t="str">
            <v>OH % Fixed</v>
          </cell>
          <cell r="F78">
            <v>5.3934127727280588E-2</v>
          </cell>
          <cell r="G78">
            <v>0.10292999746609231</v>
          </cell>
          <cell r="H78">
            <v>9.7951620681777804E-2</v>
          </cell>
          <cell r="I78">
            <v>0.10885070513859621</v>
          </cell>
          <cell r="J78">
            <v>0.10715477347569378</v>
          </cell>
          <cell r="K78">
            <v>0.1212689100736033</v>
          </cell>
          <cell r="L78">
            <v>0.11844679510561396</v>
          </cell>
          <cell r="M78">
            <v>0.11185259918498938</v>
          </cell>
          <cell r="N78">
            <v>0.10896302559766316</v>
          </cell>
          <cell r="O78">
            <v>0.1179830980595817</v>
          </cell>
          <cell r="P78">
            <v>0.11586072604200473</v>
          </cell>
          <cell r="Q78">
            <v>0.12104495524926404</v>
          </cell>
          <cell r="R78">
            <v>0.13120606939640744</v>
          </cell>
          <cell r="S78">
            <v>0.10603423798052702</v>
          </cell>
          <cell r="T78">
            <v>0.12230727195782848</v>
          </cell>
          <cell r="U78">
            <v>0.32277789240643978</v>
          </cell>
          <cell r="V78">
            <v>0.11784609362650267</v>
          </cell>
          <cell r="W78">
            <v>0.11522750356969368</v>
          </cell>
          <cell r="X78">
            <v>0.11940964475716492</v>
          </cell>
          <cell r="Y78">
            <v>0.12116962267013517</v>
          </cell>
          <cell r="Z78">
            <v>0.11430075873113743</v>
          </cell>
          <cell r="AA78">
            <v>0.11864724674310417</v>
          </cell>
          <cell r="AB78">
            <v>0.11635760968135339</v>
          </cell>
          <cell r="AC78">
            <v>0.1123821173201652</v>
          </cell>
          <cell r="AD78">
            <v>0.11874805530512761</v>
          </cell>
          <cell r="AE78">
            <v>0.11613341180562058</v>
          </cell>
          <cell r="AF78">
            <v>0.11287743361393701</v>
          </cell>
          <cell r="AG78">
            <v>0.11816202238780579</v>
          </cell>
          <cell r="AH78">
            <v>0.12141736185677707</v>
          </cell>
          <cell r="AI78">
            <v>0.10524785993548461</v>
          </cell>
          <cell r="AJ78">
            <v>0.33890287345918307</v>
          </cell>
          <cell r="AK78">
            <v>0.11917422327526436</v>
          </cell>
          <cell r="AL78">
            <v>0.11643238313158548</v>
          </cell>
          <cell r="AM78">
            <v>0.12086774285532359</v>
          </cell>
          <cell r="AN78">
            <v>0.1229501341020737</v>
          </cell>
          <cell r="AO78">
            <v>0.11918458222834549</v>
          </cell>
          <cell r="AP78">
            <v>0.11626950480264239</v>
          </cell>
          <cell r="AQ78">
            <v>0.12063362063362063</v>
          </cell>
          <cell r="AR78">
            <v>0.12404246327285144</v>
          </cell>
          <cell r="AS78">
            <v>0.12038898245232792</v>
          </cell>
          <cell r="AT78">
            <v>0.12580830130406889</v>
          </cell>
          <cell r="AU78">
            <v>0.12233975452154126</v>
          </cell>
          <cell r="AV78">
            <v>0.12597774906722115</v>
          </cell>
          <cell r="AW78">
            <v>0.12319646561580125</v>
          </cell>
          <cell r="AX78">
            <v>0.11983544893004064</v>
          </cell>
          <cell r="AY78">
            <v>0.12481589995440084</v>
          </cell>
          <cell r="AZ78">
            <v>0.12196041754661197</v>
          </cell>
          <cell r="BA78">
            <v>0.12299724183112032</v>
          </cell>
          <cell r="BB78">
            <v>0.1118794117527673</v>
          </cell>
          <cell r="BC78">
            <v>0.12221733551026311</v>
          </cell>
          <cell r="BD78">
            <v>0.12185776444884922</v>
          </cell>
          <cell r="BE78">
            <v>0.11620879989600059</v>
          </cell>
          <cell r="BF78">
            <v>0.12489709913978655</v>
          </cell>
          <cell r="BG78">
            <v>0.12117072247789383</v>
          </cell>
          <cell r="BH78">
            <v>0.11577685260510547</v>
          </cell>
          <cell r="BI78">
            <v>0.1228594320406701</v>
          </cell>
          <cell r="BJ78">
            <v>0.11656453393217373</v>
          </cell>
          <cell r="BK78">
            <v>0.13222028802025637</v>
          </cell>
          <cell r="BL78">
            <v>0.12526354257442443</v>
          </cell>
          <cell r="BM78">
            <v>0.13433893246373463</v>
          </cell>
          <cell r="BN78">
            <v>0.11237276696555239</v>
          </cell>
          <cell r="BO78">
            <v>0.10898506274395603</v>
          </cell>
          <cell r="BP78">
            <v>0.11454460705581077</v>
          </cell>
          <cell r="BQ78">
            <v>0.3886577557463633</v>
          </cell>
          <cell r="BR78">
            <v>0.12258980571279068</v>
          </cell>
          <cell r="BS78">
            <v>0.11669996108444675</v>
          </cell>
          <cell r="BT78">
            <v>0.1250764662047181</v>
          </cell>
          <cell r="BU78">
            <v>0.11653091858668041</v>
          </cell>
          <cell r="BV78">
            <v>0.11192845656077907</v>
          </cell>
          <cell r="BW78">
            <v>0.11844965229579571</v>
          </cell>
          <cell r="BX78">
            <v>0.12722897127731445</v>
          </cell>
          <cell r="BY78">
            <v>0.10634173667389463</v>
          </cell>
          <cell r="BZ78">
            <v>0.11576867045864014</v>
          </cell>
          <cell r="CA78">
            <v>0.11379790653052088</v>
          </cell>
          <cell r="CB78">
            <v>0.11783301907594829</v>
          </cell>
          <cell r="CC78">
            <v>0.10778590302955816</v>
          </cell>
          <cell r="CD78">
            <v>0.1140260596398469</v>
          </cell>
          <cell r="CE78">
            <v>0.11785456393833157</v>
          </cell>
          <cell r="CF78">
            <v>0.11582504143270322</v>
          </cell>
          <cell r="CG78">
            <v>0.11997299536079842</v>
          </cell>
          <cell r="CH78">
            <v>0.11477422256275296</v>
          </cell>
          <cell r="CI78" t="str">
            <v>----</v>
          </cell>
        </row>
        <row r="79">
          <cell r="E79">
            <v>0</v>
          </cell>
          <cell r="F79">
            <v>13097.699999999999</v>
          </cell>
          <cell r="G79">
            <v>4630.5</v>
          </cell>
          <cell r="H79">
            <v>4630.5</v>
          </cell>
          <cell r="I79">
            <v>8864.1</v>
          </cell>
          <cell r="J79">
            <v>8864.1</v>
          </cell>
          <cell r="K79">
            <v>10716.3</v>
          </cell>
          <cell r="L79">
            <v>10716.3</v>
          </cell>
          <cell r="M79">
            <v>11907</v>
          </cell>
          <cell r="N79">
            <v>11907</v>
          </cell>
          <cell r="O79">
            <v>13494.6</v>
          </cell>
          <cell r="P79">
            <v>13494.6</v>
          </cell>
          <cell r="Q79">
            <v>13494.6</v>
          </cell>
          <cell r="R79">
            <v>14817.599999999999</v>
          </cell>
          <cell r="S79">
            <v>13891.5</v>
          </cell>
          <cell r="T79">
            <v>17860.5</v>
          </cell>
          <cell r="U79">
            <v>69457.5</v>
          </cell>
          <cell r="V79">
            <v>18786.599999999999</v>
          </cell>
          <cell r="W79">
            <v>18786.599999999999</v>
          </cell>
          <cell r="X79">
            <v>18786.599999999999</v>
          </cell>
          <cell r="Y79">
            <v>19646.55</v>
          </cell>
          <cell r="Z79">
            <v>25137</v>
          </cell>
          <cell r="AA79">
            <v>23152.5</v>
          </cell>
          <cell r="AB79">
            <v>17860.5</v>
          </cell>
          <cell r="AC79">
            <v>17860.5</v>
          </cell>
          <cell r="AD79">
            <v>17860.5</v>
          </cell>
          <cell r="AE79">
            <v>20837.25</v>
          </cell>
          <cell r="AF79">
            <v>20837.25</v>
          </cell>
          <cell r="AG79">
            <v>20837.25</v>
          </cell>
          <cell r="AH79">
            <v>21168</v>
          </cell>
          <cell r="AI79">
            <v>22160.25</v>
          </cell>
          <cell r="AJ79">
            <v>119070</v>
          </cell>
          <cell r="AK79">
            <v>26195.399999999998</v>
          </cell>
          <cell r="AL79">
            <v>26195.399999999998</v>
          </cell>
          <cell r="AM79">
            <v>26195.399999999998</v>
          </cell>
          <cell r="AN79">
            <v>26460</v>
          </cell>
          <cell r="AO79">
            <v>31090.5</v>
          </cell>
          <cell r="AP79">
            <v>33075</v>
          </cell>
          <cell r="AQ79">
            <v>33405.75</v>
          </cell>
          <cell r="AR79">
            <v>26592.3</v>
          </cell>
          <cell r="AS79">
            <v>26592.3</v>
          </cell>
          <cell r="AT79">
            <v>26592.3</v>
          </cell>
          <cell r="AU79">
            <v>31421.25</v>
          </cell>
          <cell r="AV79">
            <v>33405.75</v>
          </cell>
          <cell r="AW79">
            <v>28576.799999999999</v>
          </cell>
          <cell r="AX79">
            <v>28576.799999999999</v>
          </cell>
          <cell r="AY79">
            <v>28576.799999999999</v>
          </cell>
          <cell r="AZ79">
            <v>29106</v>
          </cell>
          <cell r="BA79">
            <v>31090.5</v>
          </cell>
          <cell r="BB79">
            <v>33075</v>
          </cell>
          <cell r="BC79">
            <v>36514.799999999996</v>
          </cell>
          <cell r="BD79">
            <v>19845</v>
          </cell>
          <cell r="BE79">
            <v>19845</v>
          </cell>
          <cell r="BF79">
            <v>19845</v>
          </cell>
          <cell r="BG79">
            <v>26129.25</v>
          </cell>
          <cell r="BH79">
            <v>26129.25</v>
          </cell>
          <cell r="BI79">
            <v>26129.25</v>
          </cell>
          <cell r="BJ79">
            <v>33075</v>
          </cell>
          <cell r="BK79">
            <v>32082.75</v>
          </cell>
          <cell r="BL79">
            <v>32082.75</v>
          </cell>
          <cell r="BM79">
            <v>32082.75</v>
          </cell>
          <cell r="BN79">
            <v>24475.5</v>
          </cell>
          <cell r="BO79">
            <v>24475.5</v>
          </cell>
          <cell r="BP79">
            <v>24475.5</v>
          </cell>
          <cell r="BQ79">
            <v>150160.5</v>
          </cell>
          <cell r="BR79">
            <v>26989.200000000001</v>
          </cell>
          <cell r="BS79">
            <v>26989.200000000001</v>
          </cell>
          <cell r="BT79">
            <v>26989.200000000001</v>
          </cell>
          <cell r="BU79">
            <v>31487.399999999998</v>
          </cell>
          <cell r="BV79">
            <v>31487.399999999998</v>
          </cell>
          <cell r="BW79">
            <v>31487.399999999998</v>
          </cell>
          <cell r="BX79">
            <v>31752</v>
          </cell>
          <cell r="BY79">
            <v>34398</v>
          </cell>
          <cell r="BZ79">
            <v>31421.25</v>
          </cell>
          <cell r="CA79">
            <v>31421.25</v>
          </cell>
          <cell r="CB79">
            <v>31421.25</v>
          </cell>
          <cell r="CC79">
            <v>34728.75</v>
          </cell>
          <cell r="CD79">
            <v>40682.25</v>
          </cell>
          <cell r="CE79">
            <v>32413.5</v>
          </cell>
          <cell r="CF79">
            <v>32413.5</v>
          </cell>
          <cell r="CG79">
            <v>32413.5</v>
          </cell>
          <cell r="CH79">
            <v>41343.75</v>
          </cell>
          <cell r="CI79">
            <v>0</v>
          </cell>
        </row>
        <row r="80">
          <cell r="E80">
            <v>0</v>
          </cell>
          <cell r="F80">
            <v>8731.8000000000011</v>
          </cell>
          <cell r="G80">
            <v>3087</v>
          </cell>
          <cell r="H80">
            <v>3087</v>
          </cell>
          <cell r="I80">
            <v>5909.4000000000005</v>
          </cell>
          <cell r="J80">
            <v>5909.4000000000005</v>
          </cell>
          <cell r="K80">
            <v>7144.2000000000007</v>
          </cell>
          <cell r="L80">
            <v>7144.2000000000007</v>
          </cell>
          <cell r="M80">
            <v>7938</v>
          </cell>
          <cell r="N80">
            <v>7938</v>
          </cell>
          <cell r="O80">
            <v>8996.4</v>
          </cell>
          <cell r="P80">
            <v>8996.4</v>
          </cell>
          <cell r="Q80">
            <v>8996.4</v>
          </cell>
          <cell r="R80">
            <v>9878.4000000000015</v>
          </cell>
          <cell r="S80">
            <v>9261</v>
          </cell>
          <cell r="T80">
            <v>11907</v>
          </cell>
          <cell r="U80">
            <v>46305</v>
          </cell>
          <cell r="V80">
            <v>12524.400000000001</v>
          </cell>
          <cell r="W80">
            <v>12524.400000000001</v>
          </cell>
          <cell r="X80">
            <v>12524.400000000001</v>
          </cell>
          <cell r="Y80">
            <v>13097.7</v>
          </cell>
          <cell r="Z80">
            <v>16758</v>
          </cell>
          <cell r="AA80">
            <v>15435</v>
          </cell>
          <cell r="AB80">
            <v>11907</v>
          </cell>
          <cell r="AC80">
            <v>11907</v>
          </cell>
          <cell r="AD80">
            <v>11907</v>
          </cell>
          <cell r="AE80">
            <v>13891.5</v>
          </cell>
          <cell r="AF80">
            <v>13891.5</v>
          </cell>
          <cell r="AG80">
            <v>13891.5</v>
          </cell>
          <cell r="AH80">
            <v>14112</v>
          </cell>
          <cell r="AI80">
            <v>14773.5</v>
          </cell>
          <cell r="AJ80">
            <v>79380</v>
          </cell>
          <cell r="AK80">
            <v>17463.600000000002</v>
          </cell>
          <cell r="AL80">
            <v>17463.600000000002</v>
          </cell>
          <cell r="AM80">
            <v>17463.600000000002</v>
          </cell>
          <cell r="AN80">
            <v>17640</v>
          </cell>
          <cell r="AO80">
            <v>20727</v>
          </cell>
          <cell r="AP80">
            <v>22050</v>
          </cell>
          <cell r="AQ80">
            <v>22270.5</v>
          </cell>
          <cell r="AR80">
            <v>17728.2</v>
          </cell>
          <cell r="AS80">
            <v>17728.2</v>
          </cell>
          <cell r="AT80">
            <v>17728.2</v>
          </cell>
          <cell r="AU80">
            <v>20947.5</v>
          </cell>
          <cell r="AV80">
            <v>22270.5</v>
          </cell>
          <cell r="AW80">
            <v>19051.2</v>
          </cell>
          <cell r="AX80">
            <v>19051.2</v>
          </cell>
          <cell r="AY80">
            <v>19051.2</v>
          </cell>
          <cell r="AZ80">
            <v>19404</v>
          </cell>
          <cell r="BA80">
            <v>20727</v>
          </cell>
          <cell r="BB80">
            <v>22050</v>
          </cell>
          <cell r="BC80">
            <v>24343.200000000001</v>
          </cell>
          <cell r="BD80">
            <v>13230</v>
          </cell>
          <cell r="BE80">
            <v>13230</v>
          </cell>
          <cell r="BF80">
            <v>13230</v>
          </cell>
          <cell r="BG80">
            <v>17419.5</v>
          </cell>
          <cell r="BH80">
            <v>17419.5</v>
          </cell>
          <cell r="BI80">
            <v>17419.5</v>
          </cell>
          <cell r="BJ80">
            <v>22050</v>
          </cell>
          <cell r="BK80">
            <v>21388.5</v>
          </cell>
          <cell r="BL80">
            <v>21388.5</v>
          </cell>
          <cell r="BM80">
            <v>21388.5</v>
          </cell>
          <cell r="BN80">
            <v>16317</v>
          </cell>
          <cell r="BO80">
            <v>16317</v>
          </cell>
          <cell r="BP80">
            <v>16317</v>
          </cell>
          <cell r="BQ80">
            <v>100107</v>
          </cell>
          <cell r="BR80">
            <v>17992.8</v>
          </cell>
          <cell r="BS80">
            <v>17992.8</v>
          </cell>
          <cell r="BT80">
            <v>17992.8</v>
          </cell>
          <cell r="BU80">
            <v>20991.600000000002</v>
          </cell>
          <cell r="BV80">
            <v>20991.600000000002</v>
          </cell>
          <cell r="BW80">
            <v>20991.600000000002</v>
          </cell>
          <cell r="BX80">
            <v>21168</v>
          </cell>
          <cell r="BY80">
            <v>22932</v>
          </cell>
          <cell r="BZ80">
            <v>20947.5</v>
          </cell>
          <cell r="CA80">
            <v>20947.5</v>
          </cell>
          <cell r="CB80">
            <v>20947.5</v>
          </cell>
          <cell r="CC80">
            <v>23152.5</v>
          </cell>
          <cell r="CD80">
            <v>27121.5</v>
          </cell>
          <cell r="CE80">
            <v>21609</v>
          </cell>
          <cell r="CF80">
            <v>21609</v>
          </cell>
          <cell r="CG80">
            <v>21609</v>
          </cell>
          <cell r="CH80">
            <v>27562.5</v>
          </cell>
          <cell r="CI80">
            <v>0</v>
          </cell>
        </row>
        <row r="81">
          <cell r="E81">
            <v>0</v>
          </cell>
          <cell r="F81">
            <v>21829.5</v>
          </cell>
          <cell r="G81">
            <v>7717.5</v>
          </cell>
          <cell r="H81">
            <v>7717.5</v>
          </cell>
          <cell r="I81">
            <v>14773.5</v>
          </cell>
          <cell r="J81">
            <v>14773.5</v>
          </cell>
          <cell r="K81">
            <v>17860.5</v>
          </cell>
          <cell r="L81">
            <v>17860.5</v>
          </cell>
          <cell r="M81">
            <v>19845</v>
          </cell>
          <cell r="N81">
            <v>19845</v>
          </cell>
          <cell r="O81">
            <v>22491</v>
          </cell>
          <cell r="P81">
            <v>22491</v>
          </cell>
          <cell r="Q81">
            <v>22491</v>
          </cell>
          <cell r="R81">
            <v>24696</v>
          </cell>
          <cell r="S81">
            <v>23152.5</v>
          </cell>
          <cell r="T81">
            <v>29767.5</v>
          </cell>
          <cell r="U81">
            <v>115762.5</v>
          </cell>
          <cell r="V81">
            <v>31311</v>
          </cell>
          <cell r="W81">
            <v>31311</v>
          </cell>
          <cell r="X81">
            <v>31311</v>
          </cell>
          <cell r="Y81">
            <v>32744.25</v>
          </cell>
          <cell r="Z81">
            <v>41895</v>
          </cell>
          <cell r="AA81">
            <v>38587.5</v>
          </cell>
          <cell r="AB81">
            <v>29767.5</v>
          </cell>
          <cell r="AC81">
            <v>29767.5</v>
          </cell>
          <cell r="AD81">
            <v>29767.5</v>
          </cell>
          <cell r="AE81">
            <v>34728.75</v>
          </cell>
          <cell r="AF81">
            <v>34728.75</v>
          </cell>
          <cell r="AG81">
            <v>34728.75</v>
          </cell>
          <cell r="AH81">
            <v>35280</v>
          </cell>
          <cell r="AI81">
            <v>36933.75</v>
          </cell>
          <cell r="AJ81">
            <v>198450</v>
          </cell>
          <cell r="AK81">
            <v>43659</v>
          </cell>
          <cell r="AL81">
            <v>43659</v>
          </cell>
          <cell r="AM81">
            <v>43659</v>
          </cell>
          <cell r="AN81">
            <v>44100</v>
          </cell>
          <cell r="AO81">
            <v>51817.5</v>
          </cell>
          <cell r="AP81">
            <v>55125</v>
          </cell>
          <cell r="AQ81">
            <v>55676.25</v>
          </cell>
          <cell r="AR81">
            <v>44320.5</v>
          </cell>
          <cell r="AS81">
            <v>44320.5</v>
          </cell>
          <cell r="AT81">
            <v>44320.5</v>
          </cell>
          <cell r="AU81">
            <v>52368.75</v>
          </cell>
          <cell r="AV81">
            <v>55676.25</v>
          </cell>
          <cell r="AW81">
            <v>47628</v>
          </cell>
          <cell r="AX81">
            <v>47628</v>
          </cell>
          <cell r="AY81">
            <v>47628</v>
          </cell>
          <cell r="AZ81">
            <v>48510</v>
          </cell>
          <cell r="BA81">
            <v>51817.5</v>
          </cell>
          <cell r="BB81">
            <v>55125</v>
          </cell>
          <cell r="BC81">
            <v>60858</v>
          </cell>
          <cell r="BD81">
            <v>33075</v>
          </cell>
          <cell r="BE81">
            <v>33075</v>
          </cell>
          <cell r="BF81">
            <v>33075</v>
          </cell>
          <cell r="BG81">
            <v>43548.75</v>
          </cell>
          <cell r="BH81">
            <v>43548.75</v>
          </cell>
          <cell r="BI81">
            <v>43548.75</v>
          </cell>
          <cell r="BJ81">
            <v>55125</v>
          </cell>
          <cell r="BK81">
            <v>53471.25</v>
          </cell>
          <cell r="BL81">
            <v>53471.25</v>
          </cell>
          <cell r="BM81">
            <v>53471.25</v>
          </cell>
          <cell r="BN81">
            <v>40792.5</v>
          </cell>
          <cell r="BO81">
            <v>40792.5</v>
          </cell>
          <cell r="BP81">
            <v>40792.5</v>
          </cell>
          <cell r="BQ81">
            <v>250267.5</v>
          </cell>
          <cell r="BR81">
            <v>44982</v>
          </cell>
          <cell r="BS81">
            <v>44982</v>
          </cell>
          <cell r="BT81">
            <v>44982</v>
          </cell>
          <cell r="BU81">
            <v>52479</v>
          </cell>
          <cell r="BV81">
            <v>52479</v>
          </cell>
          <cell r="BW81">
            <v>52479</v>
          </cell>
          <cell r="BX81">
            <v>52920</v>
          </cell>
          <cell r="BY81">
            <v>57330</v>
          </cell>
          <cell r="BZ81">
            <v>52368.75</v>
          </cell>
          <cell r="CA81">
            <v>52368.75</v>
          </cell>
          <cell r="CB81">
            <v>52368.75</v>
          </cell>
          <cell r="CC81">
            <v>57881.25</v>
          </cell>
          <cell r="CD81">
            <v>67803.75</v>
          </cell>
          <cell r="CE81">
            <v>54022.5</v>
          </cell>
          <cell r="CF81">
            <v>54022.5</v>
          </cell>
          <cell r="CG81">
            <v>54022.5</v>
          </cell>
          <cell r="CH81">
            <v>68906.25</v>
          </cell>
          <cell r="CI81">
            <v>0</v>
          </cell>
        </row>
        <row r="82">
          <cell r="E82">
            <v>0</v>
          </cell>
          <cell r="F82">
            <v>12000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row>
        <row r="83">
          <cell r="E83" t="str">
            <v>Maint R/V/M</v>
          </cell>
          <cell r="F83">
            <v>6646.9564979999996</v>
          </cell>
          <cell r="G83">
            <v>687.95999999999992</v>
          </cell>
          <cell r="H83">
            <v>701.71919999999989</v>
          </cell>
          <cell r="I83">
            <v>1067.04</v>
          </cell>
          <cell r="J83">
            <v>1088.3807999999999</v>
          </cell>
          <cell r="K83">
            <v>1413.3599999999997</v>
          </cell>
          <cell r="L83">
            <v>1441.6271999999997</v>
          </cell>
          <cell r="M83">
            <v>1829.8799999999994</v>
          </cell>
          <cell r="N83">
            <v>1866.4775999999995</v>
          </cell>
          <cell r="O83">
            <v>2171.5199999999995</v>
          </cell>
          <cell r="P83">
            <v>2214.9504000000002</v>
          </cell>
          <cell r="Q83">
            <v>2149.8047999999999</v>
          </cell>
          <cell r="R83">
            <v>2388.672</v>
          </cell>
          <cell r="S83">
            <v>2432.1024000000002</v>
          </cell>
          <cell r="T83">
            <v>2475.5328</v>
          </cell>
          <cell r="U83">
            <v>2258.3807999999999</v>
          </cell>
          <cell r="V83">
            <v>3275.9999999999995</v>
          </cell>
          <cell r="W83">
            <v>3341.52</v>
          </cell>
          <cell r="X83">
            <v>3243.24</v>
          </cell>
          <cell r="Y83">
            <v>3603.6000000000008</v>
          </cell>
          <cell r="Z83">
            <v>3669.1200000000003</v>
          </cell>
          <cell r="AA83">
            <v>3734.6400000000008</v>
          </cell>
          <cell r="AB83">
            <v>2722.59</v>
          </cell>
          <cell r="AC83">
            <v>2777.0418000000004</v>
          </cell>
          <cell r="AD83">
            <v>2695.3641000000002</v>
          </cell>
          <cell r="AE83">
            <v>4075.5</v>
          </cell>
          <cell r="AF83">
            <v>4157.01</v>
          </cell>
          <cell r="AG83">
            <v>4034.7450000000008</v>
          </cell>
          <cell r="AH83">
            <v>4483.05</v>
          </cell>
          <cell r="AI83">
            <v>4564.5600000000004</v>
          </cell>
          <cell r="AJ83">
            <v>4238.5200000000013</v>
          </cell>
          <cell r="AK83">
            <v>4815.5250000000005</v>
          </cell>
          <cell r="AL83">
            <v>4911.8355000000001</v>
          </cell>
          <cell r="AM83">
            <v>4767.3697500000007</v>
          </cell>
          <cell r="AN83">
            <v>5297.0775000000003</v>
          </cell>
          <cell r="AO83">
            <v>5393.3879999999999</v>
          </cell>
          <cell r="AP83">
            <v>5489.6984999999995</v>
          </cell>
          <cell r="AQ83">
            <v>5586.0089999999991</v>
          </cell>
          <cell r="AR83">
            <v>4375.8</v>
          </cell>
          <cell r="AS83">
            <v>4463.3159999999998</v>
          </cell>
          <cell r="AT83">
            <v>4332.0420000000004</v>
          </cell>
          <cell r="AU83">
            <v>4900.8959999999997</v>
          </cell>
          <cell r="AV83">
            <v>4988.4120000000012</v>
          </cell>
          <cell r="AW83">
            <v>5158.7249999999995</v>
          </cell>
          <cell r="AX83">
            <v>5261.8995000000004</v>
          </cell>
          <cell r="AY83">
            <v>5107.1377499999999</v>
          </cell>
          <cell r="AZ83">
            <v>5674.5975000000008</v>
          </cell>
          <cell r="BA83">
            <v>5777.7720000000008</v>
          </cell>
          <cell r="BB83">
            <v>5880.9465000000009</v>
          </cell>
          <cell r="BC83">
            <v>5984.1209999999992</v>
          </cell>
          <cell r="BD83">
            <v>2508.48</v>
          </cell>
          <cell r="BE83">
            <v>2558.6496000000002</v>
          </cell>
          <cell r="BF83">
            <v>2483.3951999999999</v>
          </cell>
          <cell r="BG83">
            <v>4007.8349999999996</v>
          </cell>
          <cell r="BH83">
            <v>4087.9917</v>
          </cell>
          <cell r="BI83">
            <v>3967.7566500000007</v>
          </cell>
          <cell r="BJ83">
            <v>4488.7752</v>
          </cell>
          <cell r="BK83">
            <v>7084.3499999999985</v>
          </cell>
          <cell r="BL83">
            <v>7226.0370000000003</v>
          </cell>
          <cell r="BM83">
            <v>7013.5064999999995</v>
          </cell>
          <cell r="BN83">
            <v>4611.75</v>
          </cell>
          <cell r="BO83">
            <v>4703.9849999999997</v>
          </cell>
          <cell r="BP83">
            <v>4565.6324999999997</v>
          </cell>
          <cell r="BQ83">
            <v>4796.22</v>
          </cell>
          <cell r="BR83">
            <v>6238.0499999999984</v>
          </cell>
          <cell r="BS83">
            <v>6362.8109999999988</v>
          </cell>
          <cell r="BT83">
            <v>6175.6694999999972</v>
          </cell>
          <cell r="BU83">
            <v>6811.3499999999995</v>
          </cell>
          <cell r="BV83">
            <v>6947.5770000000002</v>
          </cell>
          <cell r="BW83">
            <v>6743.2365</v>
          </cell>
          <cell r="BX83">
            <v>7492.4850000000015</v>
          </cell>
          <cell r="BY83">
            <v>7628.7120000000004</v>
          </cell>
          <cell r="BZ83">
            <v>6811.3499999999995</v>
          </cell>
          <cell r="CA83">
            <v>6947.5770000000002</v>
          </cell>
          <cell r="CB83">
            <v>6743.2365</v>
          </cell>
          <cell r="CC83">
            <v>7628.7120000000004</v>
          </cell>
          <cell r="CD83">
            <v>7764.9390000000012</v>
          </cell>
          <cell r="CE83">
            <v>6811.3499999999995</v>
          </cell>
          <cell r="CF83">
            <v>6947.5770000000002</v>
          </cell>
          <cell r="CG83">
            <v>6743.2365</v>
          </cell>
          <cell r="CH83">
            <v>7764.9390000000012</v>
          </cell>
          <cell r="CI83">
            <v>0</v>
          </cell>
        </row>
        <row r="84">
          <cell r="E84">
            <v>0</v>
          </cell>
          <cell r="F84">
            <v>63</v>
          </cell>
          <cell r="G84">
            <v>11</v>
          </cell>
          <cell r="H84">
            <v>11</v>
          </cell>
          <cell r="I84">
            <v>15</v>
          </cell>
          <cell r="J84">
            <v>15</v>
          </cell>
          <cell r="K84">
            <v>22</v>
          </cell>
          <cell r="L84">
            <v>22</v>
          </cell>
          <cell r="M84">
            <v>26</v>
          </cell>
          <cell r="N84">
            <v>26</v>
          </cell>
          <cell r="O84">
            <v>32</v>
          </cell>
          <cell r="P84">
            <v>32</v>
          </cell>
          <cell r="Q84">
            <v>32</v>
          </cell>
          <cell r="R84">
            <v>35</v>
          </cell>
          <cell r="S84">
            <v>32</v>
          </cell>
          <cell r="T84">
            <v>32</v>
          </cell>
          <cell r="U84">
            <v>32</v>
          </cell>
          <cell r="V84">
            <v>41</v>
          </cell>
          <cell r="W84">
            <v>41</v>
          </cell>
          <cell r="X84">
            <v>41</v>
          </cell>
          <cell r="Y84">
            <v>45</v>
          </cell>
          <cell r="Z84">
            <v>41</v>
          </cell>
          <cell r="AA84">
            <v>41</v>
          </cell>
          <cell r="AB84">
            <v>41</v>
          </cell>
          <cell r="AC84">
            <v>41</v>
          </cell>
          <cell r="AD84">
            <v>41</v>
          </cell>
          <cell r="AE84">
            <v>47</v>
          </cell>
          <cell r="AF84">
            <v>47</v>
          </cell>
          <cell r="AG84">
            <v>47</v>
          </cell>
          <cell r="AH84">
            <v>52</v>
          </cell>
          <cell r="AI84">
            <v>47</v>
          </cell>
          <cell r="AJ84">
            <v>46</v>
          </cell>
          <cell r="AK84">
            <v>53</v>
          </cell>
          <cell r="AL84">
            <v>53</v>
          </cell>
          <cell r="AM84">
            <v>53</v>
          </cell>
          <cell r="AN84">
            <v>57</v>
          </cell>
          <cell r="AO84">
            <v>53</v>
          </cell>
          <cell r="AP84">
            <v>53</v>
          </cell>
          <cell r="AQ84">
            <v>55</v>
          </cell>
          <cell r="AR84">
            <v>49</v>
          </cell>
          <cell r="AS84">
            <v>49</v>
          </cell>
          <cell r="AT84">
            <v>49</v>
          </cell>
          <cell r="AU84">
            <v>49</v>
          </cell>
          <cell r="AV84">
            <v>49</v>
          </cell>
          <cell r="AW84">
            <v>55</v>
          </cell>
          <cell r="AX84">
            <v>55</v>
          </cell>
          <cell r="AY84">
            <v>55</v>
          </cell>
          <cell r="AZ84">
            <v>59</v>
          </cell>
          <cell r="BA84">
            <v>55</v>
          </cell>
          <cell r="BB84">
            <v>55</v>
          </cell>
          <cell r="BC84">
            <v>57</v>
          </cell>
          <cell r="BD84">
            <v>47</v>
          </cell>
          <cell r="BE84">
            <v>47</v>
          </cell>
          <cell r="BF84">
            <v>47</v>
          </cell>
          <cell r="BG84">
            <v>53</v>
          </cell>
          <cell r="BH84">
            <v>53</v>
          </cell>
          <cell r="BI84">
            <v>53</v>
          </cell>
          <cell r="BJ84">
            <v>53</v>
          </cell>
          <cell r="BK84">
            <v>57</v>
          </cell>
          <cell r="BL84">
            <v>57</v>
          </cell>
          <cell r="BM84">
            <v>57</v>
          </cell>
          <cell r="BN84">
            <v>49</v>
          </cell>
          <cell r="BO84">
            <v>49</v>
          </cell>
          <cell r="BP84">
            <v>49</v>
          </cell>
          <cell r="BQ84">
            <v>47</v>
          </cell>
          <cell r="BR84">
            <v>52</v>
          </cell>
          <cell r="BS84">
            <v>52</v>
          </cell>
          <cell r="BT84">
            <v>52</v>
          </cell>
          <cell r="BU84">
            <v>57</v>
          </cell>
          <cell r="BV84">
            <v>57</v>
          </cell>
          <cell r="BW84">
            <v>57</v>
          </cell>
          <cell r="BX84">
            <v>60</v>
          </cell>
          <cell r="BY84">
            <v>57</v>
          </cell>
          <cell r="BZ84">
            <v>57</v>
          </cell>
          <cell r="CA84">
            <v>57</v>
          </cell>
          <cell r="CB84">
            <v>57</v>
          </cell>
          <cell r="CC84">
            <v>57</v>
          </cell>
          <cell r="CD84">
            <v>57</v>
          </cell>
          <cell r="CE84">
            <v>59</v>
          </cell>
          <cell r="CF84">
            <v>59</v>
          </cell>
          <cell r="CG84">
            <v>59</v>
          </cell>
          <cell r="CH84">
            <v>59</v>
          </cell>
          <cell r="CI84">
            <v>0</v>
          </cell>
        </row>
        <row r="85">
          <cell r="E85">
            <v>0</v>
          </cell>
          <cell r="F85">
            <v>250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row>
        <row r="86">
          <cell r="E86">
            <v>325.63</v>
          </cell>
          <cell r="F86">
            <v>250</v>
          </cell>
          <cell r="G86">
            <v>325.63</v>
          </cell>
          <cell r="H86">
            <v>325.63</v>
          </cell>
          <cell r="I86">
            <v>325.63</v>
          </cell>
          <cell r="J86">
            <v>325.63</v>
          </cell>
          <cell r="K86">
            <v>325.63</v>
          </cell>
          <cell r="L86">
            <v>325.63</v>
          </cell>
          <cell r="M86">
            <v>325.63</v>
          </cell>
          <cell r="N86">
            <v>325.63</v>
          </cell>
          <cell r="O86">
            <v>325.63</v>
          </cell>
          <cell r="P86">
            <v>325.63</v>
          </cell>
          <cell r="Q86">
            <v>325.63</v>
          </cell>
          <cell r="R86">
            <v>325.63</v>
          </cell>
          <cell r="S86">
            <v>325.63</v>
          </cell>
          <cell r="T86">
            <v>325.63</v>
          </cell>
          <cell r="U86">
            <v>325.63</v>
          </cell>
          <cell r="V86">
            <v>325.63</v>
          </cell>
          <cell r="W86">
            <v>325.63</v>
          </cell>
          <cell r="X86">
            <v>325.63</v>
          </cell>
          <cell r="Y86">
            <v>325.63</v>
          </cell>
          <cell r="Z86">
            <v>325.63</v>
          </cell>
          <cell r="AA86">
            <v>325.63</v>
          </cell>
          <cell r="AB86">
            <v>325.63</v>
          </cell>
          <cell r="AC86">
            <v>325.63</v>
          </cell>
          <cell r="AD86">
            <v>325.63</v>
          </cell>
          <cell r="AE86">
            <v>325.63</v>
          </cell>
          <cell r="AF86">
            <v>325.63</v>
          </cell>
          <cell r="AG86">
            <v>325.63</v>
          </cell>
          <cell r="AH86">
            <v>325.63</v>
          </cell>
          <cell r="AI86">
            <v>325.63</v>
          </cell>
          <cell r="AJ86">
            <v>325.63</v>
          </cell>
          <cell r="AK86">
            <v>325.63</v>
          </cell>
          <cell r="AL86">
            <v>325.63</v>
          </cell>
          <cell r="AM86">
            <v>325.63</v>
          </cell>
          <cell r="AN86">
            <v>325.63</v>
          </cell>
          <cell r="AO86">
            <v>325.63</v>
          </cell>
          <cell r="AP86">
            <v>325.63</v>
          </cell>
          <cell r="AQ86">
            <v>325.63</v>
          </cell>
          <cell r="AR86">
            <v>325.63</v>
          </cell>
          <cell r="AS86">
            <v>325.63</v>
          </cell>
          <cell r="AT86">
            <v>325.63</v>
          </cell>
          <cell r="AU86">
            <v>325.63</v>
          </cell>
          <cell r="AV86">
            <v>325.63</v>
          </cell>
          <cell r="AW86">
            <v>325.63</v>
          </cell>
          <cell r="AX86">
            <v>325.63</v>
          </cell>
          <cell r="AY86">
            <v>325.63</v>
          </cell>
          <cell r="AZ86">
            <v>325.63</v>
          </cell>
          <cell r="BA86">
            <v>325.63</v>
          </cell>
          <cell r="BB86">
            <v>325.63</v>
          </cell>
          <cell r="BC86">
            <v>325.63</v>
          </cell>
          <cell r="BD86">
            <v>325.63</v>
          </cell>
          <cell r="BE86">
            <v>325.63</v>
          </cell>
          <cell r="BF86">
            <v>325.63</v>
          </cell>
          <cell r="BG86">
            <v>325.63</v>
          </cell>
          <cell r="BH86">
            <v>325.63</v>
          </cell>
          <cell r="BI86">
            <v>325.63</v>
          </cell>
          <cell r="BJ86">
            <v>325.63</v>
          </cell>
          <cell r="BK86">
            <v>325.63</v>
          </cell>
          <cell r="BL86">
            <v>325.63</v>
          </cell>
          <cell r="BM86">
            <v>325.63</v>
          </cell>
          <cell r="BN86">
            <v>325.63</v>
          </cell>
          <cell r="BO86">
            <v>325.63</v>
          </cell>
          <cell r="BP86">
            <v>325.63</v>
          </cell>
          <cell r="BQ86">
            <v>325.63</v>
          </cell>
          <cell r="BR86">
            <v>325.63</v>
          </cell>
          <cell r="BS86">
            <v>325.63</v>
          </cell>
          <cell r="BT86">
            <v>325.63</v>
          </cell>
          <cell r="BU86">
            <v>325.63</v>
          </cell>
          <cell r="BV86">
            <v>325.63</v>
          </cell>
          <cell r="BW86">
            <v>325.63</v>
          </cell>
          <cell r="BX86">
            <v>325.63</v>
          </cell>
          <cell r="BY86">
            <v>325.63</v>
          </cell>
          <cell r="BZ86">
            <v>325.63</v>
          </cell>
          <cell r="CA86">
            <v>325.63</v>
          </cell>
          <cell r="CB86">
            <v>325.63</v>
          </cell>
          <cell r="CC86">
            <v>325.63</v>
          </cell>
          <cell r="CD86">
            <v>325.63</v>
          </cell>
          <cell r="CE86">
            <v>325.63</v>
          </cell>
          <cell r="CF86">
            <v>325.63</v>
          </cell>
          <cell r="CG86">
            <v>325.63</v>
          </cell>
          <cell r="CH86">
            <v>325.63</v>
          </cell>
          <cell r="CI86">
            <v>325.63</v>
          </cell>
        </row>
        <row r="87">
          <cell r="E87">
            <v>3</v>
          </cell>
          <cell r="F87">
            <v>3</v>
          </cell>
          <cell r="G87">
            <v>3</v>
          </cell>
          <cell r="H87">
            <v>3</v>
          </cell>
          <cell r="I87">
            <v>3</v>
          </cell>
          <cell r="J87">
            <v>3</v>
          </cell>
          <cell r="K87">
            <v>3</v>
          </cell>
          <cell r="L87">
            <v>3</v>
          </cell>
          <cell r="M87">
            <v>3</v>
          </cell>
          <cell r="N87">
            <v>3</v>
          </cell>
          <cell r="O87">
            <v>3</v>
          </cell>
          <cell r="P87">
            <v>3</v>
          </cell>
          <cell r="Q87">
            <v>3</v>
          </cell>
          <cell r="R87">
            <v>3</v>
          </cell>
          <cell r="S87">
            <v>3</v>
          </cell>
          <cell r="T87">
            <v>3</v>
          </cell>
          <cell r="U87">
            <v>3</v>
          </cell>
          <cell r="V87">
            <v>3</v>
          </cell>
          <cell r="W87">
            <v>3</v>
          </cell>
          <cell r="X87">
            <v>3</v>
          </cell>
          <cell r="Y87">
            <v>3</v>
          </cell>
          <cell r="Z87">
            <v>3</v>
          </cell>
          <cell r="AA87">
            <v>3</v>
          </cell>
          <cell r="AB87">
            <v>3</v>
          </cell>
          <cell r="AC87">
            <v>3</v>
          </cell>
          <cell r="AD87">
            <v>3</v>
          </cell>
          <cell r="AE87">
            <v>3</v>
          </cell>
          <cell r="AF87">
            <v>3</v>
          </cell>
          <cell r="AG87">
            <v>3</v>
          </cell>
          <cell r="AH87">
            <v>3</v>
          </cell>
          <cell r="AI87">
            <v>3</v>
          </cell>
          <cell r="AJ87">
            <v>3</v>
          </cell>
          <cell r="AK87">
            <v>3</v>
          </cell>
          <cell r="AL87">
            <v>3</v>
          </cell>
          <cell r="AM87">
            <v>3</v>
          </cell>
          <cell r="AN87">
            <v>3</v>
          </cell>
          <cell r="AO87">
            <v>3</v>
          </cell>
          <cell r="AP87">
            <v>3</v>
          </cell>
          <cell r="AQ87">
            <v>3</v>
          </cell>
          <cell r="AR87">
            <v>3</v>
          </cell>
          <cell r="AS87">
            <v>3</v>
          </cell>
          <cell r="AT87">
            <v>3</v>
          </cell>
          <cell r="AU87">
            <v>3</v>
          </cell>
          <cell r="AV87">
            <v>3</v>
          </cell>
          <cell r="AW87">
            <v>3</v>
          </cell>
          <cell r="AX87">
            <v>3</v>
          </cell>
          <cell r="AY87">
            <v>3</v>
          </cell>
          <cell r="AZ87">
            <v>3</v>
          </cell>
          <cell r="BA87">
            <v>3</v>
          </cell>
          <cell r="BB87">
            <v>3</v>
          </cell>
          <cell r="BC87">
            <v>3</v>
          </cell>
          <cell r="BD87">
            <v>3</v>
          </cell>
          <cell r="BE87">
            <v>3</v>
          </cell>
          <cell r="BF87">
            <v>3</v>
          </cell>
          <cell r="BG87">
            <v>3</v>
          </cell>
          <cell r="BH87">
            <v>3</v>
          </cell>
          <cell r="BI87">
            <v>3</v>
          </cell>
          <cell r="BJ87">
            <v>3</v>
          </cell>
          <cell r="BK87">
            <v>3</v>
          </cell>
          <cell r="BL87">
            <v>3</v>
          </cell>
          <cell r="BM87">
            <v>3</v>
          </cell>
          <cell r="BN87">
            <v>3</v>
          </cell>
          <cell r="BO87">
            <v>3</v>
          </cell>
          <cell r="BP87">
            <v>3</v>
          </cell>
          <cell r="BQ87">
            <v>3</v>
          </cell>
          <cell r="BR87">
            <v>3</v>
          </cell>
          <cell r="BS87">
            <v>3</v>
          </cell>
          <cell r="BT87">
            <v>3</v>
          </cell>
          <cell r="BU87">
            <v>3</v>
          </cell>
          <cell r="BV87">
            <v>3</v>
          </cell>
          <cell r="BW87">
            <v>3</v>
          </cell>
          <cell r="BX87">
            <v>3</v>
          </cell>
          <cell r="BY87">
            <v>3</v>
          </cell>
          <cell r="BZ87">
            <v>3</v>
          </cell>
          <cell r="CA87">
            <v>3</v>
          </cell>
          <cell r="CB87">
            <v>3</v>
          </cell>
          <cell r="CC87">
            <v>3</v>
          </cell>
          <cell r="CD87">
            <v>3</v>
          </cell>
          <cell r="CE87">
            <v>3</v>
          </cell>
          <cell r="CF87">
            <v>3</v>
          </cell>
          <cell r="CG87">
            <v>3</v>
          </cell>
          <cell r="CH87">
            <v>3</v>
          </cell>
          <cell r="CI87">
            <v>3</v>
          </cell>
        </row>
        <row r="88">
          <cell r="E88">
            <v>328.63</v>
          </cell>
          <cell r="F88">
            <v>253</v>
          </cell>
          <cell r="G88">
            <v>328.63</v>
          </cell>
          <cell r="H88">
            <v>328.63</v>
          </cell>
          <cell r="I88">
            <v>328.63</v>
          </cell>
          <cell r="J88">
            <v>328.63</v>
          </cell>
          <cell r="K88">
            <v>328.63</v>
          </cell>
          <cell r="L88">
            <v>328.63</v>
          </cell>
          <cell r="M88">
            <v>328.63</v>
          </cell>
          <cell r="N88">
            <v>328.63</v>
          </cell>
          <cell r="O88">
            <v>328.63</v>
          </cell>
          <cell r="P88">
            <v>328.63</v>
          </cell>
          <cell r="Q88">
            <v>328.63</v>
          </cell>
          <cell r="R88">
            <v>328.63</v>
          </cell>
          <cell r="S88">
            <v>328.63</v>
          </cell>
          <cell r="T88">
            <v>328.63</v>
          </cell>
          <cell r="U88">
            <v>328.63</v>
          </cell>
          <cell r="V88">
            <v>328.63</v>
          </cell>
          <cell r="W88">
            <v>328.63</v>
          </cell>
          <cell r="X88">
            <v>328.63</v>
          </cell>
          <cell r="Y88">
            <v>328.63</v>
          </cell>
          <cell r="Z88">
            <v>328.63</v>
          </cell>
          <cell r="AA88">
            <v>328.63</v>
          </cell>
          <cell r="AB88">
            <v>328.63</v>
          </cell>
          <cell r="AC88">
            <v>328.63</v>
          </cell>
          <cell r="AD88">
            <v>328.63</v>
          </cell>
          <cell r="AE88">
            <v>328.63</v>
          </cell>
          <cell r="AF88">
            <v>328.63</v>
          </cell>
          <cell r="AG88">
            <v>328.63</v>
          </cell>
          <cell r="AH88">
            <v>328.63</v>
          </cell>
          <cell r="AI88">
            <v>328.63</v>
          </cell>
          <cell r="AJ88">
            <v>328.63</v>
          </cell>
          <cell r="AK88">
            <v>328.63</v>
          </cell>
          <cell r="AL88">
            <v>328.63</v>
          </cell>
          <cell r="AM88">
            <v>328.63</v>
          </cell>
          <cell r="AN88">
            <v>328.63</v>
          </cell>
          <cell r="AO88">
            <v>328.63</v>
          </cell>
          <cell r="AP88">
            <v>328.63</v>
          </cell>
          <cell r="AQ88">
            <v>328.63</v>
          </cell>
          <cell r="AR88">
            <v>328.63</v>
          </cell>
          <cell r="AS88">
            <v>328.63</v>
          </cell>
          <cell r="AT88">
            <v>328.63</v>
          </cell>
          <cell r="AU88">
            <v>328.63</v>
          </cell>
          <cell r="AV88">
            <v>328.63</v>
          </cell>
          <cell r="AW88">
            <v>328.63</v>
          </cell>
          <cell r="AX88">
            <v>328.63</v>
          </cell>
          <cell r="AY88">
            <v>328.63</v>
          </cell>
          <cell r="AZ88">
            <v>328.63</v>
          </cell>
          <cell r="BA88">
            <v>328.63</v>
          </cell>
          <cell r="BB88">
            <v>328.63</v>
          </cell>
          <cell r="BC88">
            <v>328.63</v>
          </cell>
          <cell r="BD88">
            <v>328.63</v>
          </cell>
          <cell r="BE88">
            <v>328.63</v>
          </cell>
          <cell r="BF88">
            <v>328.63</v>
          </cell>
          <cell r="BG88">
            <v>328.63</v>
          </cell>
          <cell r="BH88">
            <v>328.63</v>
          </cell>
          <cell r="BI88">
            <v>328.63</v>
          </cell>
          <cell r="BJ88">
            <v>328.63</v>
          </cell>
          <cell r="BK88">
            <v>328.63</v>
          </cell>
          <cell r="BL88">
            <v>328.63</v>
          </cell>
          <cell r="BM88">
            <v>328.63</v>
          </cell>
          <cell r="BN88">
            <v>328.63</v>
          </cell>
          <cell r="BO88">
            <v>328.63</v>
          </cell>
          <cell r="BP88">
            <v>328.63</v>
          </cell>
          <cell r="BQ88">
            <v>328.63</v>
          </cell>
          <cell r="BR88">
            <v>328.63</v>
          </cell>
          <cell r="BS88">
            <v>328.63</v>
          </cell>
          <cell r="BT88">
            <v>328.63</v>
          </cell>
          <cell r="BU88">
            <v>328.63</v>
          </cell>
          <cell r="BV88">
            <v>328.63</v>
          </cell>
          <cell r="BW88">
            <v>328.63</v>
          </cell>
          <cell r="BX88">
            <v>328.63</v>
          </cell>
          <cell r="BY88">
            <v>328.63</v>
          </cell>
          <cell r="BZ88">
            <v>328.63</v>
          </cell>
          <cell r="CA88">
            <v>328.63</v>
          </cell>
          <cell r="CB88">
            <v>328.63</v>
          </cell>
          <cell r="CC88">
            <v>328.63</v>
          </cell>
          <cell r="CD88">
            <v>328.63</v>
          </cell>
          <cell r="CE88">
            <v>328.63</v>
          </cell>
          <cell r="CF88">
            <v>328.63</v>
          </cell>
          <cell r="CG88">
            <v>328.63</v>
          </cell>
          <cell r="CH88">
            <v>328.63</v>
          </cell>
          <cell r="CI88">
            <v>328.63</v>
          </cell>
        </row>
        <row r="89">
          <cell r="E89">
            <v>2.5000000000000001E-2</v>
          </cell>
          <cell r="F89">
            <v>2.5000000000000001E-2</v>
          </cell>
          <cell r="G89">
            <v>2.5000000000000001E-2</v>
          </cell>
          <cell r="H89">
            <v>2.5000000000000001E-2</v>
          </cell>
          <cell r="I89">
            <v>2.5000000000000001E-2</v>
          </cell>
          <cell r="J89">
            <v>2.5000000000000001E-2</v>
          </cell>
          <cell r="K89">
            <v>2.5000000000000001E-2</v>
          </cell>
          <cell r="L89">
            <v>2.5000000000000001E-2</v>
          </cell>
          <cell r="M89">
            <v>2.5000000000000001E-2</v>
          </cell>
          <cell r="N89">
            <v>2.5000000000000001E-2</v>
          </cell>
          <cell r="O89">
            <v>2.5000000000000001E-2</v>
          </cell>
          <cell r="P89">
            <v>2.5000000000000001E-2</v>
          </cell>
          <cell r="Q89">
            <v>2.5000000000000001E-2</v>
          </cell>
          <cell r="R89">
            <v>2.5000000000000001E-2</v>
          </cell>
          <cell r="S89">
            <v>2.5000000000000001E-2</v>
          </cell>
          <cell r="T89">
            <v>2.5000000000000001E-2</v>
          </cell>
          <cell r="U89">
            <v>2.5000000000000001E-2</v>
          </cell>
          <cell r="V89">
            <v>2.5000000000000001E-2</v>
          </cell>
          <cell r="W89">
            <v>2.5000000000000001E-2</v>
          </cell>
          <cell r="X89">
            <v>2.5000000000000001E-2</v>
          </cell>
          <cell r="Y89">
            <v>2.5000000000000001E-2</v>
          </cell>
          <cell r="Z89">
            <v>2.5000000000000001E-2</v>
          </cell>
          <cell r="AA89">
            <v>2.5000000000000001E-2</v>
          </cell>
          <cell r="AB89">
            <v>2.5000000000000001E-2</v>
          </cell>
          <cell r="AC89">
            <v>2.5000000000000001E-2</v>
          </cell>
          <cell r="AD89">
            <v>2.5000000000000001E-2</v>
          </cell>
          <cell r="AE89">
            <v>2.5000000000000001E-2</v>
          </cell>
          <cell r="AF89">
            <v>2.5000000000000001E-2</v>
          </cell>
          <cell r="AG89">
            <v>2.5000000000000001E-2</v>
          </cell>
          <cell r="AH89">
            <v>2.5000000000000001E-2</v>
          </cell>
          <cell r="AI89">
            <v>2.5000000000000001E-2</v>
          </cell>
          <cell r="AJ89">
            <v>2.5000000000000001E-2</v>
          </cell>
          <cell r="AK89">
            <v>2.5000000000000001E-2</v>
          </cell>
          <cell r="AL89">
            <v>2.5000000000000001E-2</v>
          </cell>
          <cell r="AM89">
            <v>2.5000000000000001E-2</v>
          </cell>
          <cell r="AN89">
            <v>2.5000000000000001E-2</v>
          </cell>
          <cell r="AO89">
            <v>2.5000000000000001E-2</v>
          </cell>
          <cell r="AP89">
            <v>2.5000000000000001E-2</v>
          </cell>
          <cell r="AQ89">
            <v>2.5000000000000001E-2</v>
          </cell>
          <cell r="AR89">
            <v>2.5000000000000001E-2</v>
          </cell>
          <cell r="AS89">
            <v>2.5000000000000001E-2</v>
          </cell>
          <cell r="AT89">
            <v>2.5000000000000001E-2</v>
          </cell>
          <cell r="AU89">
            <v>2.5000000000000001E-2</v>
          </cell>
          <cell r="AV89">
            <v>2.5000000000000001E-2</v>
          </cell>
          <cell r="AW89">
            <v>2.5000000000000001E-2</v>
          </cell>
          <cell r="AX89">
            <v>2.5000000000000001E-2</v>
          </cell>
          <cell r="AY89">
            <v>2.5000000000000001E-2</v>
          </cell>
          <cell r="AZ89">
            <v>2.5000000000000001E-2</v>
          </cell>
          <cell r="BA89">
            <v>2.5000000000000001E-2</v>
          </cell>
          <cell r="BB89">
            <v>2.5000000000000001E-2</v>
          </cell>
          <cell r="BC89">
            <v>2.5000000000000001E-2</v>
          </cell>
          <cell r="BD89">
            <v>2.5000000000000001E-2</v>
          </cell>
          <cell r="BE89">
            <v>2.5000000000000001E-2</v>
          </cell>
          <cell r="BF89">
            <v>2.5000000000000001E-2</v>
          </cell>
          <cell r="BG89">
            <v>2.5000000000000001E-2</v>
          </cell>
          <cell r="BH89">
            <v>2.5000000000000001E-2</v>
          </cell>
          <cell r="BI89">
            <v>2.5000000000000001E-2</v>
          </cell>
          <cell r="BJ89">
            <v>2.5000000000000001E-2</v>
          </cell>
          <cell r="BK89">
            <v>2.5000000000000001E-2</v>
          </cell>
          <cell r="BL89">
            <v>2.5000000000000001E-2</v>
          </cell>
          <cell r="BM89">
            <v>2.5000000000000001E-2</v>
          </cell>
          <cell r="BN89">
            <v>2.5000000000000001E-2</v>
          </cell>
          <cell r="BO89">
            <v>2.5000000000000001E-2</v>
          </cell>
          <cell r="BP89">
            <v>2.5000000000000001E-2</v>
          </cell>
          <cell r="BQ89">
            <v>2.5000000000000001E-2</v>
          </cell>
          <cell r="BR89">
            <v>2.5000000000000001E-2</v>
          </cell>
          <cell r="BS89">
            <v>2.5000000000000001E-2</v>
          </cell>
          <cell r="BT89">
            <v>2.5000000000000001E-2</v>
          </cell>
          <cell r="BU89">
            <v>2.5000000000000001E-2</v>
          </cell>
          <cell r="BV89">
            <v>2.5000000000000001E-2</v>
          </cell>
          <cell r="BW89">
            <v>2.5000000000000001E-2</v>
          </cell>
          <cell r="BX89">
            <v>2.5000000000000001E-2</v>
          </cell>
          <cell r="BY89">
            <v>2.5000000000000001E-2</v>
          </cell>
          <cell r="BZ89">
            <v>2.5000000000000001E-2</v>
          </cell>
          <cell r="CA89">
            <v>2.5000000000000001E-2</v>
          </cell>
          <cell r="CB89">
            <v>2.5000000000000001E-2</v>
          </cell>
          <cell r="CC89">
            <v>2.5000000000000001E-2</v>
          </cell>
          <cell r="CD89">
            <v>2.5000000000000001E-2</v>
          </cell>
          <cell r="CE89">
            <v>2.5000000000000001E-2</v>
          </cell>
          <cell r="CF89">
            <v>2.5000000000000001E-2</v>
          </cell>
          <cell r="CG89">
            <v>2.5000000000000001E-2</v>
          </cell>
          <cell r="CH89">
            <v>2.5000000000000001E-2</v>
          </cell>
          <cell r="CI89">
            <v>2.5000000000000001E-2</v>
          </cell>
        </row>
        <row r="90">
          <cell r="E90">
            <v>0</v>
          </cell>
          <cell r="F90">
            <v>56.973912839999997</v>
          </cell>
          <cell r="G90">
            <v>17.198999999999998</v>
          </cell>
          <cell r="H90">
            <v>17.542979999999996</v>
          </cell>
          <cell r="I90">
            <v>26.675999999999998</v>
          </cell>
          <cell r="J90">
            <v>27.209519999999998</v>
          </cell>
          <cell r="K90">
            <v>35.333999999999996</v>
          </cell>
          <cell r="L90">
            <v>36.040679999999995</v>
          </cell>
          <cell r="M90">
            <v>45.746999999999993</v>
          </cell>
          <cell r="N90">
            <v>46.661939999999994</v>
          </cell>
          <cell r="O90">
            <v>54.28799999999999</v>
          </cell>
          <cell r="P90">
            <v>55.373759999999997</v>
          </cell>
          <cell r="Q90">
            <v>53.74512</v>
          </cell>
          <cell r="R90">
            <v>53.081599999999995</v>
          </cell>
          <cell r="S90">
            <v>60.802560000000007</v>
          </cell>
          <cell r="T90">
            <v>61.888319999999993</v>
          </cell>
          <cell r="U90">
            <v>60.223488000000003</v>
          </cell>
          <cell r="V90">
            <v>81.899999999999991</v>
          </cell>
          <cell r="W90">
            <v>83.537999999999997</v>
          </cell>
          <cell r="X90">
            <v>81.080999999999989</v>
          </cell>
          <cell r="Y90">
            <v>80.080000000000013</v>
          </cell>
          <cell r="Z90">
            <v>91.728000000000009</v>
          </cell>
          <cell r="AA90">
            <v>93.366000000000014</v>
          </cell>
          <cell r="AB90">
            <v>41.886000000000003</v>
          </cell>
          <cell r="AC90">
            <v>42.723720000000007</v>
          </cell>
          <cell r="AD90">
            <v>41.467140000000001</v>
          </cell>
          <cell r="AE90">
            <v>44.46</v>
          </cell>
          <cell r="AF90">
            <v>45.349200000000003</v>
          </cell>
          <cell r="AG90">
            <v>44.015400000000007</v>
          </cell>
          <cell r="AH90">
            <v>99.623333333333335</v>
          </cell>
          <cell r="AI90">
            <v>49.795200000000008</v>
          </cell>
          <cell r="AJ90">
            <v>56.513600000000011</v>
          </cell>
          <cell r="AK90">
            <v>52.533000000000008</v>
          </cell>
          <cell r="AL90">
            <v>53.583660000000002</v>
          </cell>
          <cell r="AM90">
            <v>52.007670000000005</v>
          </cell>
          <cell r="AN90">
            <v>117.71283333333335</v>
          </cell>
          <cell r="AO90">
            <v>58.836960000000005</v>
          </cell>
          <cell r="AP90">
            <v>59.887620000000005</v>
          </cell>
          <cell r="AQ90">
            <v>99.306826666666666</v>
          </cell>
          <cell r="AR90">
            <v>47.736000000000004</v>
          </cell>
          <cell r="AS90">
            <v>48.690719999999999</v>
          </cell>
          <cell r="AT90">
            <v>47.25864</v>
          </cell>
          <cell r="AU90">
            <v>53.464320000000001</v>
          </cell>
          <cell r="AV90">
            <v>54.41904000000001</v>
          </cell>
          <cell r="AW90">
            <v>56.277000000000001</v>
          </cell>
          <cell r="AX90">
            <v>57.402540000000002</v>
          </cell>
          <cell r="AY90">
            <v>55.714230000000001</v>
          </cell>
          <cell r="AZ90">
            <v>126.10216666666668</v>
          </cell>
          <cell r="BA90">
            <v>63.030240000000006</v>
          </cell>
          <cell r="BB90">
            <v>64.155780000000007</v>
          </cell>
          <cell r="BC90">
            <v>106.38437333333333</v>
          </cell>
          <cell r="BD90">
            <v>62.712000000000003</v>
          </cell>
          <cell r="BE90">
            <v>63.966239999999999</v>
          </cell>
          <cell r="BF90">
            <v>62.084879999999998</v>
          </cell>
          <cell r="BG90">
            <v>61.658999999999999</v>
          </cell>
          <cell r="BH90">
            <v>62.892179999999996</v>
          </cell>
          <cell r="BI90">
            <v>61.042410000000004</v>
          </cell>
          <cell r="BJ90">
            <v>48.968456727272731</v>
          </cell>
          <cell r="BK90">
            <v>60.722999999999992</v>
          </cell>
          <cell r="BL90">
            <v>61.937460000000002</v>
          </cell>
          <cell r="BM90">
            <v>60.115769999999991</v>
          </cell>
          <cell r="BN90">
            <v>50.31</v>
          </cell>
          <cell r="BO90">
            <v>51.316200000000002</v>
          </cell>
          <cell r="BP90">
            <v>49.806899999999999</v>
          </cell>
          <cell r="BQ90">
            <v>67.711341176470583</v>
          </cell>
          <cell r="BR90">
            <v>53.468999999999987</v>
          </cell>
          <cell r="BS90">
            <v>54.538379999999997</v>
          </cell>
          <cell r="BT90">
            <v>52.934309999999982</v>
          </cell>
          <cell r="BU90">
            <v>58.382999999999996</v>
          </cell>
          <cell r="BV90">
            <v>59.550660000000001</v>
          </cell>
          <cell r="BW90">
            <v>57.799169999999997</v>
          </cell>
          <cell r="BX90">
            <v>107.03550000000001</v>
          </cell>
          <cell r="BY90">
            <v>83.222312727272737</v>
          </cell>
          <cell r="BZ90">
            <v>58.382999999999996</v>
          </cell>
          <cell r="CA90">
            <v>59.550660000000001</v>
          </cell>
          <cell r="CB90">
            <v>57.799169999999997</v>
          </cell>
          <cell r="CC90">
            <v>83.222312727272737</v>
          </cell>
          <cell r="CD90">
            <v>66.556620000000009</v>
          </cell>
          <cell r="CE90">
            <v>58.382999999999996</v>
          </cell>
          <cell r="CF90">
            <v>59.550660000000001</v>
          </cell>
          <cell r="CG90">
            <v>57.799169999999997</v>
          </cell>
          <cell r="CH90">
            <v>66.556620000000009</v>
          </cell>
          <cell r="CI90">
            <v>0</v>
          </cell>
        </row>
        <row r="91">
          <cell r="E91">
            <v>0</v>
          </cell>
          <cell r="F91">
            <v>10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row>
        <row r="92">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row>
        <row r="93">
          <cell r="E93">
            <v>0</v>
          </cell>
          <cell r="F93">
            <v>140000</v>
          </cell>
          <cell r="G93">
            <v>48000</v>
          </cell>
          <cell r="H93">
            <v>48000</v>
          </cell>
          <cell r="I93">
            <v>48000</v>
          </cell>
          <cell r="J93">
            <v>48000</v>
          </cell>
          <cell r="K93">
            <v>48000</v>
          </cell>
          <cell r="L93">
            <v>48000</v>
          </cell>
          <cell r="M93">
            <v>48000</v>
          </cell>
          <cell r="N93">
            <v>48000</v>
          </cell>
          <cell r="O93">
            <v>48000</v>
          </cell>
          <cell r="P93">
            <v>48000</v>
          </cell>
          <cell r="Q93">
            <v>48000</v>
          </cell>
          <cell r="R93">
            <v>54000</v>
          </cell>
          <cell r="S93">
            <v>48000</v>
          </cell>
          <cell r="T93">
            <v>48000</v>
          </cell>
          <cell r="U93">
            <v>45000</v>
          </cell>
          <cell r="V93">
            <v>48000</v>
          </cell>
          <cell r="W93">
            <v>48000</v>
          </cell>
          <cell r="X93">
            <v>48000</v>
          </cell>
          <cell r="Y93">
            <v>54000</v>
          </cell>
          <cell r="Z93">
            <v>48000</v>
          </cell>
          <cell r="AA93">
            <v>48000</v>
          </cell>
          <cell r="AB93">
            <v>78000</v>
          </cell>
          <cell r="AC93">
            <v>78000</v>
          </cell>
          <cell r="AD93">
            <v>78000</v>
          </cell>
          <cell r="AE93">
            <v>110000</v>
          </cell>
          <cell r="AF93">
            <v>110000</v>
          </cell>
          <cell r="AG93">
            <v>110000</v>
          </cell>
          <cell r="AH93">
            <v>54000</v>
          </cell>
          <cell r="AI93">
            <v>110000</v>
          </cell>
          <cell r="AJ93">
            <v>90000</v>
          </cell>
          <cell r="AK93">
            <v>110000</v>
          </cell>
          <cell r="AL93">
            <v>110000</v>
          </cell>
          <cell r="AM93">
            <v>110000</v>
          </cell>
          <cell r="AN93">
            <v>54000</v>
          </cell>
          <cell r="AO93">
            <v>110000</v>
          </cell>
          <cell r="AP93">
            <v>110000</v>
          </cell>
          <cell r="AQ93">
            <v>67500</v>
          </cell>
          <cell r="AR93">
            <v>110000</v>
          </cell>
          <cell r="AS93">
            <v>110000</v>
          </cell>
          <cell r="AT93">
            <v>110000</v>
          </cell>
          <cell r="AU93">
            <v>110000</v>
          </cell>
          <cell r="AV93">
            <v>110000</v>
          </cell>
          <cell r="AW93">
            <v>110000</v>
          </cell>
          <cell r="AX93">
            <v>110000</v>
          </cell>
          <cell r="AY93">
            <v>110000</v>
          </cell>
          <cell r="AZ93">
            <v>54000</v>
          </cell>
          <cell r="BA93">
            <v>110000</v>
          </cell>
          <cell r="BB93">
            <v>110000</v>
          </cell>
          <cell r="BC93">
            <v>67500</v>
          </cell>
          <cell r="BD93">
            <v>48000</v>
          </cell>
          <cell r="BE93">
            <v>48000</v>
          </cell>
          <cell r="BF93">
            <v>48000</v>
          </cell>
          <cell r="BG93">
            <v>78000</v>
          </cell>
          <cell r="BH93">
            <v>78000</v>
          </cell>
          <cell r="BI93">
            <v>78000</v>
          </cell>
          <cell r="BJ93">
            <v>110000</v>
          </cell>
          <cell r="BK93">
            <v>140000</v>
          </cell>
          <cell r="BL93">
            <v>140000</v>
          </cell>
          <cell r="BM93">
            <v>140000</v>
          </cell>
          <cell r="BN93">
            <v>110000</v>
          </cell>
          <cell r="BO93">
            <v>110000</v>
          </cell>
          <cell r="BP93">
            <v>110000</v>
          </cell>
          <cell r="BQ93">
            <v>85000</v>
          </cell>
          <cell r="BR93">
            <v>140000</v>
          </cell>
          <cell r="BS93">
            <v>140000</v>
          </cell>
          <cell r="BT93">
            <v>140000</v>
          </cell>
          <cell r="BU93">
            <v>140000</v>
          </cell>
          <cell r="BV93">
            <v>140000</v>
          </cell>
          <cell r="BW93">
            <v>140000</v>
          </cell>
          <cell r="BX93">
            <v>84000</v>
          </cell>
          <cell r="BY93">
            <v>110000</v>
          </cell>
          <cell r="BZ93">
            <v>140000</v>
          </cell>
          <cell r="CA93">
            <v>140000</v>
          </cell>
          <cell r="CB93">
            <v>140000</v>
          </cell>
          <cell r="CC93">
            <v>110000</v>
          </cell>
          <cell r="CD93">
            <v>140000</v>
          </cell>
          <cell r="CE93">
            <v>140000</v>
          </cell>
          <cell r="CF93">
            <v>140000</v>
          </cell>
          <cell r="CG93">
            <v>140000</v>
          </cell>
          <cell r="CH93">
            <v>140000</v>
          </cell>
          <cell r="CI93">
            <v>0</v>
          </cell>
        </row>
        <row r="94">
          <cell r="E94">
            <v>0.7</v>
          </cell>
          <cell r="F94">
            <v>0.8</v>
          </cell>
          <cell r="G94">
            <v>0.7</v>
          </cell>
          <cell r="H94">
            <v>0.7</v>
          </cell>
          <cell r="I94">
            <v>0.7</v>
          </cell>
          <cell r="J94">
            <v>0.7</v>
          </cell>
          <cell r="K94">
            <v>0.7</v>
          </cell>
          <cell r="L94">
            <v>0.7</v>
          </cell>
          <cell r="M94">
            <v>0.7</v>
          </cell>
          <cell r="N94">
            <v>0.7</v>
          </cell>
          <cell r="O94">
            <v>0.7</v>
          </cell>
          <cell r="P94">
            <v>0.7</v>
          </cell>
          <cell r="Q94">
            <v>0.7</v>
          </cell>
          <cell r="R94">
            <v>0.9</v>
          </cell>
          <cell r="S94">
            <v>0.9</v>
          </cell>
          <cell r="T94">
            <v>0.7</v>
          </cell>
          <cell r="U94">
            <v>0.6</v>
          </cell>
          <cell r="V94">
            <v>0.7</v>
          </cell>
          <cell r="W94">
            <v>0.7</v>
          </cell>
          <cell r="X94">
            <v>0.7</v>
          </cell>
          <cell r="Y94">
            <v>0.9</v>
          </cell>
          <cell r="Z94">
            <v>0.9</v>
          </cell>
          <cell r="AA94">
            <v>0.7</v>
          </cell>
          <cell r="AB94">
            <v>0.7</v>
          </cell>
          <cell r="AC94">
            <v>0.7</v>
          </cell>
          <cell r="AD94">
            <v>0.7</v>
          </cell>
          <cell r="AE94">
            <v>0.7</v>
          </cell>
          <cell r="AF94">
            <v>0.7</v>
          </cell>
          <cell r="AG94">
            <v>0.7</v>
          </cell>
          <cell r="AH94">
            <v>0.9</v>
          </cell>
          <cell r="AI94">
            <v>0.9</v>
          </cell>
          <cell r="AJ94">
            <v>0.6</v>
          </cell>
          <cell r="AK94">
            <v>0.7</v>
          </cell>
          <cell r="AL94">
            <v>0.7</v>
          </cell>
          <cell r="AM94">
            <v>0.7</v>
          </cell>
          <cell r="AN94">
            <v>0.9</v>
          </cell>
          <cell r="AO94">
            <v>0.9</v>
          </cell>
          <cell r="AP94">
            <v>0.7</v>
          </cell>
          <cell r="AQ94">
            <v>0.8</v>
          </cell>
          <cell r="AR94">
            <v>0.7</v>
          </cell>
          <cell r="AS94">
            <v>0.7</v>
          </cell>
          <cell r="AT94">
            <v>0.7</v>
          </cell>
          <cell r="AU94">
            <v>0.9</v>
          </cell>
          <cell r="AV94">
            <v>0.7</v>
          </cell>
          <cell r="AW94">
            <v>0.7</v>
          </cell>
          <cell r="AX94">
            <v>0.7</v>
          </cell>
          <cell r="AY94">
            <v>0.7</v>
          </cell>
          <cell r="AZ94">
            <v>0.9</v>
          </cell>
          <cell r="BA94">
            <v>0.9</v>
          </cell>
          <cell r="BB94">
            <v>0.7</v>
          </cell>
          <cell r="BC94">
            <v>0.8</v>
          </cell>
          <cell r="BD94">
            <v>0.7</v>
          </cell>
          <cell r="BE94">
            <v>0.7</v>
          </cell>
          <cell r="BF94">
            <v>0.7</v>
          </cell>
          <cell r="BG94">
            <v>0.7</v>
          </cell>
          <cell r="BH94">
            <v>0.7</v>
          </cell>
          <cell r="BI94">
            <v>0.7</v>
          </cell>
          <cell r="BJ94">
            <v>0.9</v>
          </cell>
          <cell r="BK94">
            <v>0.7</v>
          </cell>
          <cell r="BL94">
            <v>0.7</v>
          </cell>
          <cell r="BM94">
            <v>0.7</v>
          </cell>
          <cell r="BN94">
            <v>0.7</v>
          </cell>
          <cell r="BO94">
            <v>0.7</v>
          </cell>
          <cell r="BP94">
            <v>0.7</v>
          </cell>
          <cell r="BQ94">
            <v>0.6</v>
          </cell>
          <cell r="BR94">
            <v>0.7</v>
          </cell>
          <cell r="BS94">
            <v>0.7</v>
          </cell>
          <cell r="BT94">
            <v>0.7</v>
          </cell>
          <cell r="BU94">
            <v>0.7</v>
          </cell>
          <cell r="BV94">
            <v>0.7</v>
          </cell>
          <cell r="BW94">
            <v>0.7</v>
          </cell>
          <cell r="BX94">
            <v>0.9</v>
          </cell>
          <cell r="BY94">
            <v>0.9</v>
          </cell>
          <cell r="BZ94">
            <v>0.7</v>
          </cell>
          <cell r="CA94">
            <v>0.7</v>
          </cell>
          <cell r="CB94">
            <v>0.7</v>
          </cell>
          <cell r="CC94">
            <v>0.9</v>
          </cell>
          <cell r="CD94">
            <v>0.7</v>
          </cell>
          <cell r="CE94">
            <v>0.7</v>
          </cell>
          <cell r="CF94">
            <v>0.7</v>
          </cell>
          <cell r="CG94">
            <v>0.7</v>
          </cell>
          <cell r="CH94">
            <v>0.7</v>
          </cell>
          <cell r="CI94">
            <v>0.7</v>
          </cell>
        </row>
        <row r="95">
          <cell r="E95">
            <v>0.75</v>
          </cell>
          <cell r="F95">
            <v>0.65</v>
          </cell>
          <cell r="G95">
            <v>0.75</v>
          </cell>
          <cell r="H95">
            <v>0.75</v>
          </cell>
          <cell r="I95">
            <v>0.75</v>
          </cell>
          <cell r="J95">
            <v>0.75</v>
          </cell>
          <cell r="K95">
            <v>0.75</v>
          </cell>
          <cell r="L95">
            <v>0.75</v>
          </cell>
          <cell r="M95">
            <v>0.75</v>
          </cell>
          <cell r="N95">
            <v>0.75</v>
          </cell>
          <cell r="O95">
            <v>0.75</v>
          </cell>
          <cell r="P95">
            <v>0.75</v>
          </cell>
          <cell r="Q95">
            <v>0.75</v>
          </cell>
          <cell r="R95">
            <v>0.6</v>
          </cell>
          <cell r="S95">
            <v>0.6</v>
          </cell>
          <cell r="T95">
            <v>0.75</v>
          </cell>
          <cell r="U95">
            <v>0.8</v>
          </cell>
          <cell r="V95">
            <v>0.75</v>
          </cell>
          <cell r="W95">
            <v>0.75</v>
          </cell>
          <cell r="X95">
            <v>0.75</v>
          </cell>
          <cell r="Y95">
            <v>0.6</v>
          </cell>
          <cell r="Z95">
            <v>0.6</v>
          </cell>
          <cell r="AA95">
            <v>0.75</v>
          </cell>
          <cell r="AB95">
            <v>0.75</v>
          </cell>
          <cell r="AC95">
            <v>0.75</v>
          </cell>
          <cell r="AD95">
            <v>0.75</v>
          </cell>
          <cell r="AE95">
            <v>0.75</v>
          </cell>
          <cell r="AF95">
            <v>0.75</v>
          </cell>
          <cell r="AG95">
            <v>0.75</v>
          </cell>
          <cell r="AH95">
            <v>0.6</v>
          </cell>
          <cell r="AI95">
            <v>0.6</v>
          </cell>
          <cell r="AJ95">
            <v>0.8</v>
          </cell>
          <cell r="AK95">
            <v>0.75</v>
          </cell>
          <cell r="AL95">
            <v>0.75</v>
          </cell>
          <cell r="AM95">
            <v>0.75</v>
          </cell>
          <cell r="AN95">
            <v>0.6</v>
          </cell>
          <cell r="AO95">
            <v>0.6</v>
          </cell>
          <cell r="AP95">
            <v>0.75</v>
          </cell>
          <cell r="AQ95">
            <v>0.7</v>
          </cell>
          <cell r="AR95">
            <v>0.75</v>
          </cell>
          <cell r="AS95">
            <v>0.75</v>
          </cell>
          <cell r="AT95">
            <v>0.75</v>
          </cell>
          <cell r="AU95">
            <v>0.6</v>
          </cell>
          <cell r="AV95">
            <v>0.75</v>
          </cell>
          <cell r="AW95">
            <v>0.75</v>
          </cell>
          <cell r="AX95">
            <v>0.75</v>
          </cell>
          <cell r="AY95">
            <v>0.75</v>
          </cell>
          <cell r="AZ95">
            <v>0.6</v>
          </cell>
          <cell r="BA95">
            <v>0.6</v>
          </cell>
          <cell r="BB95">
            <v>0.75</v>
          </cell>
          <cell r="BC95">
            <v>0.7</v>
          </cell>
          <cell r="BD95">
            <v>0.75</v>
          </cell>
          <cell r="BE95">
            <v>0.75</v>
          </cell>
          <cell r="BF95">
            <v>0.75</v>
          </cell>
          <cell r="BG95">
            <v>0.75</v>
          </cell>
          <cell r="BH95">
            <v>0.75</v>
          </cell>
          <cell r="BI95">
            <v>0.75</v>
          </cell>
          <cell r="BJ95">
            <v>0.6</v>
          </cell>
          <cell r="BK95">
            <v>0.75</v>
          </cell>
          <cell r="BL95">
            <v>0.75</v>
          </cell>
          <cell r="BM95">
            <v>0.75</v>
          </cell>
          <cell r="BN95">
            <v>0.75</v>
          </cell>
          <cell r="BO95">
            <v>0.75</v>
          </cell>
          <cell r="BP95">
            <v>0.75</v>
          </cell>
          <cell r="BQ95">
            <v>0.8</v>
          </cell>
          <cell r="BR95">
            <v>0.75</v>
          </cell>
          <cell r="BS95">
            <v>0.75</v>
          </cell>
          <cell r="BT95">
            <v>0.75</v>
          </cell>
          <cell r="BU95">
            <v>0.75</v>
          </cell>
          <cell r="BV95">
            <v>0.75</v>
          </cell>
          <cell r="BW95">
            <v>0.75</v>
          </cell>
          <cell r="BX95">
            <v>0.6</v>
          </cell>
          <cell r="BY95">
            <v>0.6</v>
          </cell>
          <cell r="BZ95">
            <v>0.75</v>
          </cell>
          <cell r="CA95">
            <v>0.75</v>
          </cell>
          <cell r="CB95">
            <v>0.75</v>
          </cell>
          <cell r="CC95">
            <v>0.6</v>
          </cell>
          <cell r="CD95">
            <v>0.75</v>
          </cell>
          <cell r="CE95">
            <v>0.75</v>
          </cell>
          <cell r="CF95">
            <v>0.75</v>
          </cell>
          <cell r="CG95">
            <v>0.75</v>
          </cell>
          <cell r="CH95">
            <v>0.75</v>
          </cell>
          <cell r="CI95">
            <v>0.75</v>
          </cell>
        </row>
        <row r="96">
          <cell r="E96">
            <v>225</v>
          </cell>
          <cell r="F96">
            <v>225</v>
          </cell>
          <cell r="G96">
            <v>225</v>
          </cell>
          <cell r="H96">
            <v>225</v>
          </cell>
          <cell r="I96">
            <v>225</v>
          </cell>
          <cell r="J96">
            <v>225</v>
          </cell>
          <cell r="K96">
            <v>225</v>
          </cell>
          <cell r="L96">
            <v>225</v>
          </cell>
          <cell r="M96">
            <v>225</v>
          </cell>
          <cell r="N96">
            <v>225</v>
          </cell>
          <cell r="O96">
            <v>225</v>
          </cell>
          <cell r="P96">
            <v>225</v>
          </cell>
          <cell r="Q96">
            <v>225</v>
          </cell>
          <cell r="R96">
            <v>225</v>
          </cell>
          <cell r="S96">
            <v>225</v>
          </cell>
          <cell r="T96">
            <v>225</v>
          </cell>
          <cell r="U96">
            <v>225</v>
          </cell>
          <cell r="V96">
            <v>225</v>
          </cell>
          <cell r="W96">
            <v>225</v>
          </cell>
          <cell r="X96">
            <v>225</v>
          </cell>
          <cell r="Y96">
            <v>225</v>
          </cell>
          <cell r="Z96">
            <v>225</v>
          </cell>
          <cell r="AA96">
            <v>225</v>
          </cell>
          <cell r="AB96">
            <v>225</v>
          </cell>
          <cell r="AC96">
            <v>225</v>
          </cell>
          <cell r="AD96">
            <v>225</v>
          </cell>
          <cell r="AE96">
            <v>225</v>
          </cell>
          <cell r="AF96">
            <v>225</v>
          </cell>
          <cell r="AG96">
            <v>225</v>
          </cell>
          <cell r="AH96">
            <v>225</v>
          </cell>
          <cell r="AI96">
            <v>225</v>
          </cell>
          <cell r="AJ96">
            <v>225</v>
          </cell>
          <cell r="AK96">
            <v>225</v>
          </cell>
          <cell r="AL96">
            <v>225</v>
          </cell>
          <cell r="AM96">
            <v>225</v>
          </cell>
          <cell r="AN96">
            <v>225</v>
          </cell>
          <cell r="AO96">
            <v>225</v>
          </cell>
          <cell r="AP96">
            <v>225</v>
          </cell>
          <cell r="AQ96">
            <v>225</v>
          </cell>
          <cell r="AR96">
            <v>225</v>
          </cell>
          <cell r="AS96">
            <v>225</v>
          </cell>
          <cell r="AT96">
            <v>225</v>
          </cell>
          <cell r="AU96">
            <v>225</v>
          </cell>
          <cell r="AV96">
            <v>225</v>
          </cell>
          <cell r="AW96">
            <v>225</v>
          </cell>
          <cell r="AX96">
            <v>225</v>
          </cell>
          <cell r="AY96">
            <v>225</v>
          </cell>
          <cell r="AZ96">
            <v>225</v>
          </cell>
          <cell r="BA96">
            <v>225</v>
          </cell>
          <cell r="BB96">
            <v>225</v>
          </cell>
          <cell r="BC96">
            <v>225</v>
          </cell>
          <cell r="BD96">
            <v>225</v>
          </cell>
          <cell r="BE96">
            <v>225</v>
          </cell>
          <cell r="BF96">
            <v>225</v>
          </cell>
          <cell r="BG96">
            <v>225</v>
          </cell>
          <cell r="BH96">
            <v>225</v>
          </cell>
          <cell r="BI96">
            <v>225</v>
          </cell>
          <cell r="BJ96">
            <v>225</v>
          </cell>
          <cell r="BK96">
            <v>225</v>
          </cell>
          <cell r="BL96">
            <v>225</v>
          </cell>
          <cell r="BM96">
            <v>225</v>
          </cell>
          <cell r="BN96">
            <v>225</v>
          </cell>
          <cell r="BO96">
            <v>225</v>
          </cell>
          <cell r="BP96">
            <v>225</v>
          </cell>
          <cell r="BQ96">
            <v>225</v>
          </cell>
          <cell r="BR96">
            <v>225</v>
          </cell>
          <cell r="BS96">
            <v>225</v>
          </cell>
          <cell r="BT96">
            <v>225</v>
          </cell>
          <cell r="BU96">
            <v>225</v>
          </cell>
          <cell r="BV96">
            <v>225</v>
          </cell>
          <cell r="BW96">
            <v>225</v>
          </cell>
          <cell r="BX96">
            <v>225</v>
          </cell>
          <cell r="BY96">
            <v>225</v>
          </cell>
          <cell r="BZ96">
            <v>225</v>
          </cell>
          <cell r="CA96">
            <v>225</v>
          </cell>
          <cell r="CB96">
            <v>225</v>
          </cell>
          <cell r="CC96">
            <v>225</v>
          </cell>
          <cell r="CD96">
            <v>225</v>
          </cell>
          <cell r="CE96">
            <v>225</v>
          </cell>
          <cell r="CF96">
            <v>225</v>
          </cell>
          <cell r="CG96">
            <v>225</v>
          </cell>
          <cell r="CH96">
            <v>225</v>
          </cell>
          <cell r="CI96">
            <v>225</v>
          </cell>
        </row>
        <row r="97">
          <cell r="E97">
            <v>12</v>
          </cell>
          <cell r="F97">
            <v>12</v>
          </cell>
          <cell r="G97">
            <v>12</v>
          </cell>
          <cell r="H97">
            <v>12</v>
          </cell>
          <cell r="I97">
            <v>12</v>
          </cell>
          <cell r="J97">
            <v>12</v>
          </cell>
          <cell r="K97">
            <v>12</v>
          </cell>
          <cell r="L97">
            <v>12</v>
          </cell>
          <cell r="M97">
            <v>12</v>
          </cell>
          <cell r="N97">
            <v>12</v>
          </cell>
          <cell r="O97">
            <v>12</v>
          </cell>
          <cell r="P97">
            <v>12</v>
          </cell>
          <cell r="Q97">
            <v>12</v>
          </cell>
          <cell r="R97">
            <v>12</v>
          </cell>
          <cell r="S97">
            <v>12</v>
          </cell>
          <cell r="T97">
            <v>12</v>
          </cell>
          <cell r="U97">
            <v>12</v>
          </cell>
          <cell r="V97">
            <v>12</v>
          </cell>
          <cell r="W97">
            <v>12</v>
          </cell>
          <cell r="X97">
            <v>12</v>
          </cell>
          <cell r="Y97">
            <v>12</v>
          </cell>
          <cell r="Z97">
            <v>12</v>
          </cell>
          <cell r="AA97">
            <v>12</v>
          </cell>
          <cell r="AB97">
            <v>12</v>
          </cell>
          <cell r="AC97">
            <v>12</v>
          </cell>
          <cell r="AD97">
            <v>12</v>
          </cell>
          <cell r="AE97">
            <v>12</v>
          </cell>
          <cell r="AF97">
            <v>12</v>
          </cell>
          <cell r="AG97">
            <v>12</v>
          </cell>
          <cell r="AH97">
            <v>12</v>
          </cell>
          <cell r="AI97">
            <v>12</v>
          </cell>
          <cell r="AJ97">
            <v>12</v>
          </cell>
          <cell r="AK97">
            <v>12</v>
          </cell>
          <cell r="AL97">
            <v>12</v>
          </cell>
          <cell r="AM97">
            <v>12</v>
          </cell>
          <cell r="AN97">
            <v>12</v>
          </cell>
          <cell r="AO97">
            <v>12</v>
          </cell>
          <cell r="AP97">
            <v>12</v>
          </cell>
          <cell r="AQ97">
            <v>12</v>
          </cell>
          <cell r="AR97">
            <v>12</v>
          </cell>
          <cell r="AS97">
            <v>12</v>
          </cell>
          <cell r="AT97">
            <v>12</v>
          </cell>
          <cell r="AU97">
            <v>12</v>
          </cell>
          <cell r="AV97">
            <v>12</v>
          </cell>
          <cell r="AW97">
            <v>12</v>
          </cell>
          <cell r="AX97">
            <v>12</v>
          </cell>
          <cell r="AY97">
            <v>12</v>
          </cell>
          <cell r="AZ97">
            <v>12</v>
          </cell>
          <cell r="BA97">
            <v>12</v>
          </cell>
          <cell r="BB97">
            <v>12</v>
          </cell>
          <cell r="BC97">
            <v>12</v>
          </cell>
          <cell r="BD97">
            <v>12</v>
          </cell>
          <cell r="BE97">
            <v>12</v>
          </cell>
          <cell r="BF97">
            <v>12</v>
          </cell>
          <cell r="BG97">
            <v>12</v>
          </cell>
          <cell r="BH97">
            <v>12</v>
          </cell>
          <cell r="BI97">
            <v>12</v>
          </cell>
          <cell r="BJ97">
            <v>12</v>
          </cell>
          <cell r="BK97">
            <v>12</v>
          </cell>
          <cell r="BL97">
            <v>12</v>
          </cell>
          <cell r="BM97">
            <v>12</v>
          </cell>
          <cell r="BN97">
            <v>12</v>
          </cell>
          <cell r="BO97">
            <v>12</v>
          </cell>
          <cell r="BP97">
            <v>12</v>
          </cell>
          <cell r="BQ97">
            <v>12</v>
          </cell>
          <cell r="BR97">
            <v>12</v>
          </cell>
          <cell r="BS97">
            <v>12</v>
          </cell>
          <cell r="BT97">
            <v>12</v>
          </cell>
          <cell r="BU97">
            <v>12</v>
          </cell>
          <cell r="BV97">
            <v>12</v>
          </cell>
          <cell r="BW97">
            <v>12</v>
          </cell>
          <cell r="BX97">
            <v>12</v>
          </cell>
          <cell r="BY97">
            <v>12</v>
          </cell>
          <cell r="BZ97">
            <v>12</v>
          </cell>
          <cell r="CA97">
            <v>12</v>
          </cell>
          <cell r="CB97">
            <v>12</v>
          </cell>
          <cell r="CC97">
            <v>12</v>
          </cell>
          <cell r="CD97">
            <v>12</v>
          </cell>
          <cell r="CE97">
            <v>12</v>
          </cell>
          <cell r="CF97">
            <v>12</v>
          </cell>
          <cell r="CG97">
            <v>12</v>
          </cell>
          <cell r="CH97">
            <v>12</v>
          </cell>
          <cell r="CI97">
            <v>12</v>
          </cell>
        </row>
        <row r="98">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row>
        <row r="99">
          <cell r="E99" t="str">
            <v>RFA 20 Base</v>
          </cell>
          <cell r="F99" t="str">
            <v>RFA 20 Base</v>
          </cell>
          <cell r="G99" t="str">
            <v>RFA 20 Base</v>
          </cell>
          <cell r="H99" t="str">
            <v>RFA 20 Base</v>
          </cell>
          <cell r="I99" t="str">
            <v>RFA 20 Base</v>
          </cell>
          <cell r="J99" t="str">
            <v>RFA 20 Base</v>
          </cell>
          <cell r="K99" t="str">
            <v>RFA 20 Base</v>
          </cell>
          <cell r="L99" t="str">
            <v>RFA 20 Base</v>
          </cell>
          <cell r="M99" t="str">
            <v>RFA 20 Base</v>
          </cell>
          <cell r="N99" t="str">
            <v>RFA 20 Base</v>
          </cell>
          <cell r="O99" t="str">
            <v>RFA 20 Base</v>
          </cell>
          <cell r="P99" t="str">
            <v>RFA 20 Base</v>
          </cell>
          <cell r="Q99" t="str">
            <v>RFA 20 Base</v>
          </cell>
          <cell r="R99" t="str">
            <v>RFA 20 Base</v>
          </cell>
          <cell r="S99" t="str">
            <v>RFA 20 Base</v>
          </cell>
          <cell r="T99" t="str">
            <v>RFA 20 Base</v>
          </cell>
          <cell r="U99" t="str">
            <v>RFA 20 Base</v>
          </cell>
          <cell r="V99" t="str">
            <v>RFA 20 Base</v>
          </cell>
          <cell r="W99" t="str">
            <v>RFA 20 Base</v>
          </cell>
          <cell r="X99" t="str">
            <v>RFA 20 Base</v>
          </cell>
          <cell r="Y99" t="str">
            <v>RFA 20 Base</v>
          </cell>
          <cell r="Z99" t="str">
            <v>RFA 20 Base</v>
          </cell>
          <cell r="AA99" t="str">
            <v>RFA 20 Base</v>
          </cell>
          <cell r="AB99" t="str">
            <v>RFA 20 Base</v>
          </cell>
          <cell r="AC99" t="str">
            <v>RFA 20 Base</v>
          </cell>
          <cell r="AD99" t="str">
            <v>RFA 20 Base</v>
          </cell>
          <cell r="AE99" t="str">
            <v>RFA 20 Base</v>
          </cell>
          <cell r="AF99" t="str">
            <v>RFA 20 Base</v>
          </cell>
          <cell r="AG99" t="str">
            <v>RFA 20 Base</v>
          </cell>
          <cell r="AH99" t="str">
            <v>RFA 20 Base</v>
          </cell>
          <cell r="AI99" t="str">
            <v>RFA 20 Base</v>
          </cell>
          <cell r="AJ99" t="str">
            <v>RFA 20 Base</v>
          </cell>
          <cell r="AK99" t="str">
            <v>RFA 20 Base</v>
          </cell>
          <cell r="AL99" t="str">
            <v>RFA 20 Base</v>
          </cell>
          <cell r="AM99" t="str">
            <v>RFA 20 Base</v>
          </cell>
          <cell r="AN99" t="str">
            <v>RFA 20 Base</v>
          </cell>
          <cell r="AO99" t="str">
            <v>RFA 20 Base</v>
          </cell>
          <cell r="AP99" t="str">
            <v>RFA 20 Base</v>
          </cell>
          <cell r="AQ99" t="str">
            <v>RFA 20 Base</v>
          </cell>
          <cell r="AR99" t="str">
            <v>RFA 20 Base</v>
          </cell>
          <cell r="AS99" t="str">
            <v>RFA 20 Base</v>
          </cell>
          <cell r="AT99" t="str">
            <v>RFA 20 Base</v>
          </cell>
          <cell r="AU99" t="str">
            <v>RFA 20 Base</v>
          </cell>
          <cell r="AV99" t="str">
            <v>RFA 20 Base</v>
          </cell>
          <cell r="AW99" t="str">
            <v>RFA 20 Base</v>
          </cell>
          <cell r="AX99" t="str">
            <v>RFA 20 Base</v>
          </cell>
          <cell r="AY99" t="str">
            <v>RFA 20 Base</v>
          </cell>
          <cell r="AZ99" t="str">
            <v>RFA 20 Base</v>
          </cell>
          <cell r="BA99" t="str">
            <v>RFA 20 Base</v>
          </cell>
          <cell r="BB99" t="str">
            <v>RFA 20 Base</v>
          </cell>
          <cell r="BC99" t="str">
            <v>RFA 20 Base</v>
          </cell>
          <cell r="BD99" t="str">
            <v>RFA 20 Base</v>
          </cell>
          <cell r="BE99" t="str">
            <v>RFA 20 Base</v>
          </cell>
          <cell r="BF99" t="str">
            <v>RFA 20 Base</v>
          </cell>
          <cell r="BG99" t="str">
            <v>RFA 20 Base</v>
          </cell>
          <cell r="BH99" t="str">
            <v>RFA 20 Base</v>
          </cell>
          <cell r="BI99" t="str">
            <v>RFA 20 Base</v>
          </cell>
          <cell r="BJ99" t="str">
            <v>RFA 20 Base</v>
          </cell>
          <cell r="BK99" t="str">
            <v>RFA 20 Base</v>
          </cell>
          <cell r="BL99" t="str">
            <v>RFA 20 Base</v>
          </cell>
          <cell r="BM99" t="str">
            <v>RFA 20 Base</v>
          </cell>
          <cell r="BN99" t="str">
            <v>RFA 20 Base</v>
          </cell>
          <cell r="BO99" t="str">
            <v>RFA 20 Base</v>
          </cell>
          <cell r="BP99" t="str">
            <v>RFA 20 Base</v>
          </cell>
          <cell r="BQ99" t="str">
            <v>RFA 20 Base</v>
          </cell>
          <cell r="BR99" t="str">
            <v>RFA 20 Base</v>
          </cell>
          <cell r="BS99" t="str">
            <v>RFA 20 Base</v>
          </cell>
          <cell r="BT99" t="str">
            <v>RFA 20 Base</v>
          </cell>
          <cell r="BU99" t="str">
            <v>RFA 20 Base</v>
          </cell>
          <cell r="BV99" t="str">
            <v>RFA 20 Base</v>
          </cell>
          <cell r="BW99" t="str">
            <v>RFA 20 Base</v>
          </cell>
          <cell r="BX99" t="str">
            <v>RFA 20 Base</v>
          </cell>
          <cell r="BY99" t="str">
            <v>RFA 20 Base</v>
          </cell>
          <cell r="BZ99" t="str">
            <v>RFA 20 Base</v>
          </cell>
          <cell r="CA99" t="str">
            <v>RFA 20 Base</v>
          </cell>
          <cell r="CB99" t="str">
            <v>RFA 20 Base</v>
          </cell>
          <cell r="CC99" t="str">
            <v>RFA 20 Base</v>
          </cell>
          <cell r="CD99" t="str">
            <v>RFA 20 Base</v>
          </cell>
          <cell r="CE99" t="str">
            <v>RFA 20 Base</v>
          </cell>
          <cell r="CF99" t="str">
            <v>RFA 20 Base</v>
          </cell>
          <cell r="CG99" t="str">
            <v>RFA 20 Base</v>
          </cell>
          <cell r="CH99" t="str">
            <v>RFA 20 Base</v>
          </cell>
          <cell r="CI99" t="str">
            <v>RFA 20 Base</v>
          </cell>
        </row>
        <row r="100">
          <cell r="E100">
            <v>36220</v>
          </cell>
          <cell r="F100">
            <v>36220</v>
          </cell>
          <cell r="G100">
            <v>36220</v>
          </cell>
          <cell r="H100">
            <v>36220</v>
          </cell>
          <cell r="I100">
            <v>36220</v>
          </cell>
          <cell r="J100">
            <v>36220</v>
          </cell>
          <cell r="K100">
            <v>36220</v>
          </cell>
          <cell r="L100">
            <v>36220</v>
          </cell>
          <cell r="M100">
            <v>36220</v>
          </cell>
          <cell r="N100">
            <v>36220</v>
          </cell>
          <cell r="O100">
            <v>36220</v>
          </cell>
          <cell r="P100">
            <v>36220</v>
          </cell>
          <cell r="Q100">
            <v>36220</v>
          </cell>
          <cell r="R100">
            <v>36220</v>
          </cell>
          <cell r="S100">
            <v>36220</v>
          </cell>
          <cell r="T100">
            <v>36220</v>
          </cell>
          <cell r="U100">
            <v>36220</v>
          </cell>
          <cell r="V100">
            <v>36220</v>
          </cell>
          <cell r="W100">
            <v>36220</v>
          </cell>
          <cell r="X100">
            <v>36220</v>
          </cell>
          <cell r="Y100">
            <v>36220</v>
          </cell>
          <cell r="Z100">
            <v>36220</v>
          </cell>
          <cell r="AA100">
            <v>36220</v>
          </cell>
          <cell r="AB100">
            <v>36220</v>
          </cell>
          <cell r="AC100">
            <v>36220</v>
          </cell>
          <cell r="AD100">
            <v>36220</v>
          </cell>
          <cell r="AE100">
            <v>36220</v>
          </cell>
          <cell r="AF100">
            <v>36220</v>
          </cell>
          <cell r="AG100">
            <v>36220</v>
          </cell>
          <cell r="AH100">
            <v>36220</v>
          </cell>
          <cell r="AI100">
            <v>36220</v>
          </cell>
          <cell r="AJ100">
            <v>36220</v>
          </cell>
          <cell r="AK100">
            <v>36220</v>
          </cell>
          <cell r="AL100">
            <v>36220</v>
          </cell>
          <cell r="AM100">
            <v>36220</v>
          </cell>
          <cell r="AN100">
            <v>36220</v>
          </cell>
          <cell r="AO100">
            <v>36220</v>
          </cell>
          <cell r="AP100">
            <v>36220</v>
          </cell>
          <cell r="AQ100">
            <v>36220</v>
          </cell>
          <cell r="AR100">
            <v>36220</v>
          </cell>
          <cell r="AS100">
            <v>36220</v>
          </cell>
          <cell r="AT100">
            <v>36220</v>
          </cell>
          <cell r="AU100">
            <v>36220</v>
          </cell>
          <cell r="AV100">
            <v>36220</v>
          </cell>
          <cell r="AW100">
            <v>36220</v>
          </cell>
          <cell r="AX100">
            <v>36220</v>
          </cell>
          <cell r="AY100">
            <v>36220</v>
          </cell>
          <cell r="AZ100">
            <v>36220</v>
          </cell>
          <cell r="BA100">
            <v>36220</v>
          </cell>
          <cell r="BB100">
            <v>36220</v>
          </cell>
          <cell r="BC100">
            <v>36220</v>
          </cell>
          <cell r="BD100">
            <v>36220</v>
          </cell>
          <cell r="BE100">
            <v>36220</v>
          </cell>
          <cell r="BF100">
            <v>36220</v>
          </cell>
          <cell r="BG100">
            <v>36220</v>
          </cell>
          <cell r="BH100">
            <v>36220</v>
          </cell>
          <cell r="BI100">
            <v>36220</v>
          </cell>
          <cell r="BJ100">
            <v>36220</v>
          </cell>
          <cell r="BK100">
            <v>36220</v>
          </cell>
          <cell r="BL100">
            <v>36220</v>
          </cell>
          <cell r="BM100">
            <v>36220</v>
          </cell>
          <cell r="BN100">
            <v>36220</v>
          </cell>
          <cell r="BO100">
            <v>36220</v>
          </cell>
          <cell r="BP100">
            <v>36220</v>
          </cell>
          <cell r="BQ100">
            <v>36220</v>
          </cell>
          <cell r="BR100">
            <v>36220</v>
          </cell>
          <cell r="BS100">
            <v>36220</v>
          </cell>
          <cell r="BT100">
            <v>36220</v>
          </cell>
          <cell r="BU100">
            <v>36220</v>
          </cell>
          <cell r="BV100">
            <v>36220</v>
          </cell>
          <cell r="BW100">
            <v>36220</v>
          </cell>
          <cell r="BX100">
            <v>36220</v>
          </cell>
          <cell r="BY100">
            <v>36220</v>
          </cell>
          <cell r="BZ100">
            <v>36220</v>
          </cell>
          <cell r="CA100">
            <v>36220</v>
          </cell>
          <cell r="CB100">
            <v>36220</v>
          </cell>
          <cell r="CC100">
            <v>36220</v>
          </cell>
          <cell r="CD100">
            <v>36220</v>
          </cell>
          <cell r="CE100">
            <v>36220</v>
          </cell>
          <cell r="CF100">
            <v>36220</v>
          </cell>
          <cell r="CG100">
            <v>36220</v>
          </cell>
          <cell r="CH100">
            <v>36220</v>
          </cell>
          <cell r="CI100">
            <v>36220</v>
          </cell>
        </row>
        <row r="101">
          <cell r="E101">
            <v>0</v>
          </cell>
          <cell r="F101">
            <v>305809.40999999997</v>
          </cell>
          <cell r="G101">
            <v>64783</v>
          </cell>
          <cell r="H101">
            <v>66687</v>
          </cell>
          <cell r="I101">
            <v>120507</v>
          </cell>
          <cell r="J101">
            <v>125767</v>
          </cell>
          <cell r="K101">
            <v>130546</v>
          </cell>
          <cell r="L101">
            <v>135737</v>
          </cell>
          <cell r="M101">
            <v>160304</v>
          </cell>
          <cell r="N101">
            <v>167624</v>
          </cell>
          <cell r="O101">
            <v>170888</v>
          </cell>
          <cell r="P101">
            <v>178375</v>
          </cell>
          <cell r="Q101">
            <v>167768</v>
          </cell>
          <cell r="R101">
            <v>179266</v>
          </cell>
          <cell r="S101">
            <v>173905</v>
          </cell>
          <cell r="T101">
            <v>216318</v>
          </cell>
          <cell r="U101">
            <v>324861</v>
          </cell>
          <cell r="V101">
            <v>239187</v>
          </cell>
          <cell r="W101">
            <v>247803</v>
          </cell>
          <cell r="X101">
            <v>235875</v>
          </cell>
          <cell r="Y101">
            <v>253956</v>
          </cell>
          <cell r="Z101">
            <v>334835</v>
          </cell>
          <cell r="AA101">
            <v>313149</v>
          </cell>
          <cell r="AB101">
            <v>220107</v>
          </cell>
          <cell r="AC101">
            <v>227729</v>
          </cell>
          <cell r="AD101">
            <v>217088</v>
          </cell>
          <cell r="AE101">
            <v>269169</v>
          </cell>
          <cell r="AF101">
            <v>274719</v>
          </cell>
          <cell r="AG101">
            <v>264017</v>
          </cell>
          <cell r="AH101">
            <v>263196</v>
          </cell>
          <cell r="AI101">
            <v>280349</v>
          </cell>
          <cell r="AJ101">
            <v>504332</v>
          </cell>
          <cell r="AK101">
            <v>326824</v>
          </cell>
          <cell r="AL101">
            <v>333914</v>
          </cell>
          <cell r="AM101">
            <v>323212</v>
          </cell>
          <cell r="AN101">
            <v>322858</v>
          </cell>
          <cell r="AO101">
            <v>383563</v>
          </cell>
          <cell r="AP101">
            <v>408452</v>
          </cell>
          <cell r="AQ101">
            <v>410704</v>
          </cell>
          <cell r="AR101">
            <v>330415</v>
          </cell>
          <cell r="AS101">
            <v>339977</v>
          </cell>
          <cell r="AT101">
            <v>326916</v>
          </cell>
          <cell r="AU101">
            <v>381446</v>
          </cell>
          <cell r="AV101">
            <v>407301</v>
          </cell>
          <cell r="AW101">
            <v>355731</v>
          </cell>
          <cell r="AX101">
            <v>365291</v>
          </cell>
          <cell r="AY101">
            <v>352232</v>
          </cell>
          <cell r="AZ101">
            <v>353771</v>
          </cell>
          <cell r="BA101">
            <v>374092</v>
          </cell>
          <cell r="BB101">
            <v>429116</v>
          </cell>
          <cell r="BC101">
            <v>472819</v>
          </cell>
          <cell r="BD101">
            <v>246591</v>
          </cell>
          <cell r="BE101">
            <v>259616</v>
          </cell>
          <cell r="BF101">
            <v>241896</v>
          </cell>
          <cell r="BG101">
            <v>326836</v>
          </cell>
          <cell r="BH101">
            <v>340905</v>
          </cell>
          <cell r="BI101">
            <v>321898</v>
          </cell>
          <cell r="BJ101">
            <v>429938</v>
          </cell>
          <cell r="BK101">
            <v>399755</v>
          </cell>
          <cell r="BL101">
            <v>419116</v>
          </cell>
          <cell r="BM101">
            <v>392167</v>
          </cell>
          <cell r="BN101">
            <v>305855</v>
          </cell>
          <cell r="BO101">
            <v>318886</v>
          </cell>
          <cell r="BP101">
            <v>301100</v>
          </cell>
          <cell r="BQ101">
            <v>550604</v>
          </cell>
          <cell r="BR101">
            <v>337053</v>
          </cell>
          <cell r="BS101">
            <v>349595</v>
          </cell>
          <cell r="BT101">
            <v>331817</v>
          </cell>
          <cell r="BU101">
            <v>385127</v>
          </cell>
          <cell r="BV101">
            <v>397670</v>
          </cell>
          <cell r="BW101">
            <v>379891</v>
          </cell>
          <cell r="BX101">
            <v>379656</v>
          </cell>
          <cell r="BY101">
            <v>452766</v>
          </cell>
          <cell r="BZ101">
            <v>388950</v>
          </cell>
          <cell r="CA101">
            <v>401818</v>
          </cell>
          <cell r="CB101">
            <v>383363</v>
          </cell>
          <cell r="CC101">
            <v>459394</v>
          </cell>
          <cell r="CD101">
            <v>524062</v>
          </cell>
          <cell r="CE101">
            <v>395665</v>
          </cell>
          <cell r="CF101">
            <v>408689</v>
          </cell>
          <cell r="CG101">
            <v>389928</v>
          </cell>
          <cell r="CH101">
            <v>530443</v>
          </cell>
          <cell r="CI101">
            <v>0</v>
          </cell>
        </row>
        <row r="102">
          <cell r="E102">
            <v>0</v>
          </cell>
          <cell r="F102">
            <v>49459.8</v>
          </cell>
          <cell r="G102">
            <v>8806</v>
          </cell>
          <cell r="H102">
            <v>9380</v>
          </cell>
          <cell r="I102">
            <v>14105</v>
          </cell>
          <cell r="J102">
            <v>15723</v>
          </cell>
          <cell r="K102">
            <v>16258</v>
          </cell>
          <cell r="L102">
            <v>17855</v>
          </cell>
          <cell r="M102">
            <v>22760</v>
          </cell>
          <cell r="N102">
            <v>24993</v>
          </cell>
          <cell r="O102">
            <v>24655</v>
          </cell>
          <cell r="P102">
            <v>26908</v>
          </cell>
          <cell r="Q102">
            <v>23788</v>
          </cell>
          <cell r="R102">
            <v>32761</v>
          </cell>
          <cell r="S102">
            <v>31074</v>
          </cell>
          <cell r="T102">
            <v>32938</v>
          </cell>
          <cell r="U102">
            <v>24681</v>
          </cell>
          <cell r="V102">
            <v>40511</v>
          </cell>
          <cell r="W102">
            <v>43007</v>
          </cell>
          <cell r="X102">
            <v>39492</v>
          </cell>
          <cell r="Y102">
            <v>50438</v>
          </cell>
          <cell r="Z102">
            <v>70991</v>
          </cell>
          <cell r="AA102">
            <v>56900</v>
          </cell>
          <cell r="AB102">
            <v>35064</v>
          </cell>
          <cell r="AC102">
            <v>38007</v>
          </cell>
          <cell r="AD102">
            <v>34089</v>
          </cell>
          <cell r="AE102">
            <v>47777</v>
          </cell>
          <cell r="AF102">
            <v>50054</v>
          </cell>
          <cell r="AG102">
            <v>45939</v>
          </cell>
          <cell r="AH102">
            <v>52439</v>
          </cell>
          <cell r="AI102">
            <v>58239</v>
          </cell>
          <cell r="AJ102">
            <v>50719</v>
          </cell>
          <cell r="AK102">
            <v>60052</v>
          </cell>
          <cell r="AL102">
            <v>62944</v>
          </cell>
          <cell r="AM102">
            <v>58829</v>
          </cell>
          <cell r="AN102">
            <v>65329</v>
          </cell>
          <cell r="AO102">
            <v>73923</v>
          </cell>
          <cell r="AP102">
            <v>81693</v>
          </cell>
          <cell r="AQ102">
            <v>76014</v>
          </cell>
          <cell r="AR102">
            <v>57793</v>
          </cell>
          <cell r="AS102">
            <v>61457</v>
          </cell>
          <cell r="AT102">
            <v>56570</v>
          </cell>
          <cell r="AU102">
            <v>69370</v>
          </cell>
          <cell r="AV102">
            <v>77183</v>
          </cell>
          <cell r="AW102">
            <v>65023</v>
          </cell>
          <cell r="AX102">
            <v>68686</v>
          </cell>
          <cell r="AY102">
            <v>63800</v>
          </cell>
          <cell r="AZ102">
            <v>70200</v>
          </cell>
          <cell r="BA102">
            <v>76600</v>
          </cell>
          <cell r="BB102">
            <v>84413</v>
          </cell>
          <cell r="BC102">
            <v>90629</v>
          </cell>
          <cell r="BD102">
            <v>38755</v>
          </cell>
          <cell r="BE102">
            <v>43032</v>
          </cell>
          <cell r="BF102">
            <v>37311</v>
          </cell>
          <cell r="BG102">
            <v>60636</v>
          </cell>
          <cell r="BH102">
            <v>65157</v>
          </cell>
          <cell r="BI102">
            <v>59017</v>
          </cell>
          <cell r="BJ102">
            <v>85237</v>
          </cell>
          <cell r="BK102">
            <v>74305</v>
          </cell>
          <cell r="BL102">
            <v>81094</v>
          </cell>
          <cell r="BM102">
            <v>71889</v>
          </cell>
          <cell r="BN102">
            <v>54574</v>
          </cell>
          <cell r="BO102">
            <v>59544</v>
          </cell>
          <cell r="BP102">
            <v>52768</v>
          </cell>
          <cell r="BQ102">
            <v>59544</v>
          </cell>
          <cell r="BR102">
            <v>62887</v>
          </cell>
          <cell r="BS102">
            <v>67804</v>
          </cell>
          <cell r="BT102">
            <v>61065</v>
          </cell>
          <cell r="BU102">
            <v>70117</v>
          </cell>
          <cell r="BV102">
            <v>75034</v>
          </cell>
          <cell r="BW102">
            <v>68295</v>
          </cell>
          <cell r="BX102">
            <v>75832</v>
          </cell>
          <cell r="BY102">
            <v>88632</v>
          </cell>
          <cell r="BZ102">
            <v>71635</v>
          </cell>
          <cell r="CA102">
            <v>76678</v>
          </cell>
          <cell r="CB102">
            <v>69673</v>
          </cell>
          <cell r="CC102">
            <v>90973</v>
          </cell>
          <cell r="CD102">
            <v>111934</v>
          </cell>
          <cell r="CE102">
            <v>73855</v>
          </cell>
          <cell r="CF102">
            <v>78898</v>
          </cell>
          <cell r="CG102">
            <v>71893</v>
          </cell>
          <cell r="CH102">
            <v>114154</v>
          </cell>
          <cell r="CI102">
            <v>0</v>
          </cell>
        </row>
        <row r="103">
          <cell r="E103">
            <v>0</v>
          </cell>
          <cell r="F103">
            <v>82273.62</v>
          </cell>
          <cell r="G103">
            <v>12942</v>
          </cell>
          <cell r="H103">
            <v>13803</v>
          </cell>
          <cell r="I103">
            <v>20497</v>
          </cell>
          <cell r="J103">
            <v>22925</v>
          </cell>
          <cell r="K103">
            <v>23629</v>
          </cell>
          <cell r="L103">
            <v>26025</v>
          </cell>
          <cell r="M103">
            <v>32964</v>
          </cell>
          <cell r="N103">
            <v>36313</v>
          </cell>
          <cell r="O103">
            <v>35234</v>
          </cell>
          <cell r="P103">
            <v>38613</v>
          </cell>
          <cell r="Q103">
            <v>33934</v>
          </cell>
          <cell r="R103">
            <v>47283</v>
          </cell>
          <cell r="S103">
            <v>44863</v>
          </cell>
          <cell r="T103">
            <v>47658</v>
          </cell>
          <cell r="U103">
            <v>22046</v>
          </cell>
          <cell r="V103">
            <v>56196</v>
          </cell>
          <cell r="W103">
            <v>59940</v>
          </cell>
          <cell r="X103">
            <v>54667</v>
          </cell>
          <cell r="Y103">
            <v>71085</v>
          </cell>
          <cell r="Z103">
            <v>101424</v>
          </cell>
          <cell r="AA103">
            <v>80779</v>
          </cell>
          <cell r="AB103">
            <v>46136</v>
          </cell>
          <cell r="AC103">
            <v>49079</v>
          </cell>
          <cell r="AD103">
            <v>45161</v>
          </cell>
          <cell r="AE103">
            <v>61883</v>
          </cell>
          <cell r="AF103">
            <v>64159</v>
          </cell>
          <cell r="AG103">
            <v>60044</v>
          </cell>
          <cell r="AH103">
            <v>66544</v>
          </cell>
          <cell r="AI103">
            <v>72344</v>
          </cell>
          <cell r="AJ103">
            <v>64825</v>
          </cell>
          <cell r="AK103">
            <v>78578</v>
          </cell>
          <cell r="AL103">
            <v>81470</v>
          </cell>
          <cell r="AM103">
            <v>77355</v>
          </cell>
          <cell r="AN103">
            <v>83855</v>
          </cell>
          <cell r="AO103">
            <v>93846</v>
          </cell>
          <cell r="AP103">
            <v>101616</v>
          </cell>
          <cell r="AQ103">
            <v>99479</v>
          </cell>
          <cell r="AR103">
            <v>75113</v>
          </cell>
          <cell r="AS103">
            <v>78777</v>
          </cell>
          <cell r="AT103">
            <v>73890</v>
          </cell>
          <cell r="AU103">
            <v>86690</v>
          </cell>
          <cell r="AV103">
            <v>94503</v>
          </cell>
          <cell r="AW103">
            <v>83933</v>
          </cell>
          <cell r="AX103">
            <v>87597</v>
          </cell>
          <cell r="AY103">
            <v>82710</v>
          </cell>
          <cell r="AZ103">
            <v>89110</v>
          </cell>
          <cell r="BA103">
            <v>95510</v>
          </cell>
          <cell r="BB103">
            <v>103323</v>
          </cell>
          <cell r="BC103">
            <v>117280</v>
          </cell>
          <cell r="BD103">
            <v>49906</v>
          </cell>
          <cell r="BE103">
            <v>55310</v>
          </cell>
          <cell r="BF103">
            <v>48041</v>
          </cell>
          <cell r="BG103">
            <v>79977</v>
          </cell>
          <cell r="BH103">
            <v>85746</v>
          </cell>
          <cell r="BI103">
            <v>77848</v>
          </cell>
          <cell r="BJ103">
            <v>113160</v>
          </cell>
          <cell r="BK103">
            <v>94530</v>
          </cell>
          <cell r="BL103">
            <v>102567</v>
          </cell>
          <cell r="BM103">
            <v>91604</v>
          </cell>
          <cell r="BN103">
            <v>67667</v>
          </cell>
          <cell r="BO103">
            <v>72637</v>
          </cell>
          <cell r="BP103">
            <v>65861</v>
          </cell>
          <cell r="BQ103">
            <v>52213</v>
          </cell>
          <cell r="BR103">
            <v>79195</v>
          </cell>
          <cell r="BS103">
            <v>84112</v>
          </cell>
          <cell r="BT103">
            <v>77373</v>
          </cell>
          <cell r="BU103">
            <v>88014</v>
          </cell>
          <cell r="BV103">
            <v>92932</v>
          </cell>
          <cell r="BW103">
            <v>86192</v>
          </cell>
          <cell r="BX103">
            <v>93730</v>
          </cell>
          <cell r="BY103">
            <v>106530</v>
          </cell>
          <cell r="BZ103">
            <v>89533</v>
          </cell>
          <cell r="CA103">
            <v>94576</v>
          </cell>
          <cell r="CB103">
            <v>87571</v>
          </cell>
          <cell r="CC103">
            <v>108871</v>
          </cell>
          <cell r="CD103">
            <v>129832</v>
          </cell>
          <cell r="CE103">
            <v>90740</v>
          </cell>
          <cell r="CF103">
            <v>95783</v>
          </cell>
          <cell r="CG103">
            <v>88778</v>
          </cell>
          <cell r="CH103">
            <v>131040</v>
          </cell>
          <cell r="CI103">
            <v>0</v>
          </cell>
        </row>
        <row r="104">
          <cell r="E104">
            <v>0</v>
          </cell>
          <cell r="F104">
            <v>112500</v>
          </cell>
          <cell r="G104">
            <v>29280</v>
          </cell>
          <cell r="H104">
            <v>29280</v>
          </cell>
          <cell r="I104">
            <v>61560</v>
          </cell>
          <cell r="J104">
            <v>61560</v>
          </cell>
          <cell r="K104">
            <v>61800</v>
          </cell>
          <cell r="L104">
            <v>61800</v>
          </cell>
          <cell r="M104">
            <v>68640</v>
          </cell>
          <cell r="N104">
            <v>68640</v>
          </cell>
          <cell r="O104">
            <v>70080</v>
          </cell>
          <cell r="P104">
            <v>70080</v>
          </cell>
          <cell r="Q104">
            <v>70080</v>
          </cell>
          <cell r="R104">
            <v>49896</v>
          </cell>
          <cell r="S104">
            <v>50803</v>
          </cell>
          <cell r="T104">
            <v>80880</v>
          </cell>
          <cell r="U104">
            <v>152268</v>
          </cell>
          <cell r="V104">
            <v>78960</v>
          </cell>
          <cell r="W104">
            <v>78960</v>
          </cell>
          <cell r="X104">
            <v>78960</v>
          </cell>
          <cell r="Y104">
            <v>59664</v>
          </cell>
          <cell r="Z104">
            <v>60749</v>
          </cell>
          <cell r="AA104">
            <v>91003</v>
          </cell>
          <cell r="AB104">
            <v>83640</v>
          </cell>
          <cell r="AC104">
            <v>83640</v>
          </cell>
          <cell r="AD104">
            <v>83640</v>
          </cell>
          <cell r="AE104">
            <v>89280</v>
          </cell>
          <cell r="AF104">
            <v>89280</v>
          </cell>
          <cell r="AG104">
            <v>89280</v>
          </cell>
          <cell r="AH104">
            <v>71016</v>
          </cell>
          <cell r="AI104">
            <v>72307</v>
          </cell>
          <cell r="AJ104">
            <v>168588</v>
          </cell>
          <cell r="AK104">
            <v>98880</v>
          </cell>
          <cell r="AL104">
            <v>98880</v>
          </cell>
          <cell r="AM104">
            <v>98880</v>
          </cell>
          <cell r="AN104">
            <v>81576</v>
          </cell>
          <cell r="AO104">
            <v>112229</v>
          </cell>
          <cell r="AP104">
            <v>113712</v>
          </cell>
          <cell r="AQ104">
            <v>121375</v>
          </cell>
          <cell r="AR104">
            <v>110880</v>
          </cell>
          <cell r="AS104">
            <v>110880</v>
          </cell>
          <cell r="AT104">
            <v>110880</v>
          </cell>
          <cell r="AU104">
            <v>125669</v>
          </cell>
          <cell r="AV104">
            <v>127392</v>
          </cell>
          <cell r="AW104">
            <v>110880</v>
          </cell>
          <cell r="AX104">
            <v>110880</v>
          </cell>
          <cell r="AY104">
            <v>110880</v>
          </cell>
          <cell r="AZ104">
            <v>94776</v>
          </cell>
          <cell r="BA104">
            <v>96499</v>
          </cell>
          <cell r="BB104">
            <v>127392</v>
          </cell>
          <cell r="BC104">
            <v>136135</v>
          </cell>
          <cell r="BD104">
            <v>96840</v>
          </cell>
          <cell r="BE104">
            <v>96840</v>
          </cell>
          <cell r="BF104">
            <v>96840</v>
          </cell>
          <cell r="BG104">
            <v>96840</v>
          </cell>
          <cell r="BH104">
            <v>96840</v>
          </cell>
          <cell r="BI104">
            <v>96840</v>
          </cell>
          <cell r="BJ104">
            <v>110059</v>
          </cell>
          <cell r="BK104">
            <v>120000</v>
          </cell>
          <cell r="BL104">
            <v>120000</v>
          </cell>
          <cell r="BM104">
            <v>120000</v>
          </cell>
          <cell r="BN104">
            <v>104160</v>
          </cell>
          <cell r="BO104">
            <v>104160</v>
          </cell>
          <cell r="BP104">
            <v>104160</v>
          </cell>
          <cell r="BQ104">
            <v>165912</v>
          </cell>
          <cell r="BR104">
            <v>104160</v>
          </cell>
          <cell r="BS104">
            <v>104160</v>
          </cell>
          <cell r="BT104">
            <v>104160</v>
          </cell>
          <cell r="BU104">
            <v>123120</v>
          </cell>
          <cell r="BV104">
            <v>123120</v>
          </cell>
          <cell r="BW104">
            <v>123120</v>
          </cell>
          <cell r="BX104">
            <v>102696</v>
          </cell>
          <cell r="BY104">
            <v>139680</v>
          </cell>
          <cell r="BZ104">
            <v>123120</v>
          </cell>
          <cell r="CA104">
            <v>123120</v>
          </cell>
          <cell r="CB104">
            <v>123120</v>
          </cell>
          <cell r="CC104">
            <v>139680</v>
          </cell>
          <cell r="CD104">
            <v>141547</v>
          </cell>
          <cell r="CE104">
            <v>123120</v>
          </cell>
          <cell r="CF104">
            <v>123120</v>
          </cell>
          <cell r="CG104">
            <v>123120</v>
          </cell>
          <cell r="CH104">
            <v>141547</v>
          </cell>
          <cell r="CI104">
            <v>0</v>
          </cell>
        </row>
        <row r="105">
          <cell r="E105">
            <v>0</v>
          </cell>
          <cell r="F105">
            <v>183.595</v>
          </cell>
          <cell r="G105">
            <v>40.212499999999999</v>
          </cell>
          <cell r="H105">
            <v>40.510416666666664</v>
          </cell>
          <cell r="I105">
            <v>59.170833333333334</v>
          </cell>
          <cell r="J105">
            <v>59.637500000000003</v>
          </cell>
          <cell r="K105">
            <v>81.810416666666669</v>
          </cell>
          <cell r="L105">
            <v>82.424999999999997</v>
          </cell>
          <cell r="M105">
            <v>100.76666666666667</v>
          </cell>
          <cell r="N105">
            <v>101.56041666666667</v>
          </cell>
          <cell r="O105">
            <v>124.3</v>
          </cell>
          <cell r="P105">
            <v>125.24375000000001</v>
          </cell>
          <cell r="Q105">
            <v>123.82708333333333</v>
          </cell>
          <cell r="R105">
            <v>131.50925925925927</v>
          </cell>
          <cell r="S105">
            <v>129.96250000000001</v>
          </cell>
          <cell r="T105">
            <v>130.90625</v>
          </cell>
          <cell r="U105">
            <v>129.31555555555556</v>
          </cell>
          <cell r="V105">
            <v>177.05208333333334</v>
          </cell>
          <cell r="W105">
            <v>178.47499999999999</v>
          </cell>
          <cell r="X105">
            <v>176.33958333333334</v>
          </cell>
          <cell r="Y105">
            <v>185.83703703703705</v>
          </cell>
          <cell r="Z105">
            <v>187.12291666666667</v>
          </cell>
          <cell r="AA105">
            <v>187.02083333333334</v>
          </cell>
          <cell r="AB105">
            <v>138.36923076923077</v>
          </cell>
          <cell r="AC105">
            <v>139.0974358974359</v>
          </cell>
          <cell r="AD105">
            <v>138.00512820512822</v>
          </cell>
          <cell r="AE105">
            <v>158.90181818181819</v>
          </cell>
          <cell r="AF105">
            <v>159.67636363636365</v>
          </cell>
          <cell r="AG105">
            <v>158.51454545454544</v>
          </cell>
          <cell r="AH105">
            <v>218.61296296296297</v>
          </cell>
          <cell r="AI105">
            <v>163.54818181818183</v>
          </cell>
          <cell r="AJ105">
            <v>168.57666666666665</v>
          </cell>
          <cell r="AK105">
            <v>183.92272727272729</v>
          </cell>
          <cell r="AL105">
            <v>184.83727272727273</v>
          </cell>
          <cell r="AM105">
            <v>183.46545454545455</v>
          </cell>
          <cell r="AN105">
            <v>250.25555555555556</v>
          </cell>
          <cell r="AO105">
            <v>189.40727272727273</v>
          </cell>
          <cell r="AP105">
            <v>190.32181818181817</v>
          </cell>
          <cell r="AQ105">
            <v>225.08444444444444</v>
          </cell>
          <cell r="AR105">
            <v>170.79818181818183</v>
          </cell>
          <cell r="AS105">
            <v>171.62727272727273</v>
          </cell>
          <cell r="AT105">
            <v>170.38363636363636</v>
          </cell>
          <cell r="AU105">
            <v>175.77454545454546</v>
          </cell>
          <cell r="AV105">
            <v>176.60454545454544</v>
          </cell>
          <cell r="AW105">
            <v>196.24363636363637</v>
          </cell>
          <cell r="AX105">
            <v>197.22090909090909</v>
          </cell>
          <cell r="AY105">
            <v>195.75454545454545</v>
          </cell>
          <cell r="AZ105">
            <v>266.56111111111113</v>
          </cell>
          <cell r="BA105">
            <v>202.1090909090909</v>
          </cell>
          <cell r="BB105">
            <v>203.08636363636364</v>
          </cell>
          <cell r="BC105">
            <v>238.10962962962964</v>
          </cell>
          <cell r="BD105">
            <v>172.10208333333333</v>
          </cell>
          <cell r="BE105">
            <v>173.19374999999999</v>
          </cell>
          <cell r="BF105">
            <v>171.55416666666667</v>
          </cell>
          <cell r="BG105">
            <v>193.5871794871795</v>
          </cell>
          <cell r="BH105">
            <v>194.65897435897435</v>
          </cell>
          <cell r="BI105">
            <v>193.05</v>
          </cell>
          <cell r="BJ105">
            <v>180.81727272727272</v>
          </cell>
          <cell r="BK105">
            <v>208.00928571428571</v>
          </cell>
          <cell r="BL105">
            <v>209.065</v>
          </cell>
          <cell r="BM105">
            <v>207.48142857142858</v>
          </cell>
          <cell r="BN105">
            <v>173.02</v>
          </cell>
          <cell r="BO105">
            <v>173.89363636363638</v>
          </cell>
          <cell r="BP105">
            <v>172.58272727272728</v>
          </cell>
          <cell r="BQ105">
            <v>184.4435294117647</v>
          </cell>
          <cell r="BR105">
            <v>185.34714285714287</v>
          </cell>
          <cell r="BS105">
            <v>186.27785714285713</v>
          </cell>
          <cell r="BT105">
            <v>184.88142857142856</v>
          </cell>
          <cell r="BU105">
            <v>206.10499999999999</v>
          </cell>
          <cell r="BV105">
            <v>207.12285714285716</v>
          </cell>
          <cell r="BW105">
            <v>205.59571428571428</v>
          </cell>
          <cell r="BX105">
            <v>258.3202380952381</v>
          </cell>
          <cell r="BY105">
            <v>229.05</v>
          </cell>
          <cell r="BZ105">
            <v>206.10499999999999</v>
          </cell>
          <cell r="CA105">
            <v>207.12285714285716</v>
          </cell>
          <cell r="CB105">
            <v>205.59571428571428</v>
          </cell>
          <cell r="CC105">
            <v>229.05</v>
          </cell>
          <cell r="CD105">
            <v>213.22928571428571</v>
          </cell>
          <cell r="CE105">
            <v>214.67500000000001</v>
          </cell>
          <cell r="CF105">
            <v>215.69285714285715</v>
          </cell>
          <cell r="CG105">
            <v>214.16571428571427</v>
          </cell>
          <cell r="CH105">
            <v>221.7992857142857</v>
          </cell>
          <cell r="CI105">
            <v>0</v>
          </cell>
        </row>
        <row r="106">
          <cell r="E106">
            <v>0</v>
          </cell>
          <cell r="F106">
            <v>122.85</v>
          </cell>
          <cell r="G106">
            <v>22.45</v>
          </cell>
          <cell r="H106">
            <v>22.45</v>
          </cell>
          <cell r="I106">
            <v>30.614583333333332</v>
          </cell>
          <cell r="J106">
            <v>30.614583333333332</v>
          </cell>
          <cell r="K106">
            <v>44.90208333333333</v>
          </cell>
          <cell r="L106">
            <v>44.90208333333333</v>
          </cell>
          <cell r="M106">
            <v>53.06666666666667</v>
          </cell>
          <cell r="N106">
            <v>53.06666666666667</v>
          </cell>
          <cell r="O106">
            <v>65.3125</v>
          </cell>
          <cell r="P106">
            <v>65.3125</v>
          </cell>
          <cell r="Q106">
            <v>65.3125</v>
          </cell>
          <cell r="R106">
            <v>71.43518518518519</v>
          </cell>
          <cell r="S106">
            <v>65.3125</v>
          </cell>
          <cell r="T106">
            <v>65.3125</v>
          </cell>
          <cell r="U106">
            <v>65.311111111111117</v>
          </cell>
          <cell r="V106">
            <v>83.681250000000006</v>
          </cell>
          <cell r="W106">
            <v>83.681250000000006</v>
          </cell>
          <cell r="X106">
            <v>83.681250000000006</v>
          </cell>
          <cell r="Y106">
            <v>91.844444444444449</v>
          </cell>
          <cell r="Z106">
            <v>83.681250000000006</v>
          </cell>
          <cell r="AA106">
            <v>83.681250000000006</v>
          </cell>
          <cell r="AB106">
            <v>83.680769230769229</v>
          </cell>
          <cell r="AC106">
            <v>83.680769230769229</v>
          </cell>
          <cell r="AD106">
            <v>83.680769230769229</v>
          </cell>
          <cell r="AE106">
            <v>95.927272727272722</v>
          </cell>
          <cell r="AF106">
            <v>95.927272727272722</v>
          </cell>
          <cell r="AG106">
            <v>95.927272727272722</v>
          </cell>
          <cell r="AH106">
            <v>106.13148148148149</v>
          </cell>
          <cell r="AI106">
            <v>95.927272727272722</v>
          </cell>
          <cell r="AJ106">
            <v>93.885555555555555</v>
          </cell>
          <cell r="AK106">
            <v>108.17272727272727</v>
          </cell>
          <cell r="AL106">
            <v>108.17272727272727</v>
          </cell>
          <cell r="AM106">
            <v>108.17272727272727</v>
          </cell>
          <cell r="AN106">
            <v>116.33703703703704</v>
          </cell>
          <cell r="AO106">
            <v>108.17272727272727</v>
          </cell>
          <cell r="AP106">
            <v>108.17272727272727</v>
          </cell>
          <cell r="AQ106">
            <v>112.25481481481482</v>
          </cell>
          <cell r="AR106">
            <v>100.00909090909092</v>
          </cell>
          <cell r="AS106">
            <v>100.00909090909092</v>
          </cell>
          <cell r="AT106">
            <v>100.00909090909092</v>
          </cell>
          <cell r="AU106">
            <v>100.00909090909092</v>
          </cell>
          <cell r="AV106">
            <v>100.00909090909092</v>
          </cell>
          <cell r="AW106">
            <v>112.25545454545454</v>
          </cell>
          <cell r="AX106">
            <v>112.25545454545454</v>
          </cell>
          <cell r="AY106">
            <v>112.25545454545454</v>
          </cell>
          <cell r="AZ106">
            <v>120.41851851851852</v>
          </cell>
          <cell r="BA106">
            <v>112.25545454545454</v>
          </cell>
          <cell r="BB106">
            <v>112.25545454545454</v>
          </cell>
          <cell r="BC106">
            <v>116.3362962962963</v>
          </cell>
          <cell r="BD106">
            <v>95.927083333333329</v>
          </cell>
          <cell r="BE106">
            <v>95.927083333333329</v>
          </cell>
          <cell r="BF106">
            <v>95.927083333333329</v>
          </cell>
          <cell r="BG106">
            <v>108.17307692307692</v>
          </cell>
          <cell r="BH106">
            <v>108.17307692307692</v>
          </cell>
          <cell r="BI106">
            <v>108.17307692307692</v>
          </cell>
          <cell r="BJ106">
            <v>108.17272727272727</v>
          </cell>
          <cell r="BK106">
            <v>116.33714285714285</v>
          </cell>
          <cell r="BL106">
            <v>116.33714285714285</v>
          </cell>
          <cell r="BM106">
            <v>116.33714285714285</v>
          </cell>
          <cell r="BN106">
            <v>100.00909090909092</v>
          </cell>
          <cell r="BO106">
            <v>100.00909090909092</v>
          </cell>
          <cell r="BP106">
            <v>100.00909090909092</v>
          </cell>
          <cell r="BQ106">
            <v>95.927058823529407</v>
          </cell>
          <cell r="BR106">
            <v>106.13214285714285</v>
          </cell>
          <cell r="BS106">
            <v>106.13214285714285</v>
          </cell>
          <cell r="BT106">
            <v>106.13214285714285</v>
          </cell>
          <cell r="BU106">
            <v>116.33714285714285</v>
          </cell>
          <cell r="BV106">
            <v>116.33714285714285</v>
          </cell>
          <cell r="BW106">
            <v>116.33714285714285</v>
          </cell>
          <cell r="BX106">
            <v>122.45952380952382</v>
          </cell>
          <cell r="BY106">
            <v>116.33727272727273</v>
          </cell>
          <cell r="BZ106">
            <v>116.33714285714285</v>
          </cell>
          <cell r="CA106">
            <v>116.33714285714285</v>
          </cell>
          <cell r="CB106">
            <v>116.33714285714285</v>
          </cell>
          <cell r="CC106">
            <v>116.33727272727273</v>
          </cell>
          <cell r="CD106">
            <v>116.33714285714285</v>
          </cell>
          <cell r="CE106">
            <v>120.41928571428572</v>
          </cell>
          <cell r="CF106">
            <v>120.41928571428572</v>
          </cell>
          <cell r="CG106">
            <v>120.41928571428572</v>
          </cell>
          <cell r="CH106">
            <v>120.41928571428572</v>
          </cell>
          <cell r="CI106">
            <v>0</v>
          </cell>
        </row>
        <row r="107">
          <cell r="E107">
            <v>0</v>
          </cell>
          <cell r="F107">
            <v>45.92</v>
          </cell>
          <cell r="G107">
            <v>14.918749999999999</v>
          </cell>
          <cell r="H107">
            <v>15.216666666666667</v>
          </cell>
          <cell r="I107">
            <v>23.274999999999999</v>
          </cell>
          <cell r="J107">
            <v>23.741666666666667</v>
          </cell>
          <cell r="K107">
            <v>30.681249999999999</v>
          </cell>
          <cell r="L107">
            <v>31.295833333333334</v>
          </cell>
          <cell r="M107">
            <v>39.674999999999997</v>
          </cell>
          <cell r="N107">
            <v>40.46875</v>
          </cell>
          <cell r="O107">
            <v>47.1875</v>
          </cell>
          <cell r="P107">
            <v>48.131250000000001</v>
          </cell>
          <cell r="Q107">
            <v>46.71458333333333</v>
          </cell>
          <cell r="R107">
            <v>46.138888888888886</v>
          </cell>
          <cell r="S107">
            <v>52.85</v>
          </cell>
          <cell r="T107">
            <v>53.793750000000003</v>
          </cell>
          <cell r="U107">
            <v>52.346666666666664</v>
          </cell>
          <cell r="V107">
            <v>71.204166666666666</v>
          </cell>
          <cell r="W107">
            <v>72.627083333333331</v>
          </cell>
          <cell r="X107">
            <v>70.49166666666666</v>
          </cell>
          <cell r="Y107">
            <v>69.620370370370367</v>
          </cell>
          <cell r="Z107">
            <v>79.747916666666669</v>
          </cell>
          <cell r="AA107">
            <v>81.172916666666666</v>
          </cell>
          <cell r="AB107">
            <v>36.394871794871797</v>
          </cell>
          <cell r="AC107">
            <v>37.123076923076923</v>
          </cell>
          <cell r="AD107">
            <v>36.030769230769231</v>
          </cell>
          <cell r="AE107">
            <v>38.722727272727276</v>
          </cell>
          <cell r="AF107">
            <v>39.49727272727273</v>
          </cell>
          <cell r="AG107">
            <v>38.335454545454546</v>
          </cell>
          <cell r="AH107">
            <v>86.768518518518519</v>
          </cell>
          <cell r="AI107">
            <v>43.369090909090907</v>
          </cell>
          <cell r="AJ107">
            <v>49.221111111111114</v>
          </cell>
          <cell r="AK107">
            <v>45.705454545454543</v>
          </cell>
          <cell r="AL107">
            <v>46.62</v>
          </cell>
          <cell r="AM107">
            <v>45.24818181818182</v>
          </cell>
          <cell r="AN107">
            <v>102.41481481481482</v>
          </cell>
          <cell r="AO107">
            <v>51.19</v>
          </cell>
          <cell r="AP107">
            <v>52.104545454545452</v>
          </cell>
          <cell r="AQ107">
            <v>86.4</v>
          </cell>
          <cell r="AR107">
            <v>41.473636363636366</v>
          </cell>
          <cell r="AS107">
            <v>42.302727272727275</v>
          </cell>
          <cell r="AT107">
            <v>41.059090909090912</v>
          </cell>
          <cell r="AU107">
            <v>46.45</v>
          </cell>
          <cell r="AV107">
            <v>47.28</v>
          </cell>
          <cell r="AW107">
            <v>48.88</v>
          </cell>
          <cell r="AX107">
            <v>49.857272727272729</v>
          </cell>
          <cell r="AY107">
            <v>48.390909090909091</v>
          </cell>
          <cell r="AZ107">
            <v>109.52592592592593</v>
          </cell>
          <cell r="BA107">
            <v>54.745454545454542</v>
          </cell>
          <cell r="BB107">
            <v>55.722727272727276</v>
          </cell>
          <cell r="BC107">
            <v>92.4</v>
          </cell>
          <cell r="BD107">
            <v>54.59375</v>
          </cell>
          <cell r="BE107">
            <v>55.685416666666669</v>
          </cell>
          <cell r="BF107">
            <v>54.045833333333334</v>
          </cell>
          <cell r="BG107">
            <v>53.641025641025642</v>
          </cell>
          <cell r="BH107">
            <v>54.712820512820514</v>
          </cell>
          <cell r="BI107">
            <v>53.103846153846156</v>
          </cell>
          <cell r="BJ107">
            <v>42.6</v>
          </cell>
          <cell r="BK107">
            <v>52.794285714285714</v>
          </cell>
          <cell r="BL107">
            <v>53.85</v>
          </cell>
          <cell r="BM107">
            <v>52.26642857142857</v>
          </cell>
          <cell r="BN107">
            <v>43.695454545454545</v>
          </cell>
          <cell r="BO107">
            <v>44.56909090909091</v>
          </cell>
          <cell r="BP107">
            <v>43.258181818181818</v>
          </cell>
          <cell r="BQ107">
            <v>58.809411764705885</v>
          </cell>
          <cell r="BR107">
            <v>46.552142857142854</v>
          </cell>
          <cell r="BS107">
            <v>47.482857142857142</v>
          </cell>
          <cell r="BT107">
            <v>46.08642857142857</v>
          </cell>
          <cell r="BU107">
            <v>50.89</v>
          </cell>
          <cell r="BV107">
            <v>51.907857142857139</v>
          </cell>
          <cell r="BW107">
            <v>50.380714285714284</v>
          </cell>
          <cell r="BX107">
            <v>93.297619047619051</v>
          </cell>
          <cell r="BY107">
            <v>72.540909090909096</v>
          </cell>
          <cell r="BZ107">
            <v>50.89</v>
          </cell>
          <cell r="CA107">
            <v>51.907857142857139</v>
          </cell>
          <cell r="CB107">
            <v>50.380714285714284</v>
          </cell>
          <cell r="CC107">
            <v>72.540909090909096</v>
          </cell>
          <cell r="CD107">
            <v>58.014285714285712</v>
          </cell>
          <cell r="CE107">
            <v>50.89</v>
          </cell>
          <cell r="CF107">
            <v>51.907857142857139</v>
          </cell>
          <cell r="CG107">
            <v>50.380714285714284</v>
          </cell>
          <cell r="CH107">
            <v>58.014285714285712</v>
          </cell>
          <cell r="CI107">
            <v>0</v>
          </cell>
        </row>
        <row r="108">
          <cell r="E108">
            <v>0</v>
          </cell>
          <cell r="F108">
            <v>34.6</v>
          </cell>
          <cell r="G108">
            <v>2.2833333333333332</v>
          </cell>
          <cell r="H108">
            <v>2.2833333333333332</v>
          </cell>
          <cell r="I108">
            <v>4.5166666666666666</v>
          </cell>
          <cell r="J108">
            <v>4.5166666666666666</v>
          </cell>
          <cell r="K108">
            <v>5.104166666666667</v>
          </cell>
          <cell r="L108">
            <v>5.104166666666667</v>
          </cell>
          <cell r="M108">
            <v>6.697916666666667</v>
          </cell>
          <cell r="N108">
            <v>6.697916666666667</v>
          </cell>
          <cell r="O108">
            <v>10.166666666666666</v>
          </cell>
          <cell r="P108">
            <v>10.166666666666666</v>
          </cell>
          <cell r="Q108">
            <v>10.166666666666666</v>
          </cell>
          <cell r="R108">
            <v>12.15</v>
          </cell>
          <cell r="S108">
            <v>10.166666666666666</v>
          </cell>
          <cell r="T108">
            <v>10.166666666666666</v>
          </cell>
          <cell r="U108">
            <v>10.024444444444445</v>
          </cell>
          <cell r="V108">
            <v>20.074999999999999</v>
          </cell>
          <cell r="W108">
            <v>20.074999999999999</v>
          </cell>
          <cell r="X108">
            <v>20.074999999999999</v>
          </cell>
          <cell r="Y108">
            <v>22.075925925925926</v>
          </cell>
          <cell r="Z108">
            <v>21.602083333333333</v>
          </cell>
          <cell r="AA108">
            <v>20.074999999999999</v>
          </cell>
          <cell r="AB108">
            <v>16.20128205128205</v>
          </cell>
          <cell r="AC108">
            <v>16.20128205128205</v>
          </cell>
          <cell r="AD108">
            <v>16.20128205128205</v>
          </cell>
          <cell r="AE108">
            <v>21.853636363636365</v>
          </cell>
          <cell r="AF108">
            <v>21.853636363636365</v>
          </cell>
          <cell r="AG108">
            <v>21.853636363636365</v>
          </cell>
          <cell r="AH108">
            <v>23.05925925925926</v>
          </cell>
          <cell r="AI108">
            <v>21.853636363636365</v>
          </cell>
          <cell r="AJ108">
            <v>23.123333333333335</v>
          </cell>
          <cell r="AK108">
            <v>27.34</v>
          </cell>
          <cell r="AL108">
            <v>27.34</v>
          </cell>
          <cell r="AM108">
            <v>27.34</v>
          </cell>
          <cell r="AN108">
            <v>28.594444444444445</v>
          </cell>
          <cell r="AO108">
            <v>27.34</v>
          </cell>
          <cell r="AP108">
            <v>27.34</v>
          </cell>
          <cell r="AQ108">
            <v>23.623703703703704</v>
          </cell>
          <cell r="AR108">
            <v>26.815454545454546</v>
          </cell>
          <cell r="AS108">
            <v>26.815454545454546</v>
          </cell>
          <cell r="AT108">
            <v>26.815454545454546</v>
          </cell>
          <cell r="AU108">
            <v>26.815454545454546</v>
          </cell>
          <cell r="AV108">
            <v>26.815454545454546</v>
          </cell>
          <cell r="AW108">
            <v>32.301818181818184</v>
          </cell>
          <cell r="AX108">
            <v>32.301818181818184</v>
          </cell>
          <cell r="AY108">
            <v>32.301818181818184</v>
          </cell>
          <cell r="AZ108">
            <v>33.605555555555554</v>
          </cell>
          <cell r="BA108">
            <v>32.301818181818184</v>
          </cell>
          <cell r="BB108">
            <v>32.301818181818184</v>
          </cell>
          <cell r="BC108">
            <v>26.465185185185184</v>
          </cell>
          <cell r="BD108">
            <v>19.183333333333334</v>
          </cell>
          <cell r="BE108">
            <v>19.183333333333334</v>
          </cell>
          <cell r="BF108">
            <v>19.183333333333334</v>
          </cell>
          <cell r="BG108">
            <v>29.069230769230771</v>
          </cell>
          <cell r="BH108">
            <v>29.069230769230771</v>
          </cell>
          <cell r="BI108">
            <v>29.069230769230771</v>
          </cell>
          <cell r="BJ108">
            <v>27.34</v>
          </cell>
          <cell r="BK108">
            <v>35.969285714285711</v>
          </cell>
          <cell r="BL108">
            <v>35.969285714285711</v>
          </cell>
          <cell r="BM108">
            <v>35.969285714285711</v>
          </cell>
          <cell r="BN108">
            <v>26.815454545454546</v>
          </cell>
          <cell r="BO108">
            <v>26.815454545454546</v>
          </cell>
          <cell r="BP108">
            <v>26.815454545454546</v>
          </cell>
          <cell r="BQ108">
            <v>27.309411764705882</v>
          </cell>
          <cell r="BR108">
            <v>30.009285714285713</v>
          </cell>
          <cell r="BS108">
            <v>30.009285714285713</v>
          </cell>
          <cell r="BT108">
            <v>30.009285714285713</v>
          </cell>
          <cell r="BU108">
            <v>35.969285714285711</v>
          </cell>
          <cell r="BV108">
            <v>35.969285714285711</v>
          </cell>
          <cell r="BW108">
            <v>35.969285714285711</v>
          </cell>
          <cell r="BX108">
            <v>39.501190476190473</v>
          </cell>
          <cell r="BY108">
            <v>37.263636363636365</v>
          </cell>
          <cell r="BZ108">
            <v>35.969285714285711</v>
          </cell>
          <cell r="CA108">
            <v>35.969285714285711</v>
          </cell>
          <cell r="CB108">
            <v>35.969285714285711</v>
          </cell>
          <cell r="CC108">
            <v>37.263636363636365</v>
          </cell>
          <cell r="CD108">
            <v>35.969285714285711</v>
          </cell>
          <cell r="CE108">
            <v>40.354999999999997</v>
          </cell>
          <cell r="CF108">
            <v>40.354999999999997</v>
          </cell>
          <cell r="CG108">
            <v>40.354999999999997</v>
          </cell>
          <cell r="CH108">
            <v>40.354999999999997</v>
          </cell>
          <cell r="CI108">
            <v>0</v>
          </cell>
        </row>
        <row r="109">
          <cell r="E109" t="str">
            <v>RFA 23</v>
          </cell>
          <cell r="F109" t="str">
            <v>RFA 23</v>
          </cell>
          <cell r="G109" t="str">
            <v>RFA 23</v>
          </cell>
          <cell r="H109" t="str">
            <v>RFA 23</v>
          </cell>
          <cell r="I109" t="str">
            <v>RFA 23</v>
          </cell>
          <cell r="J109" t="str">
            <v>RFA 23</v>
          </cell>
          <cell r="K109" t="str">
            <v>RFA 23</v>
          </cell>
          <cell r="L109" t="str">
            <v>RFA 23</v>
          </cell>
          <cell r="M109" t="str">
            <v>RFA 23</v>
          </cell>
          <cell r="N109" t="str">
            <v>RFA 23</v>
          </cell>
          <cell r="O109" t="str">
            <v>RFA 23</v>
          </cell>
          <cell r="P109" t="str">
            <v>RFA 23</v>
          </cell>
          <cell r="Q109" t="str">
            <v>RFA 23</v>
          </cell>
          <cell r="R109" t="str">
            <v>RFA 23</v>
          </cell>
          <cell r="S109" t="str">
            <v>RFA 23</v>
          </cell>
          <cell r="T109" t="str">
            <v>RFA 23</v>
          </cell>
          <cell r="U109" t="str">
            <v>RFA 23</v>
          </cell>
          <cell r="V109" t="str">
            <v>RFA 23</v>
          </cell>
          <cell r="W109" t="str">
            <v>RFA 23</v>
          </cell>
          <cell r="X109" t="str">
            <v>RFA 23</v>
          </cell>
          <cell r="Y109" t="str">
            <v>RFA 23</v>
          </cell>
          <cell r="Z109" t="str">
            <v>RFA 23</v>
          </cell>
          <cell r="AA109" t="str">
            <v>RFA 23</v>
          </cell>
          <cell r="AB109" t="str">
            <v>RFA 23</v>
          </cell>
          <cell r="AC109" t="str">
            <v>RFA 23</v>
          </cell>
          <cell r="AD109" t="str">
            <v>RFA 23</v>
          </cell>
          <cell r="AE109" t="str">
            <v>RFA 23</v>
          </cell>
          <cell r="AF109" t="str">
            <v>RFA 23</v>
          </cell>
          <cell r="AG109" t="str">
            <v>RFA 23</v>
          </cell>
          <cell r="AH109" t="str">
            <v>RFA 23</v>
          </cell>
          <cell r="AI109" t="str">
            <v>RFA 23</v>
          </cell>
          <cell r="AJ109" t="str">
            <v>RFA 23</v>
          </cell>
          <cell r="AK109" t="str">
            <v>RFA 23</v>
          </cell>
          <cell r="AL109" t="str">
            <v>RFA 23</v>
          </cell>
          <cell r="AM109" t="str">
            <v>RFA 23</v>
          </cell>
          <cell r="AN109" t="str">
            <v>RFA 23</v>
          </cell>
          <cell r="AO109" t="str">
            <v>RFA 23</v>
          </cell>
          <cell r="AP109" t="str">
            <v>RFA 23</v>
          </cell>
          <cell r="AQ109" t="str">
            <v>RFA 23</v>
          </cell>
          <cell r="AR109" t="str">
            <v>RFA 23</v>
          </cell>
          <cell r="AS109" t="str">
            <v>RFA 23</v>
          </cell>
          <cell r="AT109" t="str">
            <v>RFA 23</v>
          </cell>
          <cell r="AU109" t="str">
            <v>RFA 23</v>
          </cell>
          <cell r="AV109" t="str">
            <v>RFA 23</v>
          </cell>
          <cell r="AW109" t="str">
            <v>RFA 23</v>
          </cell>
          <cell r="AX109" t="str">
            <v>RFA 23</v>
          </cell>
          <cell r="AY109" t="str">
            <v>RFA 23</v>
          </cell>
          <cell r="AZ109" t="str">
            <v>RFA 23</v>
          </cell>
          <cell r="BA109" t="str">
            <v>RFA 23</v>
          </cell>
          <cell r="BB109" t="str">
            <v>RFA 23</v>
          </cell>
          <cell r="BC109" t="str">
            <v>RFA 23</v>
          </cell>
          <cell r="BD109" t="str">
            <v>RFA 23</v>
          </cell>
          <cell r="BE109" t="str">
            <v>RFA 23</v>
          </cell>
          <cell r="BF109" t="str">
            <v>RFA 23</v>
          </cell>
          <cell r="BG109" t="str">
            <v>RFA 23</v>
          </cell>
          <cell r="BH109" t="str">
            <v>RFA 23</v>
          </cell>
          <cell r="BI109" t="str">
            <v>RFA 23</v>
          </cell>
          <cell r="BJ109" t="str">
            <v>RFA 23</v>
          </cell>
          <cell r="BK109" t="str">
            <v>RFA 23</v>
          </cell>
          <cell r="BL109" t="str">
            <v>RFA 23</v>
          </cell>
          <cell r="BM109" t="str">
            <v>RFA 23</v>
          </cell>
          <cell r="BN109" t="str">
            <v>RFA 23</v>
          </cell>
          <cell r="BO109" t="str">
            <v>RFA 23</v>
          </cell>
          <cell r="BP109" t="str">
            <v>RFA 23</v>
          </cell>
          <cell r="BQ109" t="str">
            <v>RFA 23</v>
          </cell>
          <cell r="BR109" t="str">
            <v>RFA 23</v>
          </cell>
          <cell r="BS109" t="str">
            <v>RFA 23</v>
          </cell>
          <cell r="BT109" t="str">
            <v>RFA 23</v>
          </cell>
          <cell r="BU109" t="str">
            <v>RFA 23</v>
          </cell>
          <cell r="BV109" t="str">
            <v>RFA 23</v>
          </cell>
          <cell r="BW109" t="str">
            <v>RFA 23</v>
          </cell>
          <cell r="BX109" t="str">
            <v>RFA 23</v>
          </cell>
          <cell r="BY109" t="str">
            <v>RFA 23</v>
          </cell>
          <cell r="BZ109" t="str">
            <v>RFA 23</v>
          </cell>
          <cell r="CA109" t="str">
            <v>RFA 23</v>
          </cell>
          <cell r="CB109" t="str">
            <v>RFA 23</v>
          </cell>
          <cell r="CC109" t="str">
            <v>RFA 23</v>
          </cell>
          <cell r="CD109" t="str">
            <v>RFA 23</v>
          </cell>
          <cell r="CE109" t="str">
            <v>RFA 23</v>
          </cell>
          <cell r="CF109" t="str">
            <v>RFA 23</v>
          </cell>
          <cell r="CG109" t="str">
            <v>RFA 23</v>
          </cell>
          <cell r="CH109" t="str">
            <v>RFA 23</v>
          </cell>
          <cell r="CI109" t="str">
            <v>RFA 23</v>
          </cell>
        </row>
        <row r="110">
          <cell r="E110">
            <v>0</v>
          </cell>
          <cell r="F110">
            <v>387826.2</v>
          </cell>
          <cell r="G110">
            <v>76389</v>
          </cell>
          <cell r="H110">
            <v>80296</v>
          </cell>
          <cell r="I110">
            <v>134465</v>
          </cell>
          <cell r="J110">
            <v>136660</v>
          </cell>
          <cell r="K110">
            <v>142341</v>
          </cell>
          <cell r="L110">
            <v>145942</v>
          </cell>
          <cell r="M110">
            <v>176894</v>
          </cell>
          <cell r="N110">
            <v>181727</v>
          </cell>
          <cell r="O110">
            <v>187539</v>
          </cell>
          <cell r="P110">
            <v>191088</v>
          </cell>
          <cell r="Q110">
            <v>182666</v>
          </cell>
          <cell r="R110">
            <v>186438</v>
          </cell>
          <cell r="S110">
            <v>217154</v>
          </cell>
          <cell r="T110">
            <v>241028</v>
          </cell>
          <cell r="U110">
            <v>357489</v>
          </cell>
          <cell r="V110">
            <v>265126</v>
          </cell>
          <cell r="W110">
            <v>271280</v>
          </cell>
          <cell r="X110">
            <v>261559</v>
          </cell>
          <cell r="Y110">
            <v>264462</v>
          </cell>
          <cell r="Z110">
            <v>365251</v>
          </cell>
          <cell r="AA110">
            <v>325489</v>
          </cell>
          <cell r="AB110">
            <v>246281</v>
          </cell>
          <cell r="AC110">
            <v>255623</v>
          </cell>
          <cell r="AD110">
            <v>241021</v>
          </cell>
          <cell r="AE110">
            <v>293775</v>
          </cell>
          <cell r="AF110">
            <v>302721</v>
          </cell>
          <cell r="AG110">
            <v>288540</v>
          </cell>
          <cell r="AH110">
            <v>285682</v>
          </cell>
          <cell r="AI110">
            <v>351532</v>
          </cell>
          <cell r="AJ110">
            <v>584993</v>
          </cell>
          <cell r="AK110">
            <v>364788</v>
          </cell>
          <cell r="AL110">
            <v>373733</v>
          </cell>
          <cell r="AM110">
            <v>359552</v>
          </cell>
          <cell r="AN110">
            <v>357507</v>
          </cell>
          <cell r="AO110">
            <v>434813</v>
          </cell>
          <cell r="AP110">
            <v>471130</v>
          </cell>
          <cell r="AQ110">
            <v>457392</v>
          </cell>
          <cell r="AR110">
            <v>356439</v>
          </cell>
          <cell r="AS110">
            <v>367609</v>
          </cell>
          <cell r="AT110">
            <v>351298</v>
          </cell>
          <cell r="AU110">
            <v>428842</v>
          </cell>
          <cell r="AV110">
            <v>442848</v>
          </cell>
          <cell r="AW110">
            <v>385180</v>
          </cell>
          <cell r="AX110">
            <v>396348</v>
          </cell>
          <cell r="AY110">
            <v>380038</v>
          </cell>
          <cell r="AZ110">
            <v>397285</v>
          </cell>
          <cell r="BA110">
            <v>421509</v>
          </cell>
          <cell r="BB110">
            <v>489822</v>
          </cell>
          <cell r="BC110">
            <v>494132</v>
          </cell>
          <cell r="BD110">
            <v>268967</v>
          </cell>
          <cell r="BE110">
            <v>282530</v>
          </cell>
          <cell r="BF110">
            <v>262225</v>
          </cell>
          <cell r="BG110">
            <v>357481</v>
          </cell>
          <cell r="BH110">
            <v>374653</v>
          </cell>
          <cell r="BI110">
            <v>352407</v>
          </cell>
          <cell r="BJ110">
            <v>472904</v>
          </cell>
          <cell r="BK110">
            <v>402686</v>
          </cell>
          <cell r="BL110">
            <v>425824</v>
          </cell>
          <cell r="BM110">
            <v>396208</v>
          </cell>
          <cell r="BN110">
            <v>362758</v>
          </cell>
          <cell r="BO110">
            <v>374359</v>
          </cell>
          <cell r="BP110">
            <v>355652</v>
          </cell>
          <cell r="BQ110">
            <v>645842</v>
          </cell>
          <cell r="BR110">
            <v>366565</v>
          </cell>
          <cell r="BS110">
            <v>385696</v>
          </cell>
          <cell r="BT110">
            <v>359099</v>
          </cell>
          <cell r="BU110">
            <v>449714</v>
          </cell>
          <cell r="BV110">
            <v>468847</v>
          </cell>
          <cell r="BW110">
            <v>442248</v>
          </cell>
          <cell r="BX110">
            <v>415627</v>
          </cell>
          <cell r="BY110">
            <v>540746</v>
          </cell>
          <cell r="BZ110">
            <v>451777</v>
          </cell>
          <cell r="CA110">
            <v>459855</v>
          </cell>
          <cell r="CB110">
            <v>443680</v>
          </cell>
          <cell r="CC110">
            <v>538504</v>
          </cell>
          <cell r="CD110">
            <v>597549</v>
          </cell>
          <cell r="CE110">
            <v>457936</v>
          </cell>
          <cell r="CF110">
            <v>466182</v>
          </cell>
          <cell r="CG110">
            <v>449672</v>
          </cell>
          <cell r="CH110">
            <v>603402</v>
          </cell>
          <cell r="CI110">
            <v>0</v>
          </cell>
        </row>
        <row r="111">
          <cell r="E111">
            <v>0</v>
          </cell>
          <cell r="F111">
            <v>53898.5</v>
          </cell>
          <cell r="G111">
            <v>8913</v>
          </cell>
          <cell r="H111">
            <v>9856</v>
          </cell>
          <cell r="I111">
            <v>12828</v>
          </cell>
          <cell r="J111">
            <v>13349</v>
          </cell>
          <cell r="K111">
            <v>13945</v>
          </cell>
          <cell r="L111">
            <v>14823</v>
          </cell>
          <cell r="M111">
            <v>20288</v>
          </cell>
          <cell r="N111">
            <v>21448</v>
          </cell>
          <cell r="O111">
            <v>21929</v>
          </cell>
          <cell r="P111">
            <v>22709</v>
          </cell>
          <cell r="Q111">
            <v>20911</v>
          </cell>
          <cell r="R111">
            <v>26530</v>
          </cell>
          <cell r="S111">
            <v>33888</v>
          </cell>
          <cell r="T111">
            <v>29959</v>
          </cell>
          <cell r="U111">
            <v>22384</v>
          </cell>
          <cell r="V111">
            <v>36854</v>
          </cell>
          <cell r="W111">
            <v>38259</v>
          </cell>
          <cell r="X111">
            <v>35985</v>
          </cell>
          <cell r="Y111">
            <v>41420</v>
          </cell>
          <cell r="Z111">
            <v>61938</v>
          </cell>
          <cell r="AA111">
            <v>46145</v>
          </cell>
          <cell r="AB111">
            <v>32910</v>
          </cell>
          <cell r="AC111">
            <v>35860</v>
          </cell>
          <cell r="AD111">
            <v>31401</v>
          </cell>
          <cell r="AE111">
            <v>42069</v>
          </cell>
          <cell r="AF111">
            <v>45033</v>
          </cell>
          <cell r="AG111">
            <v>40561</v>
          </cell>
          <cell r="AH111">
            <v>45941</v>
          </cell>
          <cell r="AI111">
            <v>64213</v>
          </cell>
          <cell r="AJ111">
            <v>52807</v>
          </cell>
          <cell r="AK111">
            <v>55200</v>
          </cell>
          <cell r="AL111">
            <v>58164</v>
          </cell>
          <cell r="AM111">
            <v>53691</v>
          </cell>
          <cell r="AN111">
            <v>59072</v>
          </cell>
          <cell r="AO111">
            <v>70684</v>
          </cell>
          <cell r="AP111">
            <v>78847</v>
          </cell>
          <cell r="AQ111">
            <v>69335</v>
          </cell>
          <cell r="AR111">
            <v>50414</v>
          </cell>
          <cell r="AS111">
            <v>53907</v>
          </cell>
          <cell r="AT111">
            <v>48905</v>
          </cell>
          <cell r="AU111">
            <v>66240</v>
          </cell>
          <cell r="AV111">
            <v>68576</v>
          </cell>
          <cell r="AW111">
            <v>56886</v>
          </cell>
          <cell r="AX111">
            <v>60379</v>
          </cell>
          <cell r="AY111">
            <v>55377</v>
          </cell>
          <cell r="AZ111">
            <v>66458</v>
          </cell>
          <cell r="BA111">
            <v>72711</v>
          </cell>
          <cell r="BB111">
            <v>80527</v>
          </cell>
          <cell r="BC111">
            <v>73958</v>
          </cell>
          <cell r="BD111">
            <v>34418</v>
          </cell>
          <cell r="BE111">
            <v>38379</v>
          </cell>
          <cell r="BF111">
            <v>32719</v>
          </cell>
          <cell r="BG111">
            <v>53467</v>
          </cell>
          <cell r="BH111">
            <v>58288</v>
          </cell>
          <cell r="BI111">
            <v>52152</v>
          </cell>
          <cell r="BJ111">
            <v>75694</v>
          </cell>
          <cell r="BK111">
            <v>57359</v>
          </cell>
          <cell r="BL111">
            <v>64263</v>
          </cell>
          <cell r="BM111">
            <v>55821</v>
          </cell>
          <cell r="BN111">
            <v>55886</v>
          </cell>
          <cell r="BO111">
            <v>59453</v>
          </cell>
          <cell r="BP111">
            <v>53657</v>
          </cell>
          <cell r="BQ111">
            <v>67226</v>
          </cell>
          <cell r="BR111">
            <v>55766</v>
          </cell>
          <cell r="BS111">
            <v>61910</v>
          </cell>
          <cell r="BT111">
            <v>53576</v>
          </cell>
          <cell r="BU111">
            <v>69856</v>
          </cell>
          <cell r="BV111">
            <v>76000</v>
          </cell>
          <cell r="BW111">
            <v>67665</v>
          </cell>
          <cell r="BX111">
            <v>68581</v>
          </cell>
          <cell r="BY111">
            <v>92073</v>
          </cell>
          <cell r="BZ111">
            <v>70519</v>
          </cell>
          <cell r="CA111">
            <v>73057</v>
          </cell>
          <cell r="CB111">
            <v>68123</v>
          </cell>
          <cell r="CC111">
            <v>91065</v>
          </cell>
          <cell r="CD111">
            <v>105924</v>
          </cell>
          <cell r="CE111">
            <v>72204</v>
          </cell>
          <cell r="CF111">
            <v>74744</v>
          </cell>
          <cell r="CG111">
            <v>69808</v>
          </cell>
          <cell r="CH111">
            <v>107618</v>
          </cell>
          <cell r="CI111">
            <v>0</v>
          </cell>
        </row>
        <row r="112">
          <cell r="E112">
            <v>0</v>
          </cell>
          <cell r="F112">
            <v>105479</v>
          </cell>
          <cell r="G112">
            <v>17970</v>
          </cell>
          <cell r="H112">
            <v>19922</v>
          </cell>
          <cell r="I112">
            <v>25572</v>
          </cell>
          <cell r="J112">
            <v>26652</v>
          </cell>
          <cell r="K112">
            <v>27740</v>
          </cell>
          <cell r="L112">
            <v>29555</v>
          </cell>
          <cell r="M112">
            <v>40270</v>
          </cell>
          <cell r="N112">
            <v>42671</v>
          </cell>
          <cell r="O112">
            <v>41798</v>
          </cell>
          <cell r="P112">
            <v>43412</v>
          </cell>
          <cell r="Q112">
            <v>39692</v>
          </cell>
          <cell r="R112">
            <v>51319</v>
          </cell>
          <cell r="S112">
            <v>66542</v>
          </cell>
          <cell r="T112">
            <v>58412</v>
          </cell>
          <cell r="U112">
            <v>26713</v>
          </cell>
          <cell r="V112">
            <v>69196</v>
          </cell>
          <cell r="W112">
            <v>72102</v>
          </cell>
          <cell r="X112">
            <v>67397</v>
          </cell>
          <cell r="Y112">
            <v>78641</v>
          </cell>
          <cell r="Z112">
            <v>121092</v>
          </cell>
          <cell r="AA112">
            <v>88418</v>
          </cell>
          <cell r="AB112">
            <v>57949</v>
          </cell>
          <cell r="AC112">
            <v>62018</v>
          </cell>
          <cell r="AD112">
            <v>55868</v>
          </cell>
          <cell r="AE112">
            <v>74328</v>
          </cell>
          <cell r="AF112">
            <v>78416</v>
          </cell>
          <cell r="AG112">
            <v>72247</v>
          </cell>
          <cell r="AH112">
            <v>79668</v>
          </cell>
          <cell r="AI112">
            <v>109464</v>
          </cell>
          <cell r="AJ112">
            <v>93731</v>
          </cell>
          <cell r="AK112">
            <v>98674</v>
          </cell>
          <cell r="AL112">
            <v>102761</v>
          </cell>
          <cell r="AM112">
            <v>96593</v>
          </cell>
          <cell r="AN112">
            <v>104014</v>
          </cell>
          <cell r="AO112">
            <v>120031</v>
          </cell>
          <cell r="AP112">
            <v>135068</v>
          </cell>
          <cell r="AQ112">
            <v>125127</v>
          </cell>
          <cell r="AR112">
            <v>89020</v>
          </cell>
          <cell r="AS112">
            <v>93838</v>
          </cell>
          <cell r="AT112">
            <v>86939</v>
          </cell>
          <cell r="AU112">
            <v>110848</v>
          </cell>
          <cell r="AV112">
            <v>114071</v>
          </cell>
          <cell r="AW112">
            <v>99588</v>
          </cell>
          <cell r="AX112">
            <v>104405</v>
          </cell>
          <cell r="AY112">
            <v>97506</v>
          </cell>
          <cell r="AZ112">
            <v>112790</v>
          </cell>
          <cell r="BA112">
            <v>121416</v>
          </cell>
          <cell r="BB112">
            <v>135975</v>
          </cell>
          <cell r="BC112">
            <v>131426</v>
          </cell>
          <cell r="BD112">
            <v>60404</v>
          </cell>
          <cell r="BE112">
            <v>66405</v>
          </cell>
          <cell r="BF112">
            <v>57358</v>
          </cell>
          <cell r="BG112">
            <v>96055</v>
          </cell>
          <cell r="BH112">
            <v>103673</v>
          </cell>
          <cell r="BI112">
            <v>93641</v>
          </cell>
          <cell r="BJ112">
            <v>137244</v>
          </cell>
          <cell r="BK112">
            <v>98601</v>
          </cell>
          <cell r="BL112">
            <v>109092</v>
          </cell>
          <cell r="BM112">
            <v>95880</v>
          </cell>
          <cell r="BN112">
            <v>96568</v>
          </cell>
          <cell r="BO112">
            <v>101488</v>
          </cell>
          <cell r="BP112">
            <v>93493</v>
          </cell>
          <cell r="BQ112">
            <v>82354</v>
          </cell>
          <cell r="BR112">
            <v>94991</v>
          </cell>
          <cell r="BS112">
            <v>103465</v>
          </cell>
          <cell r="BT112">
            <v>91970</v>
          </cell>
          <cell r="BU112">
            <v>121320</v>
          </cell>
          <cell r="BV112">
            <v>129795</v>
          </cell>
          <cell r="BW112">
            <v>118299</v>
          </cell>
          <cell r="BX112">
            <v>114308</v>
          </cell>
          <cell r="BY112">
            <v>151965</v>
          </cell>
          <cell r="BZ112">
            <v>122235</v>
          </cell>
          <cell r="CA112">
            <v>125736</v>
          </cell>
          <cell r="CB112">
            <v>118930</v>
          </cell>
          <cell r="CC112">
            <v>150575</v>
          </cell>
          <cell r="CD112">
            <v>171069</v>
          </cell>
          <cell r="CE112">
            <v>123148</v>
          </cell>
          <cell r="CF112">
            <v>126652</v>
          </cell>
          <cell r="CG112">
            <v>119844</v>
          </cell>
          <cell r="CH112">
            <v>171996</v>
          </cell>
          <cell r="CI112">
            <v>0</v>
          </cell>
        </row>
        <row r="113">
          <cell r="E113">
            <v>0</v>
          </cell>
          <cell r="F113">
            <v>125000</v>
          </cell>
          <cell r="G113">
            <v>32400</v>
          </cell>
          <cell r="H113">
            <v>32400</v>
          </cell>
          <cell r="I113">
            <v>67620</v>
          </cell>
          <cell r="J113">
            <v>67620</v>
          </cell>
          <cell r="K113">
            <v>67860</v>
          </cell>
          <cell r="L113">
            <v>67860</v>
          </cell>
          <cell r="M113">
            <v>74700</v>
          </cell>
          <cell r="N113">
            <v>74700</v>
          </cell>
          <cell r="O113">
            <v>76920</v>
          </cell>
          <cell r="P113">
            <v>76920</v>
          </cell>
          <cell r="Q113">
            <v>76920</v>
          </cell>
          <cell r="R113">
            <v>54384</v>
          </cell>
          <cell r="S113">
            <v>55574</v>
          </cell>
          <cell r="T113">
            <v>88781</v>
          </cell>
          <cell r="U113">
            <v>167757</v>
          </cell>
          <cell r="V113">
            <v>85740</v>
          </cell>
          <cell r="W113">
            <v>85740</v>
          </cell>
          <cell r="X113">
            <v>85740</v>
          </cell>
          <cell r="Y113">
            <v>64050</v>
          </cell>
          <cell r="Z113">
            <v>65453</v>
          </cell>
          <cell r="AA113">
            <v>98836</v>
          </cell>
          <cell r="AB113">
            <v>90420</v>
          </cell>
          <cell r="AC113">
            <v>90420</v>
          </cell>
          <cell r="AD113">
            <v>90420</v>
          </cell>
          <cell r="AE113">
            <v>96300</v>
          </cell>
          <cell r="AF113">
            <v>96300</v>
          </cell>
          <cell r="AG113">
            <v>96300</v>
          </cell>
          <cell r="AH113">
            <v>75624</v>
          </cell>
          <cell r="AI113">
            <v>77280</v>
          </cell>
          <cell r="AJ113">
            <v>184230</v>
          </cell>
          <cell r="AK113">
            <v>105900</v>
          </cell>
          <cell r="AL113">
            <v>105900</v>
          </cell>
          <cell r="AM113">
            <v>105900</v>
          </cell>
          <cell r="AN113">
            <v>86146</v>
          </cell>
          <cell r="AO113">
            <v>120246</v>
          </cell>
          <cell r="AP113">
            <v>121818</v>
          </cell>
          <cell r="AQ113">
            <v>129984</v>
          </cell>
          <cell r="AR113">
            <v>117900</v>
          </cell>
          <cell r="AS113">
            <v>117900</v>
          </cell>
          <cell r="AT113">
            <v>117900</v>
          </cell>
          <cell r="AU113">
            <v>133686</v>
          </cell>
          <cell r="AV113">
            <v>135498</v>
          </cell>
          <cell r="AW113">
            <v>117900</v>
          </cell>
          <cell r="AX113">
            <v>117900</v>
          </cell>
          <cell r="AY113">
            <v>117900</v>
          </cell>
          <cell r="AZ113">
            <v>99298</v>
          </cell>
          <cell r="BA113">
            <v>101472</v>
          </cell>
          <cell r="BB113">
            <v>135498</v>
          </cell>
          <cell r="BC113">
            <v>144744</v>
          </cell>
          <cell r="BD113">
            <v>103920</v>
          </cell>
          <cell r="BE113">
            <v>103920</v>
          </cell>
          <cell r="BF113">
            <v>103920</v>
          </cell>
          <cell r="BG113">
            <v>103920</v>
          </cell>
          <cell r="BH113">
            <v>103920</v>
          </cell>
          <cell r="BI113">
            <v>103920</v>
          </cell>
          <cell r="BJ113">
            <v>118147</v>
          </cell>
          <cell r="BK113">
            <v>127080</v>
          </cell>
          <cell r="BL113">
            <v>127080</v>
          </cell>
          <cell r="BM113">
            <v>127080</v>
          </cell>
          <cell r="BN113">
            <v>111252</v>
          </cell>
          <cell r="BO113">
            <v>111252</v>
          </cell>
          <cell r="BP113">
            <v>111252</v>
          </cell>
          <cell r="BQ113">
            <v>178835</v>
          </cell>
          <cell r="BR113">
            <v>111252</v>
          </cell>
          <cell r="BS113">
            <v>111252</v>
          </cell>
          <cell r="BT113">
            <v>111252</v>
          </cell>
          <cell r="BU113">
            <v>130212</v>
          </cell>
          <cell r="BV113">
            <v>130212</v>
          </cell>
          <cell r="BW113">
            <v>130212</v>
          </cell>
          <cell r="BX113">
            <v>107189</v>
          </cell>
          <cell r="BY113">
            <v>147782</v>
          </cell>
          <cell r="BZ113">
            <v>130212</v>
          </cell>
          <cell r="CA113">
            <v>130212</v>
          </cell>
          <cell r="CB113">
            <v>130212</v>
          </cell>
          <cell r="CC113">
            <v>147782</v>
          </cell>
          <cell r="CD113">
            <v>149738</v>
          </cell>
          <cell r="CE113">
            <v>130212</v>
          </cell>
          <cell r="CF113">
            <v>130212</v>
          </cell>
          <cell r="CG113">
            <v>130212</v>
          </cell>
          <cell r="CH113">
            <v>149738</v>
          </cell>
          <cell r="CI113">
            <v>0</v>
          </cell>
        </row>
        <row r="114">
          <cell r="E114">
            <v>0</v>
          </cell>
          <cell r="F114">
            <v>237.13200000000003</v>
          </cell>
          <cell r="G114">
            <v>56.15</v>
          </cell>
          <cell r="H114">
            <v>56.487499999999997</v>
          </cell>
          <cell r="I114">
            <v>80.916666666666671</v>
          </cell>
          <cell r="J114">
            <v>81.439583333333331</v>
          </cell>
          <cell r="K114">
            <v>112.83541666666666</v>
          </cell>
          <cell r="L114">
            <v>113.52916666666667</v>
          </cell>
          <cell r="M114">
            <v>138.02916666666667</v>
          </cell>
          <cell r="N114">
            <v>138.92500000000001</v>
          </cell>
          <cell r="O114">
            <v>175.84375</v>
          </cell>
          <cell r="P114">
            <v>176.90833333333333</v>
          </cell>
          <cell r="Q114">
            <v>175.31041666666667</v>
          </cell>
          <cell r="R114">
            <v>186.92592592592592</v>
          </cell>
          <cell r="S114">
            <v>182.23124999999999</v>
          </cell>
          <cell r="T114">
            <v>183.29583333333332</v>
          </cell>
          <cell r="U114">
            <v>181.30444444444444</v>
          </cell>
          <cell r="V114">
            <v>242.30625000000001</v>
          </cell>
          <cell r="W114">
            <v>243.91041666666666</v>
          </cell>
          <cell r="X114">
            <v>241.50416666666666</v>
          </cell>
          <cell r="Y114">
            <v>256.66851851851851</v>
          </cell>
          <cell r="Z114">
            <v>251.9375</v>
          </cell>
          <cell r="AA114">
            <v>253.54166666666666</v>
          </cell>
          <cell r="AB114">
            <v>200.07564102564103</v>
          </cell>
          <cell r="AC114">
            <v>200.89743589743588</v>
          </cell>
          <cell r="AD114">
            <v>199.66538461538462</v>
          </cell>
          <cell r="AE114">
            <v>225.43818181818182</v>
          </cell>
          <cell r="AF114">
            <v>226.31090909090909</v>
          </cell>
          <cell r="AG114">
            <v>225.00181818181818</v>
          </cell>
          <cell r="AH114">
            <v>297.41296296296298</v>
          </cell>
          <cell r="AI114">
            <v>230.67545454545456</v>
          </cell>
          <cell r="AJ114">
            <v>235.84222222222223</v>
          </cell>
          <cell r="AK114">
            <v>260.13363636363636</v>
          </cell>
          <cell r="AL114">
            <v>261.16363636363639</v>
          </cell>
          <cell r="AM114">
            <v>259.61909090909091</v>
          </cell>
          <cell r="AN114">
            <v>338.67592592592592</v>
          </cell>
          <cell r="AO114">
            <v>266.31090909090909</v>
          </cell>
          <cell r="AP114">
            <v>267.34090909090907</v>
          </cell>
          <cell r="AQ114">
            <v>307.19851851851854</v>
          </cell>
          <cell r="AR114">
            <v>241.85636363636362</v>
          </cell>
          <cell r="AS114">
            <v>242.79272727272726</v>
          </cell>
          <cell r="AT114">
            <v>241.38818181818181</v>
          </cell>
          <cell r="AU114">
            <v>247.47272727272727</v>
          </cell>
          <cell r="AV114">
            <v>248.40818181818182</v>
          </cell>
          <cell r="AW114">
            <v>277.02</v>
          </cell>
          <cell r="AX114">
            <v>278.12181818181818</v>
          </cell>
          <cell r="AY114">
            <v>276.46909090909094</v>
          </cell>
          <cell r="AZ114">
            <v>360.1314814814815</v>
          </cell>
          <cell r="BA114">
            <v>283.63272727272727</v>
          </cell>
          <cell r="BB114">
            <v>284.73454545454547</v>
          </cell>
          <cell r="BC114">
            <v>324.3259259259259</v>
          </cell>
          <cell r="BD114">
            <v>239.41041666666666</v>
          </cell>
          <cell r="BE114">
            <v>240.64166666666668</v>
          </cell>
          <cell r="BF114">
            <v>238.79583333333332</v>
          </cell>
          <cell r="BG114">
            <v>271.59230769230771</v>
          </cell>
          <cell r="BH114">
            <v>272.80256410256408</v>
          </cell>
          <cell r="BI114">
            <v>270.98846153846154</v>
          </cell>
          <cell r="BJ114">
            <v>256.69272727272727</v>
          </cell>
          <cell r="BK114">
            <v>292.87857142857143</v>
          </cell>
          <cell r="BL114">
            <v>294.07</v>
          </cell>
          <cell r="BM114">
            <v>292.28285714285715</v>
          </cell>
          <cell r="BN114">
            <v>244.31363636363636</v>
          </cell>
          <cell r="BO114">
            <v>245.29818181818183</v>
          </cell>
          <cell r="BP114">
            <v>243.82090909090908</v>
          </cell>
          <cell r="BQ114">
            <v>255.47294117647058</v>
          </cell>
          <cell r="BR114">
            <v>261.43857142857144</v>
          </cell>
          <cell r="BS114">
            <v>262.48714285714289</v>
          </cell>
          <cell r="BT114">
            <v>260.91500000000002</v>
          </cell>
          <cell r="BU114">
            <v>290.65571428571428</v>
          </cell>
          <cell r="BV114">
            <v>291.80214285714288</v>
          </cell>
          <cell r="BW114">
            <v>290.08214285714286</v>
          </cell>
          <cell r="BX114">
            <v>353.12857142857143</v>
          </cell>
          <cell r="BY114">
            <v>316.89272727272726</v>
          </cell>
          <cell r="BZ114">
            <v>290.65571428571428</v>
          </cell>
          <cell r="CA114">
            <v>291.80214285714288</v>
          </cell>
          <cell r="CB114">
            <v>290.08214285714286</v>
          </cell>
          <cell r="CC114">
            <v>316.89272727272726</v>
          </cell>
          <cell r="CD114">
            <v>298.68214285714288</v>
          </cell>
          <cell r="CE114">
            <v>303.09357142857141</v>
          </cell>
          <cell r="CF114">
            <v>304.24</v>
          </cell>
          <cell r="CG114">
            <v>302.52</v>
          </cell>
          <cell r="CH114">
            <v>311.12</v>
          </cell>
          <cell r="CI114">
            <v>0</v>
          </cell>
        </row>
        <row r="115">
          <cell r="E115">
            <v>0</v>
          </cell>
          <cell r="F115">
            <v>146.6388</v>
          </cell>
          <cell r="G115">
            <v>34.643749999999997</v>
          </cell>
          <cell r="H115">
            <v>34.643749999999997</v>
          </cell>
          <cell r="I115">
            <v>47.241666666666667</v>
          </cell>
          <cell r="J115">
            <v>47.241666666666667</v>
          </cell>
          <cell r="K115">
            <v>69.28958333333334</v>
          </cell>
          <cell r="L115">
            <v>69.28958333333334</v>
          </cell>
          <cell r="M115">
            <v>81.887500000000003</v>
          </cell>
          <cell r="N115">
            <v>81.887500000000003</v>
          </cell>
          <cell r="O115">
            <v>100.78333333333333</v>
          </cell>
          <cell r="P115">
            <v>100.78333333333333</v>
          </cell>
          <cell r="Q115">
            <v>100.78333333333333</v>
          </cell>
          <cell r="R115">
            <v>110.23333333333333</v>
          </cell>
          <cell r="S115">
            <v>100.78333333333333</v>
          </cell>
          <cell r="T115">
            <v>100.78333333333333</v>
          </cell>
          <cell r="U115">
            <v>100.78444444444445</v>
          </cell>
          <cell r="V115">
            <v>129.12916666666666</v>
          </cell>
          <cell r="W115">
            <v>129.12916666666666</v>
          </cell>
          <cell r="X115">
            <v>129.12916666666666</v>
          </cell>
          <cell r="Y115">
            <v>141.72777777777779</v>
          </cell>
          <cell r="Z115">
            <v>129.12916666666666</v>
          </cell>
          <cell r="AA115">
            <v>129.12916666666666</v>
          </cell>
          <cell r="AB115">
            <v>129.12948717948717</v>
          </cell>
          <cell r="AC115">
            <v>129.12948717948717</v>
          </cell>
          <cell r="AD115">
            <v>129.12948717948717</v>
          </cell>
          <cell r="AE115">
            <v>148.02636363636364</v>
          </cell>
          <cell r="AF115">
            <v>148.02636363636364</v>
          </cell>
          <cell r="AG115">
            <v>148.02636363636364</v>
          </cell>
          <cell r="AH115">
            <v>163.77407407407406</v>
          </cell>
          <cell r="AI115">
            <v>148.02636363636364</v>
          </cell>
          <cell r="AJ115">
            <v>144.87666666666667</v>
          </cell>
          <cell r="AK115">
            <v>166.92363636363638</v>
          </cell>
          <cell r="AL115">
            <v>166.92363636363638</v>
          </cell>
          <cell r="AM115">
            <v>166.92363636363638</v>
          </cell>
          <cell r="AN115">
            <v>179.52222222222221</v>
          </cell>
          <cell r="AO115">
            <v>166.92363636363638</v>
          </cell>
          <cell r="AP115">
            <v>166.92363636363638</v>
          </cell>
          <cell r="AQ115">
            <v>173.22222222222223</v>
          </cell>
          <cell r="AR115">
            <v>154.32545454545453</v>
          </cell>
          <cell r="AS115">
            <v>154.32545454545453</v>
          </cell>
          <cell r="AT115">
            <v>154.32545454545453</v>
          </cell>
          <cell r="AU115">
            <v>154.32545454545453</v>
          </cell>
          <cell r="AV115">
            <v>154.32545454545453</v>
          </cell>
          <cell r="AW115">
            <v>173.22272727272727</v>
          </cell>
          <cell r="AX115">
            <v>173.22272727272727</v>
          </cell>
          <cell r="AY115">
            <v>173.22272727272727</v>
          </cell>
          <cell r="AZ115">
            <v>185.82037037037037</v>
          </cell>
          <cell r="BA115">
            <v>173.22272727272727</v>
          </cell>
          <cell r="BB115">
            <v>173.22272727272727</v>
          </cell>
          <cell r="BC115">
            <v>179.52148148148149</v>
          </cell>
          <cell r="BD115">
            <v>148.02708333333334</v>
          </cell>
          <cell r="BE115">
            <v>148.02708333333334</v>
          </cell>
          <cell r="BF115">
            <v>148.02708333333334</v>
          </cell>
          <cell r="BG115">
            <v>166.92307692307693</v>
          </cell>
          <cell r="BH115">
            <v>166.92307692307693</v>
          </cell>
          <cell r="BI115">
            <v>166.92307692307693</v>
          </cell>
          <cell r="BJ115">
            <v>166.92363636363638</v>
          </cell>
          <cell r="BK115">
            <v>179.52142857142857</v>
          </cell>
          <cell r="BL115">
            <v>179.52142857142857</v>
          </cell>
          <cell r="BM115">
            <v>179.52142857142857</v>
          </cell>
          <cell r="BN115">
            <v>154.32545454545453</v>
          </cell>
          <cell r="BO115">
            <v>154.32545454545453</v>
          </cell>
          <cell r="BP115">
            <v>154.32545454545453</v>
          </cell>
          <cell r="BQ115">
            <v>148.02705882352942</v>
          </cell>
          <cell r="BR115">
            <v>163.77428571428572</v>
          </cell>
          <cell r="BS115">
            <v>163.77428571428572</v>
          </cell>
          <cell r="BT115">
            <v>163.77428571428572</v>
          </cell>
          <cell r="BU115">
            <v>179.52142857142857</v>
          </cell>
          <cell r="BV115">
            <v>179.52142857142857</v>
          </cell>
          <cell r="BW115">
            <v>179.52142857142857</v>
          </cell>
          <cell r="BX115">
            <v>188.9702380952381</v>
          </cell>
          <cell r="BY115">
            <v>179.52181818181819</v>
          </cell>
          <cell r="BZ115">
            <v>179.52142857142857</v>
          </cell>
          <cell r="CA115">
            <v>179.52142857142857</v>
          </cell>
          <cell r="CB115">
            <v>179.52142857142857</v>
          </cell>
          <cell r="CC115">
            <v>179.52181818181819</v>
          </cell>
          <cell r="CD115">
            <v>179.52142857142857</v>
          </cell>
          <cell r="CE115">
            <v>185.82071428571427</v>
          </cell>
          <cell r="CF115">
            <v>185.82071428571427</v>
          </cell>
          <cell r="CG115">
            <v>185.82071428571427</v>
          </cell>
          <cell r="CH115">
            <v>185.82071428571427</v>
          </cell>
          <cell r="CI115">
            <v>0</v>
          </cell>
        </row>
        <row r="116">
          <cell r="E116">
            <v>0</v>
          </cell>
          <cell r="F116">
            <v>49</v>
          </cell>
          <cell r="G116">
            <v>16.847916666666666</v>
          </cell>
          <cell r="H116">
            <v>17.185416666666665</v>
          </cell>
          <cell r="I116">
            <v>26.208333333333332</v>
          </cell>
          <cell r="J116">
            <v>26.731249999999999</v>
          </cell>
          <cell r="K116">
            <v>34.631250000000001</v>
          </cell>
          <cell r="L116">
            <v>35.325000000000003</v>
          </cell>
          <cell r="M116">
            <v>44.810416666666669</v>
          </cell>
          <cell r="N116">
            <v>45.706249999999997</v>
          </cell>
          <cell r="O116">
            <v>53.235416666666666</v>
          </cell>
          <cell r="P116">
            <v>54.3</v>
          </cell>
          <cell r="Q116">
            <v>52.702083333333334</v>
          </cell>
          <cell r="R116">
            <v>52.05185185185185</v>
          </cell>
          <cell r="S116">
            <v>59.622916666666669</v>
          </cell>
          <cell r="T116">
            <v>60.6875</v>
          </cell>
          <cell r="U116">
            <v>59.055555555555557</v>
          </cell>
          <cell r="V116">
            <v>80.262500000000003</v>
          </cell>
          <cell r="W116">
            <v>81.86666666666666</v>
          </cell>
          <cell r="X116">
            <v>79.46041666666666</v>
          </cell>
          <cell r="Y116">
            <v>78.477777777777774</v>
          </cell>
          <cell r="Z116">
            <v>89.893749999999997</v>
          </cell>
          <cell r="AA116">
            <v>91.497916666666669</v>
          </cell>
          <cell r="AB116">
            <v>41.06666666666667</v>
          </cell>
          <cell r="AC116">
            <v>41.888461538461542</v>
          </cell>
          <cell r="AD116">
            <v>40.656410256410254</v>
          </cell>
          <cell r="AE116">
            <v>43.640909090909091</v>
          </cell>
          <cell r="AF116">
            <v>44.513636363636365</v>
          </cell>
          <cell r="AG116">
            <v>43.204545454545453</v>
          </cell>
          <cell r="AH116">
            <v>97.788888888888891</v>
          </cell>
          <cell r="AI116">
            <v>48.878181818181815</v>
          </cell>
          <cell r="AJ116">
            <v>55.472222222222221</v>
          </cell>
          <cell r="AK116">
            <v>51.48</v>
          </cell>
          <cell r="AL116">
            <v>52.51</v>
          </cell>
          <cell r="AM116">
            <v>50.965454545454548</v>
          </cell>
          <cell r="AN116">
            <v>115.3537037037037</v>
          </cell>
          <cell r="AO116">
            <v>57.657272727272726</v>
          </cell>
          <cell r="AP116">
            <v>58.687272727272727</v>
          </cell>
          <cell r="AQ116">
            <v>97.315555555555562</v>
          </cell>
          <cell r="AR116">
            <v>46.8</v>
          </cell>
          <cell r="AS116">
            <v>47.736363636363635</v>
          </cell>
          <cell r="AT116">
            <v>46.331818181818178</v>
          </cell>
          <cell r="AU116">
            <v>52.416363636363634</v>
          </cell>
          <cell r="AV116">
            <v>53.351818181818182</v>
          </cell>
          <cell r="AW116">
            <v>55.107272727272729</v>
          </cell>
          <cell r="AX116">
            <v>56.209090909090911</v>
          </cell>
          <cell r="AY116">
            <v>54.556363636363635</v>
          </cell>
          <cell r="AZ116">
            <v>123.47962962962963</v>
          </cell>
          <cell r="BA116">
            <v>61.72</v>
          </cell>
          <cell r="BB116">
            <v>62.82181818181818</v>
          </cell>
          <cell r="BC116">
            <v>104.17333333333333</v>
          </cell>
          <cell r="BD116">
            <v>61.541666666666664</v>
          </cell>
          <cell r="BE116">
            <v>62.772916666666667</v>
          </cell>
          <cell r="BF116">
            <v>60.927083333333336</v>
          </cell>
          <cell r="BG116">
            <v>60.488461538461536</v>
          </cell>
          <cell r="BH116">
            <v>61.698717948717949</v>
          </cell>
          <cell r="BI116">
            <v>59.884615384615387</v>
          </cell>
          <cell r="BJ116">
            <v>48.039090909090909</v>
          </cell>
          <cell r="BK116">
            <v>59.552857142857142</v>
          </cell>
          <cell r="BL116">
            <v>60.744285714285716</v>
          </cell>
          <cell r="BM116">
            <v>58.957142857142856</v>
          </cell>
          <cell r="BN116">
            <v>49.257272727272728</v>
          </cell>
          <cell r="BO116">
            <v>50.241818181818182</v>
          </cell>
          <cell r="BP116">
            <v>48.764545454545456</v>
          </cell>
          <cell r="BQ116">
            <v>66.294117647058826</v>
          </cell>
          <cell r="BR116">
            <v>52.415714285714287</v>
          </cell>
          <cell r="BS116">
            <v>53.464285714285715</v>
          </cell>
          <cell r="BT116">
            <v>51.892142857142858</v>
          </cell>
          <cell r="BU116">
            <v>57.33</v>
          </cell>
          <cell r="BV116">
            <v>58.476428571428571</v>
          </cell>
          <cell r="BW116">
            <v>56.756428571428572</v>
          </cell>
          <cell r="BX116">
            <v>105.1047619047619</v>
          </cell>
          <cell r="BY116">
            <v>81.720909090909089</v>
          </cell>
          <cell r="BZ116">
            <v>57.33</v>
          </cell>
          <cell r="CA116">
            <v>58.476428571428571</v>
          </cell>
          <cell r="CB116">
            <v>56.756428571428572</v>
          </cell>
          <cell r="CC116">
            <v>81.720909090909089</v>
          </cell>
          <cell r="CD116">
            <v>65.356428571428566</v>
          </cell>
          <cell r="CE116">
            <v>57.33</v>
          </cell>
          <cell r="CF116">
            <v>58.476428571428571</v>
          </cell>
          <cell r="CG116">
            <v>56.756428571428572</v>
          </cell>
          <cell r="CH116">
            <v>65.356428571428566</v>
          </cell>
          <cell r="CI116">
            <v>0</v>
          </cell>
        </row>
        <row r="117">
          <cell r="E117">
            <v>0</v>
          </cell>
          <cell r="F117">
            <v>38</v>
          </cell>
          <cell r="G117">
            <v>3.7916666666666665</v>
          </cell>
          <cell r="H117">
            <v>3.7916666666666665</v>
          </cell>
          <cell r="I117">
            <v>6.2854166666666664</v>
          </cell>
          <cell r="J117">
            <v>6.2854166666666664</v>
          </cell>
          <cell r="K117">
            <v>7.1833333333333336</v>
          </cell>
          <cell r="L117">
            <v>7.1833333333333336</v>
          </cell>
          <cell r="M117">
            <v>9.2833333333333332</v>
          </cell>
          <cell r="N117">
            <v>9.2833333333333332</v>
          </cell>
          <cell r="O117">
            <v>19.306249999999999</v>
          </cell>
          <cell r="P117">
            <v>19.306249999999999</v>
          </cell>
          <cell r="Q117">
            <v>19.306249999999999</v>
          </cell>
          <cell r="R117">
            <v>21.885185185185186</v>
          </cell>
          <cell r="S117">
            <v>19.306249999999999</v>
          </cell>
          <cell r="T117">
            <v>19.306249999999999</v>
          </cell>
          <cell r="U117">
            <v>18.944444444444443</v>
          </cell>
          <cell r="V117">
            <v>29.685416666666665</v>
          </cell>
          <cell r="W117">
            <v>29.685416666666665</v>
          </cell>
          <cell r="X117">
            <v>29.685416666666665</v>
          </cell>
          <cell r="Y117">
            <v>32.920370370370371</v>
          </cell>
          <cell r="Z117">
            <v>29.685416666666665</v>
          </cell>
          <cell r="AA117">
            <v>29.685416666666665</v>
          </cell>
          <cell r="AB117">
            <v>26.651282051282053</v>
          </cell>
          <cell r="AC117">
            <v>26.651282051282053</v>
          </cell>
          <cell r="AD117">
            <v>26.651282051282053</v>
          </cell>
          <cell r="AE117">
            <v>30.07</v>
          </cell>
          <cell r="AF117">
            <v>30.07</v>
          </cell>
          <cell r="AG117">
            <v>30.07</v>
          </cell>
          <cell r="AH117">
            <v>31.755555555555556</v>
          </cell>
          <cell r="AI117">
            <v>30.07</v>
          </cell>
          <cell r="AJ117">
            <v>31.871111111111112</v>
          </cell>
          <cell r="AK117">
            <v>37.557272727272725</v>
          </cell>
          <cell r="AL117">
            <v>37.557272727272725</v>
          </cell>
          <cell r="AM117">
            <v>37.557272727272725</v>
          </cell>
          <cell r="AN117">
            <v>39.31111111111111</v>
          </cell>
          <cell r="AO117">
            <v>37.557272727272725</v>
          </cell>
          <cell r="AP117">
            <v>37.557272727272725</v>
          </cell>
          <cell r="AQ117">
            <v>32.330370370370368</v>
          </cell>
          <cell r="AR117">
            <v>36.872727272727275</v>
          </cell>
          <cell r="AS117">
            <v>36.872727272727275</v>
          </cell>
          <cell r="AT117">
            <v>36.872727272727275</v>
          </cell>
          <cell r="AU117">
            <v>36.872727272727275</v>
          </cell>
          <cell r="AV117">
            <v>36.872727272727275</v>
          </cell>
          <cell r="AW117">
            <v>44.359090909090909</v>
          </cell>
          <cell r="AX117">
            <v>44.359090909090909</v>
          </cell>
          <cell r="AY117">
            <v>44.359090909090909</v>
          </cell>
          <cell r="AZ117">
            <v>46.185185185185183</v>
          </cell>
          <cell r="BA117">
            <v>44.359090909090909</v>
          </cell>
          <cell r="BB117">
            <v>44.359090909090909</v>
          </cell>
          <cell r="BC117">
            <v>36.143703703703707</v>
          </cell>
          <cell r="BD117">
            <v>26.141666666666666</v>
          </cell>
          <cell r="BE117">
            <v>26.141666666666666</v>
          </cell>
          <cell r="BF117">
            <v>26.141666666666666</v>
          </cell>
          <cell r="BG117">
            <v>40.007692307692309</v>
          </cell>
          <cell r="BH117">
            <v>40.007692307692309</v>
          </cell>
          <cell r="BI117">
            <v>40.007692307692309</v>
          </cell>
          <cell r="BJ117">
            <v>37.557272727272725</v>
          </cell>
          <cell r="BK117">
            <v>49.316428571428574</v>
          </cell>
          <cell r="BL117">
            <v>49.316428571428574</v>
          </cell>
          <cell r="BM117">
            <v>49.316428571428574</v>
          </cell>
          <cell r="BN117">
            <v>36.872727272727275</v>
          </cell>
          <cell r="BO117">
            <v>36.872727272727275</v>
          </cell>
          <cell r="BP117">
            <v>36.872727272727275</v>
          </cell>
          <cell r="BQ117">
            <v>37.45058823529412</v>
          </cell>
          <cell r="BR117">
            <v>41.154285714285713</v>
          </cell>
          <cell r="BS117">
            <v>41.154285714285713</v>
          </cell>
          <cell r="BT117">
            <v>41.154285714285713</v>
          </cell>
          <cell r="BU117">
            <v>49.316428571428574</v>
          </cell>
          <cell r="BV117">
            <v>49.316428571428574</v>
          </cell>
          <cell r="BW117">
            <v>49.316428571428574</v>
          </cell>
          <cell r="BX117">
            <v>54.329761904761902</v>
          </cell>
          <cell r="BY117">
            <v>51.161818181818184</v>
          </cell>
          <cell r="BZ117">
            <v>49.316428571428574</v>
          </cell>
          <cell r="CA117">
            <v>49.316428571428574</v>
          </cell>
          <cell r="CB117">
            <v>49.316428571428574</v>
          </cell>
          <cell r="CC117">
            <v>51.161818181818184</v>
          </cell>
          <cell r="CD117">
            <v>49.316428571428574</v>
          </cell>
          <cell r="CE117">
            <v>55.297142857142859</v>
          </cell>
          <cell r="CF117">
            <v>55.297142857142859</v>
          </cell>
          <cell r="CG117">
            <v>55.297142857142859</v>
          </cell>
          <cell r="CH117">
            <v>55.297142857142859</v>
          </cell>
          <cell r="CI117">
            <v>0</v>
          </cell>
        </row>
        <row r="118">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row>
        <row r="119">
          <cell r="E119">
            <v>0</v>
          </cell>
          <cell r="F119">
            <v>1798.9022222222222</v>
          </cell>
          <cell r="G119">
            <v>333.25777777777779</v>
          </cell>
          <cell r="H119">
            <v>350.19555555555553</v>
          </cell>
          <cell r="I119">
            <v>603.19111111111113</v>
          </cell>
          <cell r="J119">
            <v>612.73777777777775</v>
          </cell>
          <cell r="K119">
            <v>654.55999999999995</v>
          </cell>
          <cell r="L119">
            <v>670.15555555555557</v>
          </cell>
          <cell r="M119">
            <v>788.53777777777782</v>
          </cell>
          <cell r="N119">
            <v>809.44888888888886</v>
          </cell>
          <cell r="O119">
            <v>847.24</v>
          </cell>
          <cell r="P119">
            <v>862.76</v>
          </cell>
          <cell r="Q119">
            <v>825.80888888888887</v>
          </cell>
          <cell r="R119">
            <v>836.54666666666662</v>
          </cell>
          <cell r="S119">
            <v>970.46222222222218</v>
          </cell>
          <cell r="T119">
            <v>1081.72</v>
          </cell>
          <cell r="U119">
            <v>1593.9822222222222</v>
          </cell>
          <cell r="V119">
            <v>1180.8622222222223</v>
          </cell>
          <cell r="W119">
            <v>1207.6977777777777</v>
          </cell>
          <cell r="X119">
            <v>1165.4000000000001</v>
          </cell>
          <cell r="Y119">
            <v>1201.0711111111111</v>
          </cell>
          <cell r="Z119">
            <v>1629.0355555555554</v>
          </cell>
          <cell r="AA119">
            <v>1445.48</v>
          </cell>
          <cell r="AB119">
            <v>1137.0311111111112</v>
          </cell>
          <cell r="AC119">
            <v>1177.2533333333333</v>
          </cell>
          <cell r="AD119">
            <v>1114.1422222222222</v>
          </cell>
          <cell r="AE119">
            <v>1329.0844444444444</v>
          </cell>
          <cell r="AF119">
            <v>1367.4222222222222</v>
          </cell>
          <cell r="AG119">
            <v>1306.2666666666667</v>
          </cell>
          <cell r="AH119">
            <v>1291.4133333333334</v>
          </cell>
          <cell r="AI119">
            <v>1559.6622222222222</v>
          </cell>
          <cell r="AJ119">
            <v>2602.5155555555557</v>
          </cell>
          <cell r="AK119">
            <v>1628.2044444444443</v>
          </cell>
          <cell r="AL119">
            <v>1666.5466666666666</v>
          </cell>
          <cell r="AM119">
            <v>1605.3911111111111</v>
          </cell>
          <cell r="AN119">
            <v>1594.1422222222222</v>
          </cell>
          <cell r="AO119">
            <v>1932.3155555555556</v>
          </cell>
          <cell r="AP119">
            <v>2107.1733333333332</v>
          </cell>
          <cell r="AQ119">
            <v>2051.2800000000002</v>
          </cell>
          <cell r="AR119">
            <v>1587.9866666666667</v>
          </cell>
          <cell r="AS119">
            <v>1636.1777777777777</v>
          </cell>
          <cell r="AT119">
            <v>1565.6977777777777</v>
          </cell>
          <cell r="AU119">
            <v>1902.4977777777779</v>
          </cell>
          <cell r="AV119">
            <v>1964.2622222222221</v>
          </cell>
          <cell r="AW119">
            <v>1718.2311111111112</v>
          </cell>
          <cell r="AX119">
            <v>1766.4222222222222</v>
          </cell>
          <cell r="AY119">
            <v>1695.9377777777777</v>
          </cell>
          <cell r="AZ119">
            <v>1767.7866666666666</v>
          </cell>
          <cell r="BA119">
            <v>1872.4177777777777</v>
          </cell>
          <cell r="BB119">
            <v>2189.8577777777778</v>
          </cell>
          <cell r="BC119">
            <v>2213.1066666666666</v>
          </cell>
          <cell r="BD119">
            <v>1206.3244444444445</v>
          </cell>
          <cell r="BE119">
            <v>1264.9644444444446</v>
          </cell>
          <cell r="BF119">
            <v>1176.9688888888888</v>
          </cell>
          <cell r="BG119">
            <v>1597.3422222222223</v>
          </cell>
          <cell r="BH119">
            <v>1671.76</v>
          </cell>
          <cell r="BI119">
            <v>1575.3866666666668</v>
          </cell>
          <cell r="BJ119">
            <v>2101.84</v>
          </cell>
          <cell r="BK119">
            <v>1797.4044444444444</v>
          </cell>
          <cell r="BL119">
            <v>1897.2266666666667</v>
          </cell>
          <cell r="BM119">
            <v>1769.0577777777778</v>
          </cell>
          <cell r="BN119">
            <v>1613.4</v>
          </cell>
          <cell r="BO119">
            <v>1663.5511111111111</v>
          </cell>
          <cell r="BP119">
            <v>1582.808888888889</v>
          </cell>
          <cell r="BQ119">
            <v>2861.9066666666668</v>
          </cell>
          <cell r="BR119">
            <v>1630.8044444444445</v>
          </cell>
          <cell r="BS119">
            <v>1713.1111111111111</v>
          </cell>
          <cell r="BT119">
            <v>1598.3822222222223</v>
          </cell>
          <cell r="BU119">
            <v>2001.5288888888888</v>
          </cell>
          <cell r="BV119">
            <v>2083.8311111111111</v>
          </cell>
          <cell r="BW119">
            <v>1969.1066666666666</v>
          </cell>
          <cell r="BX119">
            <v>1848.6355555555556</v>
          </cell>
          <cell r="BY119">
            <v>2396.048888888889</v>
          </cell>
          <cell r="BZ119">
            <v>2010.4844444444445</v>
          </cell>
          <cell r="CA119">
            <v>2045.3022222222223</v>
          </cell>
          <cell r="CB119">
            <v>1975.2622222222221</v>
          </cell>
          <cell r="CC119">
            <v>2386.7066666666665</v>
          </cell>
          <cell r="CD119">
            <v>2642.8266666666668</v>
          </cell>
          <cell r="CE119">
            <v>2037.2755555555555</v>
          </cell>
          <cell r="CF119">
            <v>2072.9733333333334</v>
          </cell>
          <cell r="CG119">
            <v>2001.3022222222223</v>
          </cell>
          <cell r="CH119">
            <v>2668.3111111111111</v>
          </cell>
          <cell r="CI119">
            <v>0</v>
          </cell>
        </row>
        <row r="120">
          <cell r="E120">
            <v>0</v>
          </cell>
          <cell r="F120">
            <v>289.1092857142857</v>
          </cell>
          <cell r="G120">
            <v>156.21458333333334</v>
          </cell>
          <cell r="H120">
            <v>164.15416666666667</v>
          </cell>
          <cell r="I120">
            <v>282.74583333333334</v>
          </cell>
          <cell r="J120">
            <v>287.22083333333336</v>
          </cell>
          <cell r="K120">
            <v>306.82499999999999</v>
          </cell>
          <cell r="L120">
            <v>314.13541666666669</v>
          </cell>
          <cell r="M120">
            <v>369.62708333333336</v>
          </cell>
          <cell r="N120">
            <v>379.42916666666667</v>
          </cell>
          <cell r="O120">
            <v>397.14375000000001</v>
          </cell>
          <cell r="P120">
            <v>404.41874999999999</v>
          </cell>
          <cell r="Q120">
            <v>387.09791666666666</v>
          </cell>
          <cell r="R120">
            <v>348.56111111111113</v>
          </cell>
          <cell r="S120">
            <v>454.90416666666664</v>
          </cell>
          <cell r="T120">
            <v>507.05624999999998</v>
          </cell>
          <cell r="U120">
            <v>796.99111111111108</v>
          </cell>
          <cell r="V120">
            <v>553.5291666666667</v>
          </cell>
          <cell r="W120">
            <v>566.10833333333335</v>
          </cell>
          <cell r="X120">
            <v>546.28125</v>
          </cell>
          <cell r="Y120">
            <v>500.44629629629628</v>
          </cell>
          <cell r="Z120">
            <v>763.61041666666665</v>
          </cell>
          <cell r="AA120">
            <v>677.56875000000002</v>
          </cell>
          <cell r="AB120">
            <v>327.98974358974357</v>
          </cell>
          <cell r="AC120">
            <v>339.59230769230771</v>
          </cell>
          <cell r="AD120">
            <v>321.38717948717948</v>
          </cell>
          <cell r="AE120">
            <v>271.85818181818183</v>
          </cell>
          <cell r="AF120">
            <v>279.7</v>
          </cell>
          <cell r="AG120">
            <v>267.19090909090909</v>
          </cell>
          <cell r="AH120">
            <v>538.08888888888885</v>
          </cell>
          <cell r="AI120">
            <v>319.02181818181816</v>
          </cell>
          <cell r="AJ120">
            <v>650.62888888888892</v>
          </cell>
          <cell r="AK120">
            <v>333.0418181818182</v>
          </cell>
          <cell r="AL120">
            <v>340.88454545454545</v>
          </cell>
          <cell r="AM120">
            <v>328.37545454545455</v>
          </cell>
          <cell r="AN120">
            <v>664.22592592592594</v>
          </cell>
          <cell r="AO120">
            <v>395.24636363636364</v>
          </cell>
          <cell r="AP120">
            <v>431.01272727272726</v>
          </cell>
          <cell r="AQ120">
            <v>683.76</v>
          </cell>
          <cell r="AR120">
            <v>324.81545454545454</v>
          </cell>
          <cell r="AS120">
            <v>334.67272727272729</v>
          </cell>
          <cell r="AT120">
            <v>320.25636363636363</v>
          </cell>
          <cell r="AU120">
            <v>389.14727272727271</v>
          </cell>
          <cell r="AV120">
            <v>401.78090909090906</v>
          </cell>
          <cell r="AW120">
            <v>351.45636363636362</v>
          </cell>
          <cell r="AX120">
            <v>361.31363636363636</v>
          </cell>
          <cell r="AY120">
            <v>346.89636363636362</v>
          </cell>
          <cell r="AZ120">
            <v>736.57777777777778</v>
          </cell>
          <cell r="BA120">
            <v>382.99454545454546</v>
          </cell>
          <cell r="BB120">
            <v>447.92545454545456</v>
          </cell>
          <cell r="BC120">
            <v>737.70222222222219</v>
          </cell>
          <cell r="BD120">
            <v>565.46458333333328</v>
          </cell>
          <cell r="BE120">
            <v>592.95208333333335</v>
          </cell>
          <cell r="BF120">
            <v>551.70416666666665</v>
          </cell>
          <cell r="BG120">
            <v>460.7717948717949</v>
          </cell>
          <cell r="BH120">
            <v>482.23846153846154</v>
          </cell>
          <cell r="BI120">
            <v>454.43846153846152</v>
          </cell>
          <cell r="BJ120">
            <v>429.9218181818182</v>
          </cell>
          <cell r="BK120">
            <v>288.86857142857144</v>
          </cell>
          <cell r="BL120">
            <v>304.91142857142859</v>
          </cell>
          <cell r="BM120">
            <v>284.31285714285713</v>
          </cell>
          <cell r="BN120">
            <v>330.01363636363635</v>
          </cell>
          <cell r="BO120">
            <v>340.27181818181816</v>
          </cell>
          <cell r="BP120">
            <v>323.75636363636363</v>
          </cell>
          <cell r="BQ120">
            <v>757.56352941176476</v>
          </cell>
          <cell r="BR120">
            <v>262.09357142857141</v>
          </cell>
          <cell r="BS120">
            <v>275.32142857142856</v>
          </cell>
          <cell r="BT120">
            <v>256.88285714285712</v>
          </cell>
          <cell r="BU120">
            <v>321.6742857142857</v>
          </cell>
          <cell r="BV120">
            <v>334.9014285714286</v>
          </cell>
          <cell r="BW120">
            <v>316.46357142857141</v>
          </cell>
          <cell r="BX120">
            <v>495.17023809523812</v>
          </cell>
          <cell r="BY120">
            <v>490.10090909090911</v>
          </cell>
          <cell r="BZ120">
            <v>323.11357142857145</v>
          </cell>
          <cell r="CA120">
            <v>328.70928571428573</v>
          </cell>
          <cell r="CB120">
            <v>317.45285714285717</v>
          </cell>
          <cell r="CC120">
            <v>488.19</v>
          </cell>
          <cell r="CD120">
            <v>424.74</v>
          </cell>
          <cell r="CE120">
            <v>327.41928571428571</v>
          </cell>
          <cell r="CF120">
            <v>333.15642857142859</v>
          </cell>
          <cell r="CG120">
            <v>321.63785714285711</v>
          </cell>
          <cell r="CH120">
            <v>428.83571428571429</v>
          </cell>
          <cell r="CI120">
            <v>0</v>
          </cell>
        </row>
        <row r="121">
          <cell r="E121">
            <v>0</v>
          </cell>
          <cell r="F121">
            <v>266.03071428571428</v>
          </cell>
          <cell r="G121">
            <v>58.133333333333333</v>
          </cell>
          <cell r="H121">
            <v>58.477083333333333</v>
          </cell>
          <cell r="I121">
            <v>82.65</v>
          </cell>
          <cell r="J121">
            <v>83.185416666666669</v>
          </cell>
          <cell r="K121">
            <v>116.3625</v>
          </cell>
          <cell r="L121">
            <v>117.07083333333334</v>
          </cell>
          <cell r="M121">
            <v>142.57083333333333</v>
          </cell>
          <cell r="N121">
            <v>143.48541666666668</v>
          </cell>
          <cell r="O121">
            <v>182.42083333333332</v>
          </cell>
          <cell r="P121">
            <v>183.50624999999999</v>
          </cell>
          <cell r="Q121">
            <v>181.87916666666666</v>
          </cell>
          <cell r="R121">
            <v>193.99074074074073</v>
          </cell>
          <cell r="S121">
            <v>188.93541666666667</v>
          </cell>
          <cell r="T121">
            <v>190.02083333333334</v>
          </cell>
          <cell r="U121">
            <v>187.98666666666668</v>
          </cell>
          <cell r="V121">
            <v>249.17916666666667</v>
          </cell>
          <cell r="W121">
            <v>250.81666666666666</v>
          </cell>
          <cell r="X121">
            <v>248.36041666666668</v>
          </cell>
          <cell r="Y121">
            <v>264.17222222222222</v>
          </cell>
          <cell r="Z121">
            <v>259.00625000000002</v>
          </cell>
          <cell r="AA121">
            <v>260.64583333333331</v>
          </cell>
          <cell r="AB121">
            <v>206.38717948717948</v>
          </cell>
          <cell r="AC121">
            <v>207.22564102564104</v>
          </cell>
          <cell r="AD121">
            <v>205.96794871794873</v>
          </cell>
          <cell r="AE121">
            <v>232.44</v>
          </cell>
          <cell r="AF121">
            <v>233.32909090909092</v>
          </cell>
          <cell r="AG121">
            <v>231.99545454545455</v>
          </cell>
          <cell r="AH121">
            <v>306.14999999999998</v>
          </cell>
          <cell r="AI121">
            <v>237.77545454545455</v>
          </cell>
          <cell r="AJ121">
            <v>242.99333333333334</v>
          </cell>
          <cell r="AK121">
            <v>267.98363636363638</v>
          </cell>
          <cell r="AL121">
            <v>269.03454545454548</v>
          </cell>
          <cell r="AM121">
            <v>267.4581818181818</v>
          </cell>
          <cell r="AN121">
            <v>348.41666666666669</v>
          </cell>
          <cell r="AO121">
            <v>274.28818181818184</v>
          </cell>
          <cell r="AP121">
            <v>275.33818181818179</v>
          </cell>
          <cell r="AQ121">
            <v>316.90814814814814</v>
          </cell>
          <cell r="AR121">
            <v>249.12909090909091</v>
          </cell>
          <cell r="AS121">
            <v>250.08363636363637</v>
          </cell>
          <cell r="AT121">
            <v>248.65181818181819</v>
          </cell>
          <cell r="AU121">
            <v>254.85727272727271</v>
          </cell>
          <cell r="AV121">
            <v>255.81181818181818</v>
          </cell>
          <cell r="AW121">
            <v>285.14181818181817</v>
          </cell>
          <cell r="AX121">
            <v>286.26727272727271</v>
          </cell>
          <cell r="AY121">
            <v>284.57909090909089</v>
          </cell>
          <cell r="AZ121">
            <v>370.2962962962963</v>
          </cell>
          <cell r="BA121">
            <v>291.89454545454544</v>
          </cell>
          <cell r="BB121">
            <v>293.02</v>
          </cell>
          <cell r="BC121">
            <v>334.70666666666665</v>
          </cell>
          <cell r="BD121">
            <v>248.51249999999999</v>
          </cell>
          <cell r="BE121">
            <v>249.76666666666668</v>
          </cell>
          <cell r="BF121">
            <v>247.88541666666666</v>
          </cell>
          <cell r="BG121">
            <v>279.65641025641025</v>
          </cell>
          <cell r="BH121">
            <v>280.8897435897436</v>
          </cell>
          <cell r="BI121">
            <v>279.03974358974358</v>
          </cell>
          <cell r="BJ121">
            <v>264.41909090909093</v>
          </cell>
          <cell r="BK121">
            <v>301.08142857142855</v>
          </cell>
          <cell r="BL121">
            <v>302.29571428571427</v>
          </cell>
          <cell r="BM121">
            <v>300.47428571428571</v>
          </cell>
          <cell r="BN121">
            <v>251.70272727272726</v>
          </cell>
          <cell r="BO121">
            <v>252.70909090909092</v>
          </cell>
          <cell r="BP121">
            <v>251.2</v>
          </cell>
          <cell r="BQ121">
            <v>262.76235294117646</v>
          </cell>
          <cell r="BR121">
            <v>269.01499999999999</v>
          </cell>
          <cell r="BS121">
            <v>270.08428571428573</v>
          </cell>
          <cell r="BT121">
            <v>268.48</v>
          </cell>
          <cell r="BU121">
            <v>298.74142857142857</v>
          </cell>
          <cell r="BV121">
            <v>299.90928571428572</v>
          </cell>
          <cell r="BW121">
            <v>298.15785714285715</v>
          </cell>
          <cell r="BX121">
            <v>362.70238095238096</v>
          </cell>
          <cell r="BY121">
            <v>325.50090909090909</v>
          </cell>
          <cell r="BZ121">
            <v>298.74142857142857</v>
          </cell>
          <cell r="CA121">
            <v>299.90928571428572</v>
          </cell>
          <cell r="CB121">
            <v>298.15785714285715</v>
          </cell>
          <cell r="CC121">
            <v>325.50090909090909</v>
          </cell>
          <cell r="CD121">
            <v>306.91500000000002</v>
          </cell>
          <cell r="CE121">
            <v>311.29714285714283</v>
          </cell>
          <cell r="CF121">
            <v>312.46499999999997</v>
          </cell>
          <cell r="CG121">
            <v>310.71357142857141</v>
          </cell>
          <cell r="CH121">
            <v>319.47071428571428</v>
          </cell>
          <cell r="CI121">
            <v>0</v>
          </cell>
        </row>
        <row r="122">
          <cell r="E122">
            <v>0</v>
          </cell>
          <cell r="F122">
            <v>555.14</v>
          </cell>
          <cell r="G122">
            <v>214.34791666666666</v>
          </cell>
          <cell r="H122">
            <v>222.63124999999999</v>
          </cell>
          <cell r="I122">
            <v>365.39583333333331</v>
          </cell>
          <cell r="J122">
            <v>370.40625</v>
          </cell>
          <cell r="K122">
            <v>423.1875</v>
          </cell>
          <cell r="L122">
            <v>431.20625000000001</v>
          </cell>
          <cell r="M122">
            <v>512.19791666666663</v>
          </cell>
          <cell r="N122">
            <v>522.91458333333333</v>
          </cell>
          <cell r="O122">
            <v>579.5645833333333</v>
          </cell>
          <cell r="P122">
            <v>587.92499999999995</v>
          </cell>
          <cell r="Q122">
            <v>568.97708333333333</v>
          </cell>
          <cell r="R122">
            <v>542.55185185185189</v>
          </cell>
          <cell r="S122">
            <v>643.83958333333328</v>
          </cell>
          <cell r="T122">
            <v>697.07708333333335</v>
          </cell>
          <cell r="U122">
            <v>984.97777777777776</v>
          </cell>
          <cell r="V122">
            <v>802.70833333333337</v>
          </cell>
          <cell r="W122">
            <v>816.92499999999995</v>
          </cell>
          <cell r="X122">
            <v>794.64166666666665</v>
          </cell>
          <cell r="Y122">
            <v>764.6185185185185</v>
          </cell>
          <cell r="Z122">
            <v>1022.6166666666667</v>
          </cell>
          <cell r="AA122">
            <v>938.21458333333328</v>
          </cell>
          <cell r="AB122">
            <v>534.37692307692305</v>
          </cell>
          <cell r="AC122">
            <v>546.81794871794875</v>
          </cell>
          <cell r="AD122">
            <v>527.35512820512815</v>
          </cell>
          <cell r="AE122">
            <v>504.29818181818183</v>
          </cell>
          <cell r="AF122">
            <v>513.02909090909088</v>
          </cell>
          <cell r="AG122">
            <v>499.18636363636364</v>
          </cell>
          <cell r="AH122">
            <v>844.23888888888894</v>
          </cell>
          <cell r="AI122">
            <v>556.79727272727268</v>
          </cell>
          <cell r="AJ122">
            <v>893.62222222222226</v>
          </cell>
          <cell r="AK122">
            <v>601.02545454545452</v>
          </cell>
          <cell r="AL122">
            <v>609.91909090909087</v>
          </cell>
          <cell r="AM122">
            <v>595.8336363636364</v>
          </cell>
          <cell r="AN122">
            <v>1012.6425925925926</v>
          </cell>
          <cell r="AO122">
            <v>669.53454545454542</v>
          </cell>
          <cell r="AP122">
            <v>706.35090909090911</v>
          </cell>
          <cell r="AQ122">
            <v>1000.6681481481481</v>
          </cell>
          <cell r="AR122">
            <v>573.9445454545455</v>
          </cell>
          <cell r="AS122">
            <v>584.75636363636363</v>
          </cell>
          <cell r="AT122">
            <v>568.90818181818179</v>
          </cell>
          <cell r="AU122">
            <v>644.00454545454545</v>
          </cell>
          <cell r="AV122">
            <v>657.5927272727273</v>
          </cell>
          <cell r="AW122">
            <v>636.59818181818184</v>
          </cell>
          <cell r="AX122">
            <v>647.58090909090913</v>
          </cell>
          <cell r="AY122">
            <v>631.47545454545457</v>
          </cell>
          <cell r="AZ122">
            <v>1106.8740740740741</v>
          </cell>
          <cell r="BA122">
            <v>674.8890909090909</v>
          </cell>
          <cell r="BB122">
            <v>740.9454545454546</v>
          </cell>
          <cell r="BC122">
            <v>1072.4088888888889</v>
          </cell>
          <cell r="BD122">
            <v>813.97708333333333</v>
          </cell>
          <cell r="BE122">
            <v>842.71875</v>
          </cell>
          <cell r="BF122">
            <v>799.58958333333328</v>
          </cell>
          <cell r="BG122">
            <v>740.42820512820515</v>
          </cell>
          <cell r="BH122">
            <v>763.12820512820508</v>
          </cell>
          <cell r="BI122">
            <v>733.4782051282051</v>
          </cell>
          <cell r="BJ122">
            <v>694.34090909090912</v>
          </cell>
          <cell r="BK122">
            <v>589.95000000000005</v>
          </cell>
          <cell r="BL122">
            <v>607.20714285714291</v>
          </cell>
          <cell r="BM122">
            <v>584.78714285714284</v>
          </cell>
          <cell r="BN122">
            <v>581.71636363636367</v>
          </cell>
          <cell r="BO122">
            <v>592.98090909090911</v>
          </cell>
          <cell r="BP122">
            <v>574.95636363636368</v>
          </cell>
          <cell r="BQ122">
            <v>1020.3258823529412</v>
          </cell>
          <cell r="BR122">
            <v>531.10857142857139</v>
          </cell>
          <cell r="BS122">
            <v>545.40571428571434</v>
          </cell>
          <cell r="BT122">
            <v>525.36285714285714</v>
          </cell>
          <cell r="BU122">
            <v>620.41571428571433</v>
          </cell>
          <cell r="BV122">
            <v>634.81071428571431</v>
          </cell>
          <cell r="BW122">
            <v>614.62142857142862</v>
          </cell>
          <cell r="BX122">
            <v>857.87261904761908</v>
          </cell>
          <cell r="BY122">
            <v>815.6018181818182</v>
          </cell>
          <cell r="BZ122">
            <v>621.85500000000002</v>
          </cell>
          <cell r="CA122">
            <v>628.61857142857139</v>
          </cell>
          <cell r="CB122">
            <v>615.61071428571427</v>
          </cell>
          <cell r="CC122">
            <v>813.69090909090914</v>
          </cell>
          <cell r="CD122">
            <v>731.65499999999997</v>
          </cell>
          <cell r="CE122">
            <v>638.71642857142854</v>
          </cell>
          <cell r="CF122">
            <v>645.62142857142862</v>
          </cell>
          <cell r="CG122">
            <v>632.35142857142853</v>
          </cell>
          <cell r="CH122">
            <v>748.30642857142857</v>
          </cell>
          <cell r="CI122">
            <v>0</v>
          </cell>
        </row>
        <row r="123">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row>
        <row r="124">
          <cell r="E124">
            <v>0</v>
          </cell>
          <cell r="F124">
            <v>1323.5465841289843</v>
          </cell>
          <cell r="G124">
            <v>1157.4487133970331</v>
          </cell>
          <cell r="H124">
            <v>1181.5496273636541</v>
          </cell>
          <cell r="I124">
            <v>1126.2250325707221</v>
          </cell>
          <cell r="J124">
            <v>1096.2017063299593</v>
          </cell>
          <cell r="K124">
            <v>1128.1540606376298</v>
          </cell>
          <cell r="L124">
            <v>1110.8614452949455</v>
          </cell>
          <cell r="M124">
            <v>1106.7783710949197</v>
          </cell>
          <cell r="N124">
            <v>1086.5150575096645</v>
          </cell>
          <cell r="O124">
            <v>1115.5201067365761</v>
          </cell>
          <cell r="P124">
            <v>1088.2747021723897</v>
          </cell>
          <cell r="Q124">
            <v>1107.52348481236</v>
          </cell>
          <cell r="R124">
            <v>1049.9648566934054</v>
          </cell>
          <cell r="S124">
            <v>1255.593571202668</v>
          </cell>
          <cell r="T124">
            <v>1125.1352175963166</v>
          </cell>
          <cell r="U124">
            <v>1103.9983254376486</v>
          </cell>
          <cell r="V124">
            <v>1110.821240284798</v>
          </cell>
          <cell r="W124">
            <v>1096.5646097908418</v>
          </cell>
          <cell r="X124">
            <v>1111.6693163751988</v>
          </cell>
          <cell r="Y124">
            <v>1064.1252815448345</v>
          </cell>
          <cell r="Z124">
            <v>1094.6675228097422</v>
          </cell>
          <cell r="AA124">
            <v>1038.5886590728376</v>
          </cell>
          <cell r="AB124">
            <v>1162.3074232078034</v>
          </cell>
          <cell r="AC124">
            <v>1163.1456687554066</v>
          </cell>
          <cell r="AD124">
            <v>1154.7483048349056</v>
          </cell>
          <cell r="AE124">
            <v>1110.9897499340564</v>
          </cell>
          <cell r="AF124">
            <v>1119.9443795296283</v>
          </cell>
          <cell r="AG124">
            <v>1113.2237696814977</v>
          </cell>
          <cell r="AH124">
            <v>1103.9985410112615</v>
          </cell>
          <cell r="AI124">
            <v>1251.7397957545772</v>
          </cell>
          <cell r="AJ124">
            <v>1161.0724681360691</v>
          </cell>
          <cell r="AK124">
            <v>1120.9274716667076</v>
          </cell>
          <cell r="AL124">
            <v>1122.9627988044826</v>
          </cell>
          <cell r="AM124">
            <v>1117.5729861515042</v>
          </cell>
          <cell r="AN124">
            <v>1110.958997453989</v>
          </cell>
          <cell r="AO124">
            <v>1133.5060993891486</v>
          </cell>
          <cell r="AP124">
            <v>1160.758179663706</v>
          </cell>
          <cell r="AQ124">
            <v>1123.7728388328335</v>
          </cell>
          <cell r="AR124">
            <v>1081.3582918451038</v>
          </cell>
          <cell r="AS124">
            <v>1082.8379566853052</v>
          </cell>
          <cell r="AT124">
            <v>1077.5917972812588</v>
          </cell>
          <cell r="AU124">
            <v>1122.2086481441672</v>
          </cell>
          <cell r="AV124">
            <v>1085.0918608105553</v>
          </cell>
          <cell r="AW124">
            <v>1086.7818660729597</v>
          </cell>
          <cell r="AX124">
            <v>1088.0229734649909</v>
          </cell>
          <cell r="AY124">
            <v>1083.337118717209</v>
          </cell>
          <cell r="AZ124">
            <v>1124.320535035376</v>
          </cell>
          <cell r="BA124">
            <v>1126.1775178298387</v>
          </cell>
          <cell r="BB124">
            <v>1148.2163331127247</v>
          </cell>
          <cell r="BC124">
            <v>1053.1493023757505</v>
          </cell>
          <cell r="BD124">
            <v>1100.70116103183</v>
          </cell>
          <cell r="BE124">
            <v>1096.2999198816715</v>
          </cell>
          <cell r="BF124">
            <v>1094.75973145484</v>
          </cell>
          <cell r="BG124">
            <v>1099.6401865155613</v>
          </cell>
          <cell r="BH124">
            <v>1103.3748404980861</v>
          </cell>
          <cell r="BI124">
            <v>1101.1624800402612</v>
          </cell>
          <cell r="BJ124">
            <v>1099.9585986816703</v>
          </cell>
          <cell r="BK124">
            <v>1011.6596415304374</v>
          </cell>
          <cell r="BL124">
            <v>1018.5151604806307</v>
          </cell>
          <cell r="BM124">
            <v>1014.9706630083613</v>
          </cell>
          <cell r="BN124">
            <v>1186.8859426852594</v>
          </cell>
          <cell r="BO124">
            <v>1173.7705637751421</v>
          </cell>
          <cell r="BP124">
            <v>1182.7698439056792</v>
          </cell>
          <cell r="BQ124">
            <v>1169.4956811065665</v>
          </cell>
          <cell r="BR124">
            <v>1088.6448125369006</v>
          </cell>
          <cell r="BS124">
            <v>1102.5615354910683</v>
          </cell>
          <cell r="BT124">
            <v>1083.838380794233</v>
          </cell>
          <cell r="BU124">
            <v>1169.3389453349155</v>
          </cell>
          <cell r="BV124">
            <v>1179.0228078557598</v>
          </cell>
          <cell r="BW124">
            <v>1166.2529515045105</v>
          </cell>
          <cell r="BX124">
            <v>1095.5786290747415</v>
          </cell>
          <cell r="BY124">
            <v>1190.7055741818069</v>
          </cell>
          <cell r="BZ124">
            <v>1163.0260958992158</v>
          </cell>
          <cell r="CA124">
            <v>1145.2772150575634</v>
          </cell>
          <cell r="CB124">
            <v>1159.3033234819218</v>
          </cell>
          <cell r="CC124">
            <v>1168.9508352307605</v>
          </cell>
          <cell r="CD124">
            <v>1134.6672721929849</v>
          </cell>
          <cell r="CE124">
            <v>1158.5229929359434</v>
          </cell>
          <cell r="CF124">
            <v>1141.2565544949828</v>
          </cell>
          <cell r="CG124">
            <v>1154.8106317063664</v>
          </cell>
          <cell r="CH124">
            <v>1131.8275479174954</v>
          </cell>
          <cell r="CI124">
            <v>0</v>
          </cell>
        </row>
        <row r="125">
          <cell r="E125">
            <v>0</v>
          </cell>
          <cell r="F125">
            <v>1282.0512820512822</v>
          </cell>
          <cell r="G125">
            <v>1176.8438477101342</v>
          </cell>
          <cell r="H125">
            <v>1224.7336410300652</v>
          </cell>
          <cell r="I125">
            <v>1127.4203803248367</v>
          </cell>
          <cell r="J125">
            <v>1049.4462844131649</v>
          </cell>
          <cell r="K125">
            <v>1127.3096497605736</v>
          </cell>
          <cell r="L125">
            <v>1084.024612579763</v>
          </cell>
          <cell r="M125">
            <v>1083.2316416624794</v>
          </cell>
          <cell r="N125">
            <v>1040.7301079829053</v>
          </cell>
          <cell r="O125">
            <v>1090.233598824492</v>
          </cell>
          <cell r="P125">
            <v>1031.8218586407411</v>
          </cell>
          <cell r="Q125">
            <v>1078.8607463358858</v>
          </cell>
          <cell r="R125">
            <v>978.28694218179999</v>
          </cell>
          <cell r="S125">
            <v>1319.6202114911046</v>
          </cell>
          <cell r="T125">
            <v>1105.588366668321</v>
          </cell>
          <cell r="U125">
            <v>1049.0508699467118</v>
          </cell>
          <cell r="V125">
            <v>1088.3700249206365</v>
          </cell>
          <cell r="W125">
            <v>1062.8575869136546</v>
          </cell>
          <cell r="X125">
            <v>1090.4321413778821</v>
          </cell>
          <cell r="Y125">
            <v>1011.8331509261621</v>
          </cell>
          <cell r="Z125">
            <v>1054.08462140765</v>
          </cell>
          <cell r="AA125">
            <v>964.59154990957222</v>
          </cell>
          <cell r="AB125">
            <v>1192.8201970443349</v>
          </cell>
          <cell r="AC125">
            <v>1189.3071216957949</v>
          </cell>
          <cell r="AD125">
            <v>1178.8643533123029</v>
          </cell>
          <cell r="AE125">
            <v>1083.7862484041584</v>
          </cell>
          <cell r="AF125">
            <v>1099.6296393580415</v>
          </cell>
          <cell r="AG125">
            <v>1088.9859694479303</v>
          </cell>
          <cell r="AH125">
            <v>1072.9179798794785</v>
          </cell>
          <cell r="AI125">
            <v>1311.0129189863917</v>
          </cell>
          <cell r="AJ125">
            <v>1256.9930069930069</v>
          </cell>
          <cell r="AK125">
            <v>1104.6454591358292</v>
          </cell>
          <cell r="AL125">
            <v>1107.1087290705887</v>
          </cell>
          <cell r="AM125">
            <v>1099.277448158374</v>
          </cell>
          <cell r="AN125">
            <v>1085.5587730587731</v>
          </cell>
          <cell r="AO125">
            <v>1122.84152614607</v>
          </cell>
          <cell r="AP125">
            <v>1165.0382687156659</v>
          </cell>
          <cell r="AQ125">
            <v>1111.6055911061981</v>
          </cell>
          <cell r="AR125">
            <v>1041.1192873158473</v>
          </cell>
          <cell r="AS125">
            <v>1043.3988904260023</v>
          </cell>
          <cell r="AT125">
            <v>1034.3170320404722</v>
          </cell>
          <cell r="AU125">
            <v>1117.435601691657</v>
          </cell>
          <cell r="AV125">
            <v>1046.7073611127291</v>
          </cell>
          <cell r="AW125">
            <v>1044.2882461935069</v>
          </cell>
          <cell r="AX125">
            <v>1046.1854456338822</v>
          </cell>
          <cell r="AY125">
            <v>1038.2772506996109</v>
          </cell>
          <cell r="AZ125">
            <v>1113.150461364635</v>
          </cell>
          <cell r="BA125">
            <v>1113.0614142118413</v>
          </cell>
          <cell r="BB125">
            <v>1150.3654067413815</v>
          </cell>
          <cell r="BC125">
            <v>988.4324391921466</v>
          </cell>
          <cell r="BD125">
            <v>1076.4033791633301</v>
          </cell>
          <cell r="BE125">
            <v>1067.5804844318807</v>
          </cell>
          <cell r="BF125">
            <v>1064.5913393945075</v>
          </cell>
          <cell r="BG125">
            <v>1060.2575864251528</v>
          </cell>
          <cell r="BH125">
            <v>1067.0894548153449</v>
          </cell>
          <cell r="BI125">
            <v>1063.0402221166844</v>
          </cell>
          <cell r="BJ125">
            <v>1059.5019077909444</v>
          </cell>
          <cell r="BK125">
            <v>918.65430745994604</v>
          </cell>
          <cell r="BL125">
            <v>935.31560864854271</v>
          </cell>
          <cell r="BM125">
            <v>923.5930590300502</v>
          </cell>
          <cell r="BN125">
            <v>1233.8331656318258</v>
          </cell>
          <cell r="BO125">
            <v>1202.464802051732</v>
          </cell>
          <cell r="BP125">
            <v>1228.6287501369816</v>
          </cell>
          <cell r="BQ125">
            <v>1303.5961953166245</v>
          </cell>
          <cell r="BR125">
            <v>1049.5981193958419</v>
          </cell>
          <cell r="BS125">
            <v>1073.6986229231943</v>
          </cell>
          <cell r="BT125">
            <v>1041.2170068911714</v>
          </cell>
          <cell r="BU125">
            <v>1196.8747430927522</v>
          </cell>
          <cell r="BV125">
            <v>1210.0365550170868</v>
          </cell>
          <cell r="BW125">
            <v>1192.8382323431745</v>
          </cell>
          <cell r="BX125">
            <v>1065.9640721388048</v>
          </cell>
          <cell r="BY125">
            <v>1228.8560273003966</v>
          </cell>
          <cell r="BZ125">
            <v>1183.6779013203613</v>
          </cell>
          <cell r="CA125">
            <v>1147.6987398834481</v>
          </cell>
          <cell r="CB125">
            <v>1178.5378138434535</v>
          </cell>
          <cell r="CC125">
            <v>1188.5870979363904</v>
          </cell>
          <cell r="CD125">
            <v>1122.3538462811148</v>
          </cell>
          <cell r="CE125">
            <v>1173.6930040402199</v>
          </cell>
          <cell r="CF125">
            <v>1139.0248510141344</v>
          </cell>
          <cell r="CG125">
            <v>1168.424918000137</v>
          </cell>
          <cell r="CH125">
            <v>1116.59746975864</v>
          </cell>
          <cell r="CI125">
            <v>0</v>
          </cell>
        </row>
        <row r="126">
          <cell r="E126">
            <v>0</v>
          </cell>
          <cell r="F126">
            <v>1200</v>
          </cell>
          <cell r="G126">
            <v>1106.5573770491803</v>
          </cell>
          <cell r="H126">
            <v>1106.5573770491803</v>
          </cell>
          <cell r="I126">
            <v>1098.4405458089668</v>
          </cell>
          <cell r="J126">
            <v>1098.4405458089668</v>
          </cell>
          <cell r="K126">
            <v>1098.0582524271845</v>
          </cell>
          <cell r="L126">
            <v>1098.0582524271845</v>
          </cell>
          <cell r="M126">
            <v>1088.2867132867132</v>
          </cell>
          <cell r="N126">
            <v>1088.2867132867132</v>
          </cell>
          <cell r="O126">
            <v>1097.6027397260275</v>
          </cell>
          <cell r="P126">
            <v>1097.6027397260275</v>
          </cell>
          <cell r="Q126">
            <v>1097.6027397260275</v>
          </cell>
          <cell r="R126">
            <v>1089.94708994709</v>
          </cell>
          <cell r="S126">
            <v>1093.911776863571</v>
          </cell>
          <cell r="T126">
            <v>1097.6879327398615</v>
          </cell>
          <cell r="U126">
            <v>1101.721963905745</v>
          </cell>
          <cell r="V126">
            <v>1085.8662613981762</v>
          </cell>
          <cell r="W126">
            <v>1085.8662613981762</v>
          </cell>
          <cell r="X126">
            <v>1085.8662613981762</v>
          </cell>
          <cell r="Y126">
            <v>1073.5116653258247</v>
          </cell>
          <cell r="Z126">
            <v>1077.4333733888625</v>
          </cell>
          <cell r="AA126">
            <v>1086.0740854697099</v>
          </cell>
          <cell r="AB126">
            <v>1081.0616929698708</v>
          </cell>
          <cell r="AC126">
            <v>1081.0616929698708</v>
          </cell>
          <cell r="AD126">
            <v>1081.0616929698708</v>
          </cell>
          <cell r="AE126">
            <v>1078.6290322580644</v>
          </cell>
          <cell r="AF126">
            <v>1078.6290322580644</v>
          </cell>
          <cell r="AG126">
            <v>1078.6290322580644</v>
          </cell>
          <cell r="AH126">
            <v>1064.8867860763771</v>
          </cell>
          <cell r="AI126">
            <v>1068.7761904103338</v>
          </cell>
          <cell r="AJ126">
            <v>1092.7824044415972</v>
          </cell>
          <cell r="AK126">
            <v>1070.995145631068</v>
          </cell>
          <cell r="AL126">
            <v>1070.995145631068</v>
          </cell>
          <cell r="AM126">
            <v>1070.995145631068</v>
          </cell>
          <cell r="AN126">
            <v>1056.0213788369128</v>
          </cell>
          <cell r="AO126">
            <v>1071.4342995126037</v>
          </cell>
          <cell r="AP126">
            <v>1071.2853524693965</v>
          </cell>
          <cell r="AQ126">
            <v>1070.9289392378992</v>
          </cell>
          <cell r="AR126">
            <v>1063.3116883116884</v>
          </cell>
          <cell r="AS126">
            <v>1063.3116883116884</v>
          </cell>
          <cell r="AT126">
            <v>1063.3116883116884</v>
          </cell>
          <cell r="AU126">
            <v>1063.7945714535804</v>
          </cell>
          <cell r="AV126">
            <v>1063.6303692539564</v>
          </cell>
          <cell r="AW126">
            <v>1063.3116883116884</v>
          </cell>
          <cell r="AX126">
            <v>1063.3116883116884</v>
          </cell>
          <cell r="AY126">
            <v>1063.3116883116884</v>
          </cell>
          <cell r="AZ126">
            <v>1047.7125010551194</v>
          </cell>
          <cell r="BA126">
            <v>1051.5342127897698</v>
          </cell>
          <cell r="BB126">
            <v>1063.6303692539564</v>
          </cell>
          <cell r="BC126">
            <v>1063.2386968817718</v>
          </cell>
          <cell r="BD126">
            <v>1073.1102850061957</v>
          </cell>
          <cell r="BE126">
            <v>1073.1102850061957</v>
          </cell>
          <cell r="BF126">
            <v>1073.1102850061957</v>
          </cell>
          <cell r="BG126">
            <v>1073.1102850061957</v>
          </cell>
          <cell r="BH126">
            <v>1073.1102850061957</v>
          </cell>
          <cell r="BI126">
            <v>1073.1102850061957</v>
          </cell>
          <cell r="BJ126">
            <v>1073.4878565133247</v>
          </cell>
          <cell r="BK126">
            <v>1059</v>
          </cell>
          <cell r="BL126">
            <v>1059</v>
          </cell>
          <cell r="BM126">
            <v>1059</v>
          </cell>
          <cell r="BN126">
            <v>1068.0875576036867</v>
          </cell>
          <cell r="BO126">
            <v>1068.0875576036867</v>
          </cell>
          <cell r="BP126">
            <v>1068.0875576036867</v>
          </cell>
          <cell r="BQ126">
            <v>1077.890689039973</v>
          </cell>
          <cell r="BR126">
            <v>1068.0875576036867</v>
          </cell>
          <cell r="BS126">
            <v>1068.0875576036867</v>
          </cell>
          <cell r="BT126">
            <v>1068.0875576036867</v>
          </cell>
          <cell r="BU126">
            <v>1057.6023391812867</v>
          </cell>
          <cell r="BV126">
            <v>1057.6023391812867</v>
          </cell>
          <cell r="BW126">
            <v>1057.6023391812867</v>
          </cell>
          <cell r="BX126">
            <v>1043.7504868738802</v>
          </cell>
          <cell r="BY126">
            <v>1058.0040091638029</v>
          </cell>
          <cell r="BZ126">
            <v>1057.6023391812867</v>
          </cell>
          <cell r="CA126">
            <v>1057.6023391812867</v>
          </cell>
          <cell r="CB126">
            <v>1057.6023391812867</v>
          </cell>
          <cell r="CC126">
            <v>1058.0040091638029</v>
          </cell>
          <cell r="CD126">
            <v>1057.8677047199869</v>
          </cell>
          <cell r="CE126">
            <v>1057.6023391812867</v>
          </cell>
          <cell r="CF126">
            <v>1057.6023391812867</v>
          </cell>
          <cell r="CG126">
            <v>1057.6023391812867</v>
          </cell>
          <cell r="CH126">
            <v>1057.8677047199869</v>
          </cell>
          <cell r="CI126">
            <v>0</v>
          </cell>
        </row>
        <row r="127">
          <cell r="E127">
            <v>0</v>
          </cell>
          <cell r="F127">
            <v>1449.008493072874</v>
          </cell>
          <cell r="G127">
            <v>1445.6533001761477</v>
          </cell>
          <cell r="H127">
            <v>1443.5073283620468</v>
          </cell>
          <cell r="I127">
            <v>1396.8030420392931</v>
          </cell>
          <cell r="J127">
            <v>1394.8508349053309</v>
          </cell>
          <cell r="K127">
            <v>1422.3433242506812</v>
          </cell>
          <cell r="L127">
            <v>1420.3316145991307</v>
          </cell>
          <cell r="M127">
            <v>1414.8610651670524</v>
          </cell>
          <cell r="N127">
            <v>1412.8084678660075</v>
          </cell>
          <cell r="O127">
            <v>1467.5851434700992</v>
          </cell>
          <cell r="P127">
            <v>1465.1928738959027</v>
          </cell>
          <cell r="Q127">
            <v>1468.8157208472835</v>
          </cell>
          <cell r="R127">
            <v>1475.1108920650565</v>
          </cell>
          <cell r="S127">
            <v>1453.7687153345516</v>
          </cell>
          <cell r="T127">
            <v>1451.5795336993715</v>
          </cell>
          <cell r="U127">
            <v>1453.70497662909</v>
          </cell>
          <cell r="V127">
            <v>1407.3777725480968</v>
          </cell>
          <cell r="W127">
            <v>1405.3322127282065</v>
          </cell>
          <cell r="X127">
            <v>1408.421251609702</v>
          </cell>
          <cell r="Y127">
            <v>1421.5262276785713</v>
          </cell>
          <cell r="Z127">
            <v>1384.1503468085818</v>
          </cell>
          <cell r="AA127">
            <v>1393.6727191712152</v>
          </cell>
          <cell r="AB127">
            <v>1491.5684530427693</v>
          </cell>
          <cell r="AC127">
            <v>1489.7876419407166</v>
          </cell>
          <cell r="AD127">
            <v>1492.4659061350376</v>
          </cell>
          <cell r="AE127">
            <v>1462.7900590416036</v>
          </cell>
          <cell r="AF127">
            <v>1461.2625538020086</v>
          </cell>
          <cell r="AG127">
            <v>1463.5594095179108</v>
          </cell>
          <cell r="AH127">
            <v>1400.4201573896028</v>
          </cell>
          <cell r="AI127">
            <v>1453.8556888990177</v>
          </cell>
          <cell r="AJ127">
            <v>1441.4410851640205</v>
          </cell>
          <cell r="AK127">
            <v>1457.0447075105653</v>
          </cell>
          <cell r="AL127">
            <v>1455.5210725896491</v>
          </cell>
          <cell r="AM127">
            <v>1457.8122212752462</v>
          </cell>
          <cell r="AN127">
            <v>1392.2434844381301</v>
          </cell>
          <cell r="AO127">
            <v>1448.1396509685719</v>
          </cell>
          <cell r="AP127">
            <v>1446.6979374647726</v>
          </cell>
          <cell r="AQ127">
            <v>1407.9522417923808</v>
          </cell>
          <cell r="AR127">
            <v>1458.6167619412595</v>
          </cell>
          <cell r="AS127">
            <v>1457.132263361407</v>
          </cell>
          <cell r="AT127">
            <v>1459.3644289357708</v>
          </cell>
          <cell r="AU127">
            <v>1449.9100086888161</v>
          </cell>
          <cell r="AV127">
            <v>1448.5007592721283</v>
          </cell>
          <cell r="AW127">
            <v>1452.9990549780421</v>
          </cell>
          <cell r="AX127">
            <v>1451.5056950443204</v>
          </cell>
          <cell r="AY127">
            <v>1453.7547020851716</v>
          </cell>
          <cell r="AZ127">
            <v>1389.1609873352645</v>
          </cell>
          <cell r="BA127">
            <v>1444.2425332853545</v>
          </cell>
          <cell r="BB127">
            <v>1442.8344412363749</v>
          </cell>
          <cell r="BC127">
            <v>1405.6830342699284</v>
          </cell>
          <cell r="BD127">
            <v>1443.9831011148906</v>
          </cell>
          <cell r="BE127">
            <v>1442.122863363526</v>
          </cell>
          <cell r="BF127">
            <v>1444.9396449129283</v>
          </cell>
          <cell r="BG127">
            <v>1444.6019152571557</v>
          </cell>
          <cell r="BH127">
            <v>1442.9837849230082</v>
          </cell>
          <cell r="BI127">
            <v>1445.4273172221888</v>
          </cell>
          <cell r="BJ127">
            <v>1462.3552657378873</v>
          </cell>
          <cell r="BK127">
            <v>1447.4422501742711</v>
          </cell>
          <cell r="BL127">
            <v>1445.941282786283</v>
          </cell>
          <cell r="BM127">
            <v>1448.1984618244662</v>
          </cell>
          <cell r="BN127">
            <v>1454.760878931495</v>
          </cell>
          <cell r="BO127">
            <v>1453.2394410376248</v>
          </cell>
          <cell r="BP127">
            <v>1455.5338414778682</v>
          </cell>
          <cell r="BQ127">
            <v>1424.6222341287307</v>
          </cell>
          <cell r="BR127">
            <v>1451.4116368513137</v>
          </cell>
          <cell r="BS127">
            <v>1449.9001108175576</v>
          </cell>
          <cell r="BT127">
            <v>1452.1739802344362</v>
          </cell>
          <cell r="BU127">
            <v>1449.4623059674855</v>
          </cell>
          <cell r="BV127">
            <v>1447.9777357813857</v>
          </cell>
          <cell r="BW127">
            <v>1450.2143596656406</v>
          </cell>
          <cell r="BX127">
            <v>1404.0803911719026</v>
          </cell>
          <cell r="BY127">
            <v>1421.0910678494174</v>
          </cell>
          <cell r="BZ127">
            <v>1449.4623059674855</v>
          </cell>
          <cell r="CA127">
            <v>1447.9777357813857</v>
          </cell>
          <cell r="CB127">
            <v>1450.2143596656406</v>
          </cell>
          <cell r="CC127">
            <v>1421.0910678494174</v>
          </cell>
          <cell r="CD127">
            <v>1439.3660747485103</v>
          </cell>
          <cell r="CE127">
            <v>1450.0856776855378</v>
          </cell>
          <cell r="CF127">
            <v>1448.6571513726528</v>
          </cell>
          <cell r="CG127">
            <v>1450.8091197737399</v>
          </cell>
          <cell r="CH127">
            <v>1440.3595271142829</v>
          </cell>
          <cell r="CI127">
            <v>0</v>
          </cell>
        </row>
        <row r="128">
          <cell r="E128">
            <v>0</v>
          </cell>
          <cell r="F128">
            <v>1297.4358974358975</v>
          </cell>
          <cell r="G128">
            <v>1610.2449888641427</v>
          </cell>
          <cell r="H128">
            <v>1610.2449888641427</v>
          </cell>
          <cell r="I128">
            <v>1610.1395032323921</v>
          </cell>
          <cell r="J128">
            <v>1610.1395032323921</v>
          </cell>
          <cell r="K128">
            <v>1610.1238806662645</v>
          </cell>
          <cell r="L128">
            <v>1610.1238806662645</v>
          </cell>
          <cell r="M128">
            <v>1610.120917085427</v>
          </cell>
          <cell r="N128">
            <v>1610.120917085427</v>
          </cell>
          <cell r="O128">
            <v>1610.1435406698563</v>
          </cell>
          <cell r="P128">
            <v>1610.1435406698563</v>
          </cell>
          <cell r="Q128">
            <v>1610.1435406698563</v>
          </cell>
          <cell r="R128">
            <v>1610.1360985093972</v>
          </cell>
          <cell r="S128">
            <v>1610.1435406698563</v>
          </cell>
          <cell r="T128">
            <v>1610.1435406698563</v>
          </cell>
          <cell r="U128">
            <v>1610.1735284110241</v>
          </cell>
          <cell r="V128">
            <v>1610.1277167824333</v>
          </cell>
          <cell r="W128">
            <v>1610.1277167824333</v>
          </cell>
          <cell r="X128">
            <v>1610.1277167824333</v>
          </cell>
          <cell r="Y128">
            <v>1610.1500120977498</v>
          </cell>
          <cell r="Z128">
            <v>1610.1277167824333</v>
          </cell>
          <cell r="AA128">
            <v>1610.1277167824333</v>
          </cell>
          <cell r="AB128">
            <v>1610.1484579675507</v>
          </cell>
          <cell r="AC128">
            <v>1610.1484579675507</v>
          </cell>
          <cell r="AD128">
            <v>1610.1484579675507</v>
          </cell>
          <cell r="AE128">
            <v>1610.1402577710387</v>
          </cell>
          <cell r="AF128">
            <v>1610.1402577710387</v>
          </cell>
          <cell r="AG128">
            <v>1610.1402577710387</v>
          </cell>
          <cell r="AH128">
            <v>1610.144649369231</v>
          </cell>
          <cell r="AI128">
            <v>1610.1402577710387</v>
          </cell>
          <cell r="AJ128">
            <v>1610.1518397102855</v>
          </cell>
          <cell r="AK128">
            <v>1610.1437095554249</v>
          </cell>
          <cell r="AL128">
            <v>1610.1437095554249</v>
          </cell>
          <cell r="AM128">
            <v>1610.1437095554249</v>
          </cell>
          <cell r="AN128">
            <v>1610.1365763586005</v>
          </cell>
          <cell r="AO128">
            <v>1610.1437095554249</v>
          </cell>
          <cell r="AP128">
            <v>1610.1437095554249</v>
          </cell>
          <cell r="AQ128">
            <v>1610.1462281581587</v>
          </cell>
          <cell r="AR128">
            <v>1610.1445323152439</v>
          </cell>
          <cell r="AS128">
            <v>1610.1445323152439</v>
          </cell>
          <cell r="AT128">
            <v>1610.1445323152439</v>
          </cell>
          <cell r="AU128">
            <v>1610.1445323152439</v>
          </cell>
          <cell r="AV128">
            <v>1610.1445323152439</v>
          </cell>
          <cell r="AW128">
            <v>1610.1343526534447</v>
          </cell>
          <cell r="AX128">
            <v>1610.1343526534447</v>
          </cell>
          <cell r="AY128">
            <v>1610.1343526534447</v>
          </cell>
          <cell r="AZ128">
            <v>1610.15593762495</v>
          </cell>
          <cell r="BA128">
            <v>1610.1343526534447</v>
          </cell>
          <cell r="BB128">
            <v>1610.1343526534447</v>
          </cell>
          <cell r="BC128">
            <v>1610.1468284793764</v>
          </cell>
          <cell r="BD128">
            <v>1610.1422521446414</v>
          </cell>
          <cell r="BE128">
            <v>1610.1422521446414</v>
          </cell>
          <cell r="BF128">
            <v>1610.1422521446414</v>
          </cell>
          <cell r="BG128">
            <v>1610.1451851851853</v>
          </cell>
          <cell r="BH128">
            <v>1610.1451851851853</v>
          </cell>
          <cell r="BI128">
            <v>1610.1451851851853</v>
          </cell>
          <cell r="BJ128">
            <v>1610.1437095554249</v>
          </cell>
          <cell r="BK128">
            <v>1610.1417063706469</v>
          </cell>
          <cell r="BL128">
            <v>1610.1417063706469</v>
          </cell>
          <cell r="BM128">
            <v>1610.1417063706469</v>
          </cell>
          <cell r="BN128">
            <v>1610.1445323152439</v>
          </cell>
          <cell r="BO128">
            <v>1610.1445323152439</v>
          </cell>
          <cell r="BP128">
            <v>1610.1445323152439</v>
          </cell>
          <cell r="BQ128">
            <v>1610.1449630846969</v>
          </cell>
          <cell r="BR128">
            <v>1610.1423427667664</v>
          </cell>
          <cell r="BS128">
            <v>1610.1423427667664</v>
          </cell>
          <cell r="BT128">
            <v>1610.1423427667664</v>
          </cell>
          <cell r="BU128">
            <v>1610.1417063706469</v>
          </cell>
          <cell r="BV128">
            <v>1610.1417063706469</v>
          </cell>
          <cell r="BW128">
            <v>1610.1417063706469</v>
          </cell>
          <cell r="BX128">
            <v>1610.1530146015202</v>
          </cell>
          <cell r="BY128">
            <v>1610.1382344437411</v>
          </cell>
          <cell r="BZ128">
            <v>1610.1417063706469</v>
          </cell>
          <cell r="CA128">
            <v>1610.1417063706469</v>
          </cell>
          <cell r="CB128">
            <v>1610.1417063706469</v>
          </cell>
          <cell r="CC128">
            <v>1610.1382344437411</v>
          </cell>
          <cell r="CD128">
            <v>1610.1417063706469</v>
          </cell>
          <cell r="CE128">
            <v>1610.136012859829</v>
          </cell>
          <cell r="CF128">
            <v>1610.136012859829</v>
          </cell>
          <cell r="CG128">
            <v>1610.136012859829</v>
          </cell>
          <cell r="CH128">
            <v>1610.136012859829</v>
          </cell>
          <cell r="CI128">
            <v>0</v>
          </cell>
        </row>
        <row r="129">
          <cell r="E129">
            <v>0</v>
          </cell>
          <cell r="F129">
            <v>1240.713663514186</v>
          </cell>
          <cell r="G129">
            <v>1152.9116045245078</v>
          </cell>
          <cell r="H129">
            <v>1152.9299014238773</v>
          </cell>
          <cell r="I129">
            <v>1146.0794844253492</v>
          </cell>
          <cell r="J129">
            <v>1146.1038961038962</v>
          </cell>
          <cell r="K129">
            <v>1151.6262646839141</v>
          </cell>
          <cell r="L129">
            <v>1151.6442550925308</v>
          </cell>
          <cell r="M129">
            <v>1153.0665826507038</v>
          </cell>
          <cell r="N129">
            <v>1153.050193050193</v>
          </cell>
          <cell r="O129">
            <v>1150.4635761589404</v>
          </cell>
          <cell r="P129">
            <v>1150.4566506514307</v>
          </cell>
          <cell r="Q129">
            <v>1150.5150961066761</v>
          </cell>
          <cell r="R129">
            <v>1150.471603451736</v>
          </cell>
          <cell r="S129">
            <v>1150.4651529485966</v>
          </cell>
          <cell r="T129">
            <v>1150.4589287789008</v>
          </cell>
          <cell r="U129">
            <v>1150.4924435388011</v>
          </cell>
          <cell r="V129">
            <v>1150.2135876879865</v>
          </cell>
          <cell r="W129">
            <v>1150.2251800005736</v>
          </cell>
          <cell r="X129">
            <v>1150.224612838397</v>
          </cell>
          <cell r="Y129">
            <v>1150.2327437159199</v>
          </cell>
          <cell r="Z129">
            <v>1150.2129104731055</v>
          </cell>
          <cell r="AA129">
            <v>1150.2194389549059</v>
          </cell>
          <cell r="AB129">
            <v>1150.873608567</v>
          </cell>
          <cell r="AC129">
            <v>1150.8841000138141</v>
          </cell>
          <cell r="AD129">
            <v>1150.8682038144036</v>
          </cell>
          <cell r="AE129">
            <v>1148.1629299213523</v>
          </cell>
          <cell r="AF129">
            <v>1148.1575252606624</v>
          </cell>
          <cell r="AG129">
            <v>1148.1657141502051</v>
          </cell>
          <cell r="AH129">
            <v>1148.1592145982286</v>
          </cell>
          <cell r="AI129">
            <v>1148.1784261937703</v>
          </cell>
          <cell r="AJ129">
            <v>1148.1523284949999</v>
          </cell>
          <cell r="AK129">
            <v>1149.3754475296364</v>
          </cell>
          <cell r="AL129">
            <v>1149.3701493701494</v>
          </cell>
          <cell r="AM129">
            <v>1149.3781769232314</v>
          </cell>
          <cell r="AN129">
            <v>1149.3743671343846</v>
          </cell>
          <cell r="AO129">
            <v>1149.389973183683</v>
          </cell>
          <cell r="AP129">
            <v>1149.3675303149264</v>
          </cell>
          <cell r="AQ129">
            <v>1149.3827160493827</v>
          </cell>
          <cell r="AR129">
            <v>1151.0050196181583</v>
          </cell>
          <cell r="AS129">
            <v>1151.0111103947734</v>
          </cell>
          <cell r="AT129">
            <v>1151.0018819882653</v>
          </cell>
          <cell r="AU129">
            <v>1151.0128192582442</v>
          </cell>
          <cell r="AV129">
            <v>1150.9960006152901</v>
          </cell>
          <cell r="AW129">
            <v>1151.3353667608985</v>
          </cell>
          <cell r="AX129">
            <v>1151.3411009609249</v>
          </cell>
          <cell r="AY129">
            <v>1151.3432275032876</v>
          </cell>
          <cell r="AZ129">
            <v>1151.3424861355336</v>
          </cell>
          <cell r="BA129">
            <v>1151.3284623048821</v>
          </cell>
          <cell r="BB129">
            <v>1151.3337140060364</v>
          </cell>
          <cell r="BC129">
            <v>1151.338784672118</v>
          </cell>
          <cell r="BD129">
            <v>1148.712077847739</v>
          </cell>
          <cell r="BE129">
            <v>1148.7148789704067</v>
          </cell>
          <cell r="BF129">
            <v>1148.7549148099606</v>
          </cell>
          <cell r="BG129">
            <v>1149.4741873804971</v>
          </cell>
          <cell r="BH129">
            <v>1149.4985471928014</v>
          </cell>
          <cell r="BI129">
            <v>1149.4893894401391</v>
          </cell>
          <cell r="BJ129">
            <v>1149.4878361075544</v>
          </cell>
          <cell r="BK129">
            <v>1150.1785907565754</v>
          </cell>
          <cell r="BL129">
            <v>1150.1790688420215</v>
          </cell>
          <cell r="BM129">
            <v>1150.1783444713215</v>
          </cell>
          <cell r="BN129">
            <v>1151.3783418287735</v>
          </cell>
          <cell r="BO129">
            <v>1151.3890588667236</v>
          </cell>
          <cell r="BP129">
            <v>1151.3954270342972</v>
          </cell>
          <cell r="BQ129">
            <v>1151.3763303192768</v>
          </cell>
          <cell r="BR129">
            <v>1148.589139674405</v>
          </cell>
          <cell r="BS129">
            <v>1148.594981647512</v>
          </cell>
          <cell r="BT129">
            <v>1148.5872816602346</v>
          </cell>
          <cell r="BU129">
            <v>1147.2363360750078</v>
          </cell>
          <cell r="BV129">
            <v>1147.2389261190847</v>
          </cell>
          <cell r="BW129">
            <v>1147.2502232997322</v>
          </cell>
          <cell r="BX129">
            <v>1147.2502232997322</v>
          </cell>
          <cell r="BY129">
            <v>1147.2523341061469</v>
          </cell>
          <cell r="BZ129">
            <v>1147.2363360750078</v>
          </cell>
          <cell r="CA129">
            <v>1147.2389261190847</v>
          </cell>
          <cell r="CB129">
            <v>1147.2502232997322</v>
          </cell>
          <cell r="CC129">
            <v>1147.2523341061469</v>
          </cell>
          <cell r="CD129">
            <v>1147.2420586062547</v>
          </cell>
          <cell r="CE129">
            <v>1147.2363360750078</v>
          </cell>
          <cell r="CF129">
            <v>1147.2389261190847</v>
          </cell>
          <cell r="CG129">
            <v>1147.2502232997322</v>
          </cell>
          <cell r="CH129">
            <v>1147.2420586062547</v>
          </cell>
          <cell r="CI129">
            <v>0</v>
          </cell>
        </row>
        <row r="130">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BP130" t="str">
            <v>----</v>
          </cell>
          <cell r="BQ130" t="str">
            <v>----</v>
          </cell>
          <cell r="BR130" t="str">
            <v>----</v>
          </cell>
          <cell r="BS130" t="str">
            <v>----</v>
          </cell>
          <cell r="BT130" t="str">
            <v>----</v>
          </cell>
          <cell r="BU130" t="str">
            <v>----</v>
          </cell>
          <cell r="BV130" t="str">
            <v>----</v>
          </cell>
          <cell r="BW130" t="str">
            <v>----</v>
          </cell>
          <cell r="BX130" t="str">
            <v>----</v>
          </cell>
          <cell r="BY130" t="str">
            <v>----</v>
          </cell>
          <cell r="BZ130" t="str">
            <v>----</v>
          </cell>
          <cell r="CA130" t="str">
            <v>----</v>
          </cell>
          <cell r="CB130" t="str">
            <v>----</v>
          </cell>
          <cell r="CC130" t="str">
            <v>----</v>
          </cell>
          <cell r="CD130" t="str">
            <v>----</v>
          </cell>
          <cell r="CE130" t="str">
            <v>----</v>
          </cell>
          <cell r="CF130" t="str">
            <v>----</v>
          </cell>
          <cell r="CG130" t="str">
            <v>----</v>
          </cell>
          <cell r="CH130" t="str">
            <v>----</v>
          </cell>
          <cell r="CI130" t="str">
            <v>----</v>
          </cell>
        </row>
        <row r="131">
          <cell r="E131">
            <v>0</v>
          </cell>
          <cell r="F131">
            <v>4.364532360113893E-2</v>
          </cell>
          <cell r="G131">
            <v>-1.8405791409757954E-2</v>
          </cell>
          <cell r="H131">
            <v>-1.8705788582245697E-2</v>
          </cell>
          <cell r="I131">
            <v>9.3184099951659771E-3</v>
          </cell>
          <cell r="J131">
            <v>8.8248207229622011E-3</v>
          </cell>
          <cell r="K131">
            <v>3.4670263662613054E-2</v>
          </cell>
          <cell r="L131">
            <v>3.3184415726795535E-2</v>
          </cell>
          <cell r="M131">
            <v>2.9791852747973468E-3</v>
          </cell>
          <cell r="N131">
            <v>2.1956010939485626E-3</v>
          </cell>
          <cell r="O131">
            <v>1.6476572872842432E-2</v>
          </cell>
          <cell r="P131">
            <v>1.5872268274302881E-2</v>
          </cell>
          <cell r="Q131">
            <v>1.7195318231088441E-2</v>
          </cell>
          <cell r="R131">
            <v>9.5742284298265812E-3</v>
          </cell>
          <cell r="S131">
            <v>5.52603221676784E-3</v>
          </cell>
          <cell r="T131">
            <v>9.7872446354780873E-3</v>
          </cell>
          <cell r="U131">
            <v>3.2364632198473853E-3</v>
          </cell>
          <cell r="V131">
            <v>2.142377586505928E-3</v>
          </cell>
          <cell r="W131">
            <v>1.666175169566575E-3</v>
          </cell>
          <cell r="X131">
            <v>2.5080383393421002E-3</v>
          </cell>
          <cell r="Y131">
            <v>2.1851910671476515E-2</v>
          </cell>
          <cell r="Z131">
            <v>3.5099150994795103E-3</v>
          </cell>
          <cell r="AA131">
            <v>-7.8650891427978209E-4</v>
          </cell>
          <cell r="AB131">
            <v>3.8780904738895838E-2</v>
          </cell>
          <cell r="AC131">
            <v>3.6221310288980346E-2</v>
          </cell>
          <cell r="AD131">
            <v>4.0083644163786625E-2</v>
          </cell>
          <cell r="AE131">
            <v>1.7935494851502032E-2</v>
          </cell>
          <cell r="AF131">
            <v>1.6348386798405112E-2</v>
          </cell>
          <cell r="AG131">
            <v>1.8610937824911522E-2</v>
          </cell>
          <cell r="AH131">
            <v>1.7102932631387402E-2</v>
          </cell>
          <cell r="AI131">
            <v>-1.729572272225588E-3</v>
          </cell>
          <cell r="AJ131">
            <v>9.794988999869414E-4</v>
          </cell>
          <cell r="AK131">
            <v>4.270973825893476E-3</v>
          </cell>
          <cell r="AL131">
            <v>3.3178766659620607E-3</v>
          </cell>
          <cell r="AM131">
            <v>4.6196377714489145E-3</v>
          </cell>
          <cell r="AN131">
            <v>3.2866489327481041E-3</v>
          </cell>
          <cell r="AO131">
            <v>-9.6593248131937592E-5</v>
          </cell>
          <cell r="AP131">
            <v>6.3337083182986031E-3</v>
          </cell>
          <cell r="AQ131">
            <v>9.0644348829886923E-3</v>
          </cell>
          <cell r="AR131">
            <v>2.4071439993940125E-3</v>
          </cell>
          <cell r="AS131">
            <v>1.4444695314859146E-3</v>
          </cell>
          <cell r="AT131">
            <v>2.8010407118741476E-3</v>
          </cell>
          <cell r="AU131">
            <v>-1.8188516982944325E-3</v>
          </cell>
          <cell r="AV131">
            <v>-2.0074607991906745E-3</v>
          </cell>
          <cell r="AW131">
            <v>3.6917804662754961E-3</v>
          </cell>
          <cell r="AX131">
            <v>2.7677697377053168E-3</v>
          </cell>
          <cell r="AY131">
            <v>4.0732768828379839E-3</v>
          </cell>
          <cell r="AZ131">
            <v>1.1754785607309692E-3</v>
          </cell>
          <cell r="BA131">
            <v>-5.1007214555320868E-4</v>
          </cell>
          <cell r="BB131">
            <v>5.9123518339314618E-3</v>
          </cell>
          <cell r="BC131">
            <v>7.7246565694997216E-3</v>
          </cell>
          <cell r="BD131">
            <v>9.1312317124405684E-3</v>
          </cell>
          <cell r="BE131">
            <v>7.3868261777509936E-3</v>
          </cell>
          <cell r="BF131">
            <v>9.8884545714557071E-3</v>
          </cell>
          <cell r="BG131">
            <v>5.3737121693180345E-3</v>
          </cell>
          <cell r="BH131">
            <v>3.985020805919115E-3</v>
          </cell>
          <cell r="BI131">
            <v>5.8313257114643857E-3</v>
          </cell>
          <cell r="BJ131">
            <v>2.114594082525123E-5</v>
          </cell>
          <cell r="BK131">
            <v>4.2961513437269616E-3</v>
          </cell>
          <cell r="BL131">
            <v>2.4705042458856852E-3</v>
          </cell>
          <cell r="BM131">
            <v>4.6187860921536039E-3</v>
          </cell>
          <cell r="BN131">
            <v>7.0846128824175736E-4</v>
          </cell>
          <cell r="BO131">
            <v>-1.6027396162510144E-4</v>
          </cell>
          <cell r="BP131">
            <v>1.3496339118013179E-3</v>
          </cell>
          <cell r="BQ131">
            <v>-2.9620247676676037E-3</v>
          </cell>
          <cell r="BR131">
            <v>9.9845866353853729E-4</v>
          </cell>
          <cell r="BS131">
            <v>-6.378080146022258E-4</v>
          </cell>
          <cell r="BT131">
            <v>1.495409343941434E-3</v>
          </cell>
          <cell r="BU131">
            <v>1.4008903436406595E-3</v>
          </cell>
          <cell r="BV131">
            <v>3.1993379503436614E-5</v>
          </cell>
          <cell r="BW131">
            <v>1.8112009551201069E-3</v>
          </cell>
          <cell r="BX131">
            <v>7.6029709330716067E-4</v>
          </cell>
          <cell r="BY131">
            <v>-3.0236007293628075E-3</v>
          </cell>
          <cell r="BZ131">
            <v>1.2882461922585353E-3</v>
          </cell>
          <cell r="CA131">
            <v>7.3501429798517037E-4</v>
          </cell>
          <cell r="CB131">
            <v>1.6994230075730865E-3</v>
          </cell>
          <cell r="CC131">
            <v>-2.7762096474678311E-3</v>
          </cell>
          <cell r="CD131">
            <v>-4.8749140237871469E-3</v>
          </cell>
          <cell r="CE131">
            <v>9.8485377869406143E-4</v>
          </cell>
          <cell r="CF131">
            <v>5.0838513713524769E-4</v>
          </cell>
          <cell r="CG131">
            <v>1.3810066003665522E-3</v>
          </cell>
          <cell r="CH131">
            <v>-5.0248424764915978E-3</v>
          </cell>
          <cell r="CI131">
            <v>0</v>
          </cell>
        </row>
        <row r="132">
          <cell r="E132">
            <v>0</v>
          </cell>
          <cell r="F132">
            <v>5.9679063857821735E-2</v>
          </cell>
          <cell r="G132">
            <v>-4.7948517650559852E-2</v>
          </cell>
          <cell r="H132">
            <v>-4.6510846933978112E-2</v>
          </cell>
          <cell r="I132">
            <v>1.5911458333333295E-2</v>
          </cell>
          <cell r="J132">
            <v>1.3949651258718498E-2</v>
          </cell>
          <cell r="K132">
            <v>7.8685378433489328E-2</v>
          </cell>
          <cell r="L132">
            <v>7.1859930596241295E-2</v>
          </cell>
          <cell r="M132">
            <v>-3.2365665973116409E-3</v>
          </cell>
          <cell r="N132">
            <v>-4.928336374553588E-3</v>
          </cell>
          <cell r="O132">
            <v>2.4573571641533398E-2</v>
          </cell>
          <cell r="P132">
            <v>2.2458825486607825E-2</v>
          </cell>
          <cell r="Q132">
            <v>2.7572892431067864E-2</v>
          </cell>
          <cell r="R132">
            <v>5.8703387326748402E-3</v>
          </cell>
          <cell r="S132">
            <v>-2.2104948720501616E-3</v>
          </cell>
          <cell r="T132">
            <v>8.3172081338900306E-3</v>
          </cell>
          <cell r="U132">
            <v>-1.5886917734281303E-3</v>
          </cell>
          <cell r="V132">
            <v>-7.5153229608675431E-3</v>
          </cell>
          <cell r="W132">
            <v>-8.5446851695798465E-3</v>
          </cell>
          <cell r="X132">
            <v>-6.848387533613165E-3</v>
          </cell>
          <cell r="Y132">
            <v>2.4154388186005349E-2</v>
          </cell>
          <cell r="Z132">
            <v>-7.048024913948514E-3</v>
          </cell>
          <cell r="AA132">
            <v>-1.3071943996492363E-2</v>
          </cell>
          <cell r="AB132">
            <v>6.6014373920029845E-2</v>
          </cell>
          <cell r="AC132">
            <v>5.8174462085453404E-2</v>
          </cell>
          <cell r="AD132">
            <v>7.0540512667728539E-2</v>
          </cell>
          <cell r="AE132">
            <v>2.1057243743395349E-2</v>
          </cell>
          <cell r="AF132">
            <v>1.7359395377848363E-2</v>
          </cell>
          <cell r="AG132">
            <v>2.310119849656056E-2</v>
          </cell>
          <cell r="AH132">
            <v>1.6320486589336713E-2</v>
          </cell>
          <cell r="AI132">
            <v>-1.4285138504234851E-2</v>
          </cell>
          <cell r="AJ132">
            <v>-8.8714190175926966E-3</v>
          </cell>
          <cell r="AK132">
            <v>-4.7896330764132244E-3</v>
          </cell>
          <cell r="AL132">
            <v>-6.4812800994251685E-3</v>
          </cell>
          <cell r="AM132">
            <v>-3.8593596124670837E-3</v>
          </cell>
          <cell r="AN132">
            <v>-6.9779134934941922E-3</v>
          </cell>
          <cell r="AO132">
            <v>-1.2253886689562954E-2</v>
          </cell>
          <cell r="AP132">
            <v>-1.6501881588480982E-3</v>
          </cell>
          <cell r="AQ132">
            <v>3.172856393537149E-3</v>
          </cell>
          <cell r="AR132">
            <v>-7.6236785862845435E-3</v>
          </cell>
          <cell r="AS132">
            <v>-9.644996446580234E-3</v>
          </cell>
          <cell r="AT132">
            <v>-6.6767763022290705E-3</v>
          </cell>
          <cell r="AU132">
            <v>-1.5252303939284451E-2</v>
          </cell>
          <cell r="AV132">
            <v>-1.6107573625627536E-2</v>
          </cell>
          <cell r="AW132">
            <v>-5.8859618850416462E-3</v>
          </cell>
          <cell r="AX132">
            <v>-7.7859500922419222E-3</v>
          </cell>
          <cell r="AY132">
            <v>-5.0038264555247736E-3</v>
          </cell>
          <cell r="AZ132">
            <v>-1.0666785682406532E-2</v>
          </cell>
          <cell r="BA132">
            <v>-1.3176940868606657E-2</v>
          </cell>
          <cell r="BB132">
            <v>-2.4803466018790132E-3</v>
          </cell>
          <cell r="BC132">
            <v>5.8427141354733259E-4</v>
          </cell>
          <cell r="BD132">
            <v>6.46474446858325E-3</v>
          </cell>
          <cell r="BE132">
            <v>1.9468621163536426E-3</v>
          </cell>
          <cell r="BF132">
            <v>8.748071094730081E-3</v>
          </cell>
          <cell r="BG132">
            <v>-2.9159588555530691E-3</v>
          </cell>
          <cell r="BH132">
            <v>-5.7668204073820784E-3</v>
          </cell>
          <cell r="BI132">
            <v>-2.0577119614796358E-3</v>
          </cell>
          <cell r="BJ132">
            <v>-1.2848810451868586E-2</v>
          </cell>
          <cell r="BK132">
            <v>-5.5078225185944962E-3</v>
          </cell>
          <cell r="BL132">
            <v>-9.0796342764846161E-3</v>
          </cell>
          <cell r="BM132">
            <v>-4.6143400504941035E-3</v>
          </cell>
          <cell r="BN132">
            <v>-1.0685190286906177E-2</v>
          </cell>
          <cell r="BO132">
            <v>-1.2414487296586896E-2</v>
          </cell>
          <cell r="BP132">
            <v>-9.507305470608185E-3</v>
          </cell>
          <cell r="BQ132">
            <v>-2.6032892097874072E-2</v>
          </cell>
          <cell r="BR132">
            <v>-1.0798835211631941E-2</v>
          </cell>
          <cell r="BS132">
            <v>-1.368405139833706E-2</v>
          </cell>
          <cell r="BT132">
            <v>-9.6326934439970868E-3</v>
          </cell>
          <cell r="BU132">
            <v>-1.0006486169812145E-2</v>
          </cell>
          <cell r="BV132">
            <v>-1.2390971597949441E-2</v>
          </cell>
          <cell r="BW132">
            <v>-9.0662708911402046E-3</v>
          </cell>
          <cell r="BX132">
            <v>-1.1712022046159176E-2</v>
          </cell>
          <cell r="BY132">
            <v>-1.7259607110368003E-2</v>
          </cell>
          <cell r="BZ132">
            <v>-1.0287724249561592E-2</v>
          </cell>
          <cell r="CA132">
            <v>-1.129315418550958E-2</v>
          </cell>
          <cell r="CB132">
            <v>-9.2754459965892488E-3</v>
          </cell>
          <cell r="CC132">
            <v>-1.7000496606522142E-2</v>
          </cell>
          <cell r="CD132">
            <v>-2.0383186578722179E-2</v>
          </cell>
          <cell r="CE132">
            <v>-1.109791555755768E-2</v>
          </cell>
          <cell r="CF132">
            <v>-1.2065780849669361E-2</v>
          </cell>
          <cell r="CG132">
            <v>-1.012380570729543E-2</v>
          </cell>
          <cell r="CH132">
            <v>-2.0853748381697623E-2</v>
          </cell>
          <cell r="CI132">
            <v>0</v>
          </cell>
        </row>
        <row r="133">
          <cell r="E133">
            <v>0</v>
          </cell>
          <cell r="F133">
            <v>8.0000000000000071E-2</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row>
        <row r="134">
          <cell r="E134">
            <v>0</v>
          </cell>
          <cell r="F134">
            <v>0.12186762767451986</v>
          </cell>
          <cell r="G134">
            <v>3.5322054021964977E-2</v>
          </cell>
          <cell r="H134">
            <v>3.5221656708711357E-2</v>
          </cell>
          <cell r="I134">
            <v>2.1421215242018565E-2</v>
          </cell>
          <cell r="J134">
            <v>2.1437159448466359E-2</v>
          </cell>
          <cell r="K134">
            <v>3.1258654751574078E-2</v>
          </cell>
          <cell r="L134">
            <v>3.1196094982933964E-2</v>
          </cell>
          <cell r="M134">
            <v>3.2903673740453332E-2</v>
          </cell>
          <cell r="N134">
            <v>3.2826465119069059E-2</v>
          </cell>
          <cell r="O134">
            <v>3.7402997452757436E-2</v>
          </cell>
          <cell r="P134">
            <v>3.7295680437137824E-2</v>
          </cell>
          <cell r="Q134">
            <v>3.7469250971491119E-2</v>
          </cell>
          <cell r="R134">
            <v>3.779472954230223E-2</v>
          </cell>
          <cell r="S134">
            <v>3.6789335894182207E-2</v>
          </cell>
          <cell r="T134">
            <v>3.6689322816030767E-2</v>
          </cell>
          <cell r="U134">
            <v>3.685636192040409E-2</v>
          </cell>
          <cell r="V134">
            <v>2.836458682624432E-2</v>
          </cell>
          <cell r="W134">
            <v>2.8314698873391109E-2</v>
          </cell>
          <cell r="X134">
            <v>2.8389779334380139E-2</v>
          </cell>
          <cell r="Y134">
            <v>2.9234998304485504E-2</v>
          </cell>
          <cell r="Z134">
            <v>2.8057553956834624E-2</v>
          </cell>
          <cell r="AA134">
            <v>2.8019720624486322E-2</v>
          </cell>
          <cell r="AB134">
            <v>3.1545761538904982E-2</v>
          </cell>
          <cell r="AC134">
            <v>3.149968091895361E-2</v>
          </cell>
          <cell r="AD134">
            <v>3.156563224368969E-2</v>
          </cell>
          <cell r="AE134">
            <v>3.105870587381343E-2</v>
          </cell>
          <cell r="AF134">
            <v>3.1011239565842619E-2</v>
          </cell>
          <cell r="AG134">
            <v>3.1082577110488119E-2</v>
          </cell>
          <cell r="AH134">
            <v>2.9376786236869679E-2</v>
          </cell>
          <cell r="AI134">
            <v>3.077917420382037E-2</v>
          </cell>
          <cell r="AJ134">
            <v>3.0321589763401047E-2</v>
          </cell>
          <cell r="AK134">
            <v>3.0176797240579312E-2</v>
          </cell>
          <cell r="AL134">
            <v>3.0137844611528797E-2</v>
          </cell>
          <cell r="AM134">
            <v>3.0194585774263594E-2</v>
          </cell>
          <cell r="AN134">
            <v>2.8761243404325176E-2</v>
          </cell>
          <cell r="AO134">
            <v>2.9954735067009963E-2</v>
          </cell>
          <cell r="AP134">
            <v>2.9914137549944764E-2</v>
          </cell>
          <cell r="AQ134">
            <v>3.1607019709778639E-2</v>
          </cell>
          <cell r="AR134">
            <v>3.0070440005713461E-2</v>
          </cell>
          <cell r="AS134">
            <v>3.0029355379822764E-2</v>
          </cell>
          <cell r="AT134">
            <v>3.0091101846516644E-2</v>
          </cell>
          <cell r="AU134">
            <v>2.9839835427228012E-2</v>
          </cell>
          <cell r="AV134">
            <v>2.9804317673623792E-2</v>
          </cell>
          <cell r="AW134">
            <v>2.9318526394549904E-2</v>
          </cell>
          <cell r="AX134">
            <v>2.9287362633770631E-2</v>
          </cell>
          <cell r="AY134">
            <v>2.9334201423141026E-2</v>
          </cell>
          <cell r="AZ134">
            <v>2.8225288089226641E-2</v>
          </cell>
          <cell r="BA134">
            <v>2.912857857152007E-2</v>
          </cell>
          <cell r="BB134">
            <v>2.9098873591989927E-2</v>
          </cell>
          <cell r="BC134">
            <v>3.2007125890736399E-2</v>
          </cell>
          <cell r="BD134">
            <v>3.8018743963034174E-2</v>
          </cell>
          <cell r="BE134">
            <v>3.7919451466565057E-2</v>
          </cell>
          <cell r="BF134">
            <v>3.8064245956273668E-2</v>
          </cell>
          <cell r="BG134">
            <v>2.9691940219597646E-2</v>
          </cell>
          <cell r="BH134">
            <v>2.9644807459137557E-2</v>
          </cell>
          <cell r="BI134">
            <v>2.9710792871302072E-2</v>
          </cell>
          <cell r="BJ134">
            <v>3.0099659302597503E-2</v>
          </cell>
          <cell r="BK134">
            <v>2.800770675316433E-2</v>
          </cell>
          <cell r="BL134">
            <v>2.7971960028953191E-2</v>
          </cell>
          <cell r="BM134">
            <v>2.8025689400678289E-2</v>
          </cell>
          <cell r="BN134">
            <v>3.0244283614578871E-2</v>
          </cell>
          <cell r="BO134">
            <v>3.0211838652771439E-2</v>
          </cell>
          <cell r="BP134">
            <v>3.0264389287218973E-2</v>
          </cell>
          <cell r="BQ134">
            <v>2.8533009136457288E-2</v>
          </cell>
          <cell r="BR134">
            <v>2.8979765801308011E-2</v>
          </cell>
          <cell r="BS134">
            <v>2.8942914210764004E-2</v>
          </cell>
          <cell r="BT134">
            <v>2.899411685798059E-2</v>
          </cell>
          <cell r="BU134">
            <v>2.7818872598410538E-2</v>
          </cell>
          <cell r="BV134">
            <v>2.7783013441103677E-2</v>
          </cell>
          <cell r="BW134">
            <v>2.7839405094616021E-2</v>
          </cell>
          <cell r="BX134">
            <v>2.7111398789055663E-2</v>
          </cell>
          <cell r="BY134">
            <v>2.7164340097882267E-2</v>
          </cell>
          <cell r="BZ134">
            <v>2.7818872598410538E-2</v>
          </cell>
          <cell r="CA134">
            <v>2.7783013441103677E-2</v>
          </cell>
          <cell r="CB134">
            <v>2.7839405094616021E-2</v>
          </cell>
          <cell r="CC134">
            <v>2.7164340097882267E-2</v>
          </cell>
          <cell r="CD134">
            <v>2.7563941600602604E-2</v>
          </cell>
          <cell r="CE134">
            <v>2.7066134692021127E-2</v>
          </cell>
          <cell r="CF134">
            <v>2.7034577964764495E-2</v>
          </cell>
          <cell r="CG134">
            <v>2.7084395836874942E-2</v>
          </cell>
          <cell r="CH134">
            <v>2.6840814752231434E-2</v>
          </cell>
          <cell r="CI134">
            <v>0</v>
          </cell>
        </row>
        <row r="135">
          <cell r="E135">
            <v>0</v>
          </cell>
          <cell r="F135">
            <v>8.6956521739130377E-2</v>
          </cell>
          <cell r="G135">
            <v>4.3478260869565188E-2</v>
          </cell>
          <cell r="H135">
            <v>4.3478260869565188E-2</v>
          </cell>
          <cell r="I135">
            <v>4.3437996119245037E-2</v>
          </cell>
          <cell r="J135">
            <v>4.3437996119245037E-2</v>
          </cell>
          <cell r="K135">
            <v>4.3416819507501536E-2</v>
          </cell>
          <cell r="L135">
            <v>4.3416819507501536E-2</v>
          </cell>
          <cell r="M135">
            <v>4.3428484200885187E-2</v>
          </cell>
          <cell r="N135">
            <v>4.3428484200885187E-2</v>
          </cell>
          <cell r="O135">
            <v>4.3451298164379093E-2</v>
          </cell>
          <cell r="P135">
            <v>4.3451298164379093E-2</v>
          </cell>
          <cell r="Q135">
            <v>4.3451298164379093E-2</v>
          </cell>
          <cell r="R135">
            <v>4.3426401908409851E-2</v>
          </cell>
          <cell r="S135">
            <v>4.3451298164379093E-2</v>
          </cell>
          <cell r="T135">
            <v>4.3451298164379093E-2</v>
          </cell>
          <cell r="U135">
            <v>4.3437038343659751E-2</v>
          </cell>
          <cell r="V135">
            <v>4.3431964118615163E-2</v>
          </cell>
          <cell r="W135">
            <v>4.3431964118615163E-2</v>
          </cell>
          <cell r="X135">
            <v>4.3431964118615163E-2</v>
          </cell>
          <cell r="Y135">
            <v>4.3432244913958584E-2</v>
          </cell>
          <cell r="Z135">
            <v>4.3431964118615163E-2</v>
          </cell>
          <cell r="AA135">
            <v>4.3431964118615163E-2</v>
          </cell>
          <cell r="AB135">
            <v>4.3436820524021869E-2</v>
          </cell>
          <cell r="AC135">
            <v>4.3436820524021869E-2</v>
          </cell>
          <cell r="AD135">
            <v>4.3436820524021869E-2</v>
          </cell>
          <cell r="AE135">
            <v>4.3438208181589388E-2</v>
          </cell>
          <cell r="AF135">
            <v>4.3438208181589388E-2</v>
          </cell>
          <cell r="AG135">
            <v>4.3438208181589388E-2</v>
          </cell>
          <cell r="AH135">
            <v>4.3431556570704855E-2</v>
          </cell>
          <cell r="AI135">
            <v>4.3438208181589388E-2</v>
          </cell>
          <cell r="AJ135">
            <v>4.3439247175758533E-2</v>
          </cell>
          <cell r="AK135">
            <v>4.3433034158243178E-2</v>
          </cell>
          <cell r="AL135">
            <v>4.3433034158243178E-2</v>
          </cell>
          <cell r="AM135">
            <v>4.3433034158243178E-2</v>
          </cell>
          <cell r="AN135">
            <v>4.3428029130820445E-2</v>
          </cell>
          <cell r="AO135">
            <v>4.3433034158243178E-2</v>
          </cell>
          <cell r="AP135">
            <v>4.3433034158243178E-2</v>
          </cell>
          <cell r="AQ135">
            <v>4.3438101347017311E-2</v>
          </cell>
          <cell r="AR135">
            <v>4.3438306294843354E-2</v>
          </cell>
          <cell r="AS135">
            <v>4.3438306294843354E-2</v>
          </cell>
          <cell r="AT135">
            <v>4.3438306294843354E-2</v>
          </cell>
          <cell r="AU135">
            <v>4.3438306294843354E-2</v>
          </cell>
          <cell r="AV135">
            <v>4.3438306294843354E-2</v>
          </cell>
          <cell r="AW135">
            <v>4.3433309716864876E-2</v>
          </cell>
          <cell r="AX135">
            <v>4.3433309716864876E-2</v>
          </cell>
          <cell r="AY135">
            <v>4.3433309716864876E-2</v>
          </cell>
          <cell r="AZ135">
            <v>4.3440997378989987E-2</v>
          </cell>
          <cell r="BA135">
            <v>4.3433309716864876E-2</v>
          </cell>
          <cell r="BB135">
            <v>4.3433309716864876E-2</v>
          </cell>
          <cell r="BC135">
            <v>4.3432334518926918E-2</v>
          </cell>
          <cell r="BD135">
            <v>4.3432367387724602E-2</v>
          </cell>
          <cell r="BE135">
            <v>4.3432367387724602E-2</v>
          </cell>
          <cell r="BF135">
            <v>4.3432367387724602E-2</v>
          </cell>
          <cell r="BG135">
            <v>4.3440860215053556E-2</v>
          </cell>
          <cell r="BH135">
            <v>4.3440860215053556E-2</v>
          </cell>
          <cell r="BI135">
            <v>4.3440860215053556E-2</v>
          </cell>
          <cell r="BJ135">
            <v>4.3433034158243178E-2</v>
          </cell>
          <cell r="BK135">
            <v>4.3436915608960236E-2</v>
          </cell>
          <cell r="BL135">
            <v>4.3436915608960236E-2</v>
          </cell>
          <cell r="BM135">
            <v>4.3436915608960236E-2</v>
          </cell>
          <cell r="BN135">
            <v>4.3438306294843354E-2</v>
          </cell>
          <cell r="BO135">
            <v>4.3438306294843354E-2</v>
          </cell>
          <cell r="BP135">
            <v>4.3438306294843354E-2</v>
          </cell>
          <cell r="BQ135">
            <v>4.3434030344213781E-2</v>
          </cell>
          <cell r="BR135">
            <v>4.3435215715008413E-2</v>
          </cell>
          <cell r="BS135">
            <v>4.3435215715008413E-2</v>
          </cell>
          <cell r="BT135">
            <v>4.3435215715008413E-2</v>
          </cell>
          <cell r="BU135">
            <v>4.3436915608960236E-2</v>
          </cell>
          <cell r="BV135">
            <v>4.3436915608960236E-2</v>
          </cell>
          <cell r="BW135">
            <v>4.3436915608960236E-2</v>
          </cell>
          <cell r="BX135">
            <v>4.3437175166157305E-2</v>
          </cell>
          <cell r="BY135">
            <v>4.3433565937794238E-2</v>
          </cell>
          <cell r="BZ135">
            <v>4.3436915608960236E-2</v>
          </cell>
          <cell r="CA135">
            <v>4.3436915608960236E-2</v>
          </cell>
          <cell r="CB135">
            <v>4.3436915608960236E-2</v>
          </cell>
          <cell r="CC135">
            <v>4.3433565937794238E-2</v>
          </cell>
          <cell r="CD135">
            <v>4.3436915608960236E-2</v>
          </cell>
          <cell r="CE135">
            <v>4.3432801971178048E-2</v>
          </cell>
          <cell r="CF135">
            <v>4.3432801971178048E-2</v>
          </cell>
          <cell r="CG135">
            <v>4.3432801971178048E-2</v>
          </cell>
          <cell r="CH135">
            <v>4.3432801971178048E-2</v>
          </cell>
          <cell r="CI135">
            <v>0</v>
          </cell>
        </row>
        <row r="136">
          <cell r="E136">
            <v>0</v>
          </cell>
          <cell r="F136">
            <v>0.16272594752186587</v>
          </cell>
          <cell r="G136">
            <v>2.0897737108940273E-2</v>
          </cell>
          <cell r="H136">
            <v>2.0851012243908507E-2</v>
          </cell>
          <cell r="I136">
            <v>1.7806041335453271E-2</v>
          </cell>
          <cell r="J136">
            <v>1.7925337074273351E-2</v>
          </cell>
          <cell r="K136">
            <v>2.0273115562774446E-2</v>
          </cell>
          <cell r="L136">
            <v>2.0287803727293996E-2</v>
          </cell>
          <cell r="M136">
            <v>2.092147473150785E-2</v>
          </cell>
          <cell r="N136">
            <v>2.0921646383153414E-2</v>
          </cell>
          <cell r="O136">
            <v>1.9762845849802479E-2</v>
          </cell>
          <cell r="P136">
            <v>1.9759054634745254E-2</v>
          </cell>
          <cell r="Q136">
            <v>1.9804719927263958E-2</v>
          </cell>
          <cell r="R136">
            <v>1.9780845310943596E-2</v>
          </cell>
          <cell r="S136">
            <v>1.9777071176491079E-2</v>
          </cell>
          <cell r="T136">
            <v>1.9773429454170932E-2</v>
          </cell>
          <cell r="U136">
            <v>1.9793038570084631E-2</v>
          </cell>
          <cell r="V136">
            <v>2.0401806572185155E-2</v>
          </cell>
          <cell r="W136">
            <v>2.0409201954397327E-2</v>
          </cell>
          <cell r="X136">
            <v>2.0397996906216465E-2</v>
          </cell>
          <cell r="Y136">
            <v>2.0411534286658206E-2</v>
          </cell>
          <cell r="Z136">
            <v>2.039444714825378E-2</v>
          </cell>
          <cell r="AA136">
            <v>2.0423962294223275E-2</v>
          </cell>
          <cell r="AB136">
            <v>1.9948801198801158E-2</v>
          </cell>
          <cell r="AC136">
            <v>1.9955314785908618E-2</v>
          </cell>
          <cell r="AD136">
            <v>1.9929364278506556E-2</v>
          </cell>
          <cell r="AE136">
            <v>1.8768878241849807E-2</v>
          </cell>
          <cell r="AF136">
            <v>1.8768508118043536E-2</v>
          </cell>
          <cell r="AG136">
            <v>1.8769068911099529E-2</v>
          </cell>
          <cell r="AH136">
            <v>1.8766806802257285E-2</v>
          </cell>
          <cell r="AI136">
            <v>1.8766506714280595E-2</v>
          </cell>
          <cell r="AJ136">
            <v>1.8768152228342494E-2</v>
          </cell>
          <cell r="AK136">
            <v>2.0449247721975095E-2</v>
          </cell>
          <cell r="AL136">
            <v>2.0446321912709342E-2</v>
          </cell>
          <cell r="AM136">
            <v>2.0441653883200628E-2</v>
          </cell>
          <cell r="AN136">
            <v>2.045239280152833E-2</v>
          </cell>
          <cell r="AO136">
            <v>2.0465761632215473E-2</v>
          </cell>
          <cell r="AP136">
            <v>2.0447363529338958E-2</v>
          </cell>
          <cell r="AQ136">
            <v>2.0460358056265893E-2</v>
          </cell>
          <cell r="AR136">
            <v>2.0007770007770098E-2</v>
          </cell>
          <cell r="AS136">
            <v>1.999619120167595E-2</v>
          </cell>
          <cell r="AT136">
            <v>2.0013734916118908E-2</v>
          </cell>
          <cell r="AU136">
            <v>1.9997225016476383E-2</v>
          </cell>
          <cell r="AV136">
            <v>2.0004430282686059E-2</v>
          </cell>
          <cell r="AW136">
            <v>2.1231317430466135E-2</v>
          </cell>
          <cell r="AX136">
            <v>2.1235646126475771E-2</v>
          </cell>
          <cell r="AY136">
            <v>2.1229087515830081E-2</v>
          </cell>
          <cell r="AZ136">
            <v>2.1236071326804495E-2</v>
          </cell>
          <cell r="BA136">
            <v>2.1224886584575442E-2</v>
          </cell>
          <cell r="BB136">
            <v>2.1228872424172263E-2</v>
          </cell>
          <cell r="BC136">
            <v>2.1218197590909815E-2</v>
          </cell>
          <cell r="BD136">
            <v>1.902505077860539E-2</v>
          </cell>
          <cell r="BE136">
            <v>1.9016959277820211E-2</v>
          </cell>
          <cell r="BF136">
            <v>1.9011796888356969E-2</v>
          </cell>
          <cell r="BG136">
            <v>1.9351009940442143E-2</v>
          </cell>
          <cell r="BH136">
            <v>1.9345454545454555E-2</v>
          </cell>
          <cell r="BI136">
            <v>1.9332048811817604E-2</v>
          </cell>
          <cell r="BJ136">
            <v>1.9340309974831049E-2</v>
          </cell>
          <cell r="BK136">
            <v>1.964641255067523E-2</v>
          </cell>
          <cell r="BL136">
            <v>1.9637355659556377E-2</v>
          </cell>
          <cell r="BM136">
            <v>1.965107826508361E-2</v>
          </cell>
          <cell r="BN136">
            <v>2.137201705331937E-2</v>
          </cell>
          <cell r="BO136">
            <v>2.1387471501465471E-2</v>
          </cell>
          <cell r="BP136">
            <v>2.1382897410562762E-2</v>
          </cell>
          <cell r="BQ136">
            <v>2.1384205856255667E-2</v>
          </cell>
          <cell r="BR136">
            <v>2.0100297075577034E-2</v>
          </cell>
          <cell r="BS136">
            <v>2.0093520374081519E-2</v>
          </cell>
          <cell r="BT136">
            <v>2.0082864182576543E-2</v>
          </cell>
          <cell r="BU136">
            <v>1.8364855099548993E-2</v>
          </cell>
          <cell r="BV136">
            <v>1.8371260703335945E-2</v>
          </cell>
          <cell r="BW136">
            <v>1.8374255905561299E-2</v>
          </cell>
          <cell r="BX136">
            <v>1.8371692642261683E-2</v>
          </cell>
          <cell r="BY136">
            <v>1.8377404247271745E-2</v>
          </cell>
          <cell r="BZ136">
            <v>1.8364855099548993E-2</v>
          </cell>
          <cell r="CA136">
            <v>1.8371260703335945E-2</v>
          </cell>
          <cell r="CB136">
            <v>1.8374255905561299E-2</v>
          </cell>
          <cell r="CC136">
            <v>1.8377404247271745E-2</v>
          </cell>
          <cell r="CD136">
            <v>1.8360856402802161E-2</v>
          </cell>
          <cell r="CE136">
            <v>1.8364855099548993E-2</v>
          </cell>
          <cell r="CF136">
            <v>1.8371260703335945E-2</v>
          </cell>
          <cell r="CG136">
            <v>1.8374255905561299E-2</v>
          </cell>
          <cell r="CH136">
            <v>1.8360856402802161E-2</v>
          </cell>
          <cell r="CI136">
            <v>0</v>
          </cell>
        </row>
        <row r="137">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t="str">
            <v>----</v>
          </cell>
          <cell r="AQ137" t="str">
            <v>----</v>
          </cell>
          <cell r="AR137" t="str">
            <v>----</v>
          </cell>
          <cell r="AS137" t="str">
            <v>----</v>
          </cell>
          <cell r="AT137" t="str">
            <v>----</v>
          </cell>
          <cell r="AU137" t="str">
            <v>----</v>
          </cell>
          <cell r="AV137" t="str">
            <v>----</v>
          </cell>
          <cell r="AW137" t="str">
            <v>----</v>
          </cell>
          <cell r="AX137" t="str">
            <v>----</v>
          </cell>
          <cell r="AY137" t="str">
            <v>----</v>
          </cell>
          <cell r="AZ137" t="str">
            <v>----</v>
          </cell>
          <cell r="BA137" t="str">
            <v>----</v>
          </cell>
          <cell r="BB137" t="str">
            <v>----</v>
          </cell>
          <cell r="BC137" t="str">
            <v>----</v>
          </cell>
          <cell r="BD137" t="str">
            <v>----</v>
          </cell>
          <cell r="BE137" t="str">
            <v>----</v>
          </cell>
          <cell r="BF137" t="str">
            <v>----</v>
          </cell>
          <cell r="BG137" t="str">
            <v>----</v>
          </cell>
          <cell r="BH137" t="str">
            <v>----</v>
          </cell>
          <cell r="BI137" t="str">
            <v>----</v>
          </cell>
          <cell r="BJ137" t="str">
            <v>----</v>
          </cell>
          <cell r="BK137" t="str">
            <v>----</v>
          </cell>
          <cell r="BL137" t="str">
            <v>----</v>
          </cell>
          <cell r="BM137" t="str">
            <v>----</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cell r="CA137" t="str">
            <v>----</v>
          </cell>
          <cell r="CB137" t="str">
            <v>----</v>
          </cell>
          <cell r="CC137" t="str">
            <v>----</v>
          </cell>
          <cell r="CD137" t="str">
            <v>----</v>
          </cell>
          <cell r="CE137" t="str">
            <v>----</v>
          </cell>
          <cell r="CF137" t="str">
            <v>----</v>
          </cell>
          <cell r="CG137" t="str">
            <v>----</v>
          </cell>
          <cell r="CH137" t="str">
            <v>----</v>
          </cell>
          <cell r="CI137" t="str">
            <v>----</v>
          </cell>
        </row>
      </sheetData>
      <sheetData sheetId="1"/>
      <sheetData sheetId="2"/>
      <sheetData sheetId="3"/>
      <sheetData sheetId="4"/>
      <sheetData sheetId="5"/>
      <sheetData sheetId="6"/>
      <sheetData sheetId="7"/>
      <sheetData sheetId="8">
        <row r="3">
          <cell r="B3" t="str">
            <v>Concept No</v>
          </cell>
          <cell r="C3" t="str">
            <v>Description Line 1</v>
          </cell>
          <cell r="E3" t="str">
            <v>Description Line 2</v>
          </cell>
          <cell r="H3" t="str">
            <v>Max Permissible</v>
          </cell>
          <cell r="I3" t="str">
            <v>Max Axles</v>
          </cell>
          <cell r="J3" t="str">
            <v>Max Gross</v>
          </cell>
          <cell r="K3" t="str">
            <v>FML TT</v>
          </cell>
          <cell r="L3" t="str">
            <v>FML Trlr</v>
          </cell>
          <cell r="M3" t="str">
            <v>DS km/yr</v>
          </cell>
          <cell r="N3" t="str">
            <v>DS Maint R/yr</v>
          </cell>
          <cell r="O3" t="str">
            <v>DS Driver Wages</v>
          </cell>
          <cell r="P3" t="str">
            <v>DS Assistant Wages</v>
          </cell>
        </row>
        <row r="4">
          <cell r="B4" t="str">
            <v>00</v>
          </cell>
          <cell r="C4" t="str">
            <v>Name Line 1</v>
          </cell>
          <cell r="E4" t="str">
            <v>Name Line 2</v>
          </cell>
          <cell r="H4">
            <v>0</v>
          </cell>
          <cell r="I4">
            <v>0</v>
          </cell>
          <cell r="J4">
            <v>0</v>
          </cell>
          <cell r="K4">
            <v>0</v>
          </cell>
          <cell r="L4">
            <v>0</v>
          </cell>
          <cell r="M4">
            <v>0</v>
          </cell>
          <cell r="N4">
            <v>0</v>
          </cell>
          <cell r="O4">
            <v>0</v>
          </cell>
          <cell r="P4">
            <v>0</v>
          </cell>
        </row>
        <row r="5">
          <cell r="B5" t="str">
            <v>01</v>
          </cell>
          <cell r="C5" t="str">
            <v>4x2 Rigid LDV</v>
          </cell>
          <cell r="E5" t="str">
            <v>2400 kg or Less</v>
          </cell>
          <cell r="H5">
            <v>2400</v>
          </cell>
          <cell r="I5">
            <v>10000</v>
          </cell>
          <cell r="J5">
            <v>2400</v>
          </cell>
          <cell r="K5">
            <v>14.7</v>
          </cell>
          <cell r="L5">
            <v>0</v>
          </cell>
          <cell r="M5">
            <v>48000</v>
          </cell>
          <cell r="N5">
            <v>8255.5199999999986</v>
          </cell>
          <cell r="O5">
            <v>2700</v>
          </cell>
          <cell r="P5">
            <v>2275</v>
          </cell>
        </row>
        <row r="6">
          <cell r="B6" t="str">
            <v>02</v>
          </cell>
          <cell r="C6" t="str">
            <v>4x2 Rigid</v>
          </cell>
          <cell r="E6" t="str">
            <v>2400 to 5000 kg</v>
          </cell>
          <cell r="H6">
            <v>5000</v>
          </cell>
          <cell r="I6">
            <v>10000</v>
          </cell>
          <cell r="J6">
            <v>5000</v>
          </cell>
          <cell r="K6">
            <v>22.8</v>
          </cell>
          <cell r="L6">
            <v>0</v>
          </cell>
          <cell r="M6">
            <v>48000</v>
          </cell>
          <cell r="N6">
            <v>12804.48</v>
          </cell>
          <cell r="O6">
            <v>3360</v>
          </cell>
          <cell r="P6">
            <v>2275</v>
          </cell>
        </row>
        <row r="7">
          <cell r="B7" t="str">
            <v>03</v>
          </cell>
          <cell r="C7" t="str">
            <v>4x2 Rigid</v>
          </cell>
          <cell r="E7" t="str">
            <v>5001 to 7500 kg</v>
          </cell>
          <cell r="H7">
            <v>7500</v>
          </cell>
          <cell r="I7">
            <v>10000</v>
          </cell>
          <cell r="J7">
            <v>7000</v>
          </cell>
          <cell r="K7">
            <v>30.2</v>
          </cell>
          <cell r="L7">
            <v>0</v>
          </cell>
          <cell r="M7">
            <v>48000</v>
          </cell>
          <cell r="N7">
            <v>16960.32</v>
          </cell>
          <cell r="O7">
            <v>3380</v>
          </cell>
          <cell r="P7">
            <v>2275</v>
          </cell>
        </row>
        <row r="8">
          <cell r="B8" t="str">
            <v>04</v>
          </cell>
          <cell r="C8" t="str">
            <v>4x2 Rigid</v>
          </cell>
          <cell r="E8" t="str">
            <v>7501 to 10000 kg</v>
          </cell>
          <cell r="H8">
            <v>10000</v>
          </cell>
          <cell r="I8">
            <v>12000</v>
          </cell>
          <cell r="J8">
            <v>10000</v>
          </cell>
          <cell r="K8">
            <v>39.1</v>
          </cell>
          <cell r="L8">
            <v>0</v>
          </cell>
          <cell r="M8">
            <v>48000</v>
          </cell>
          <cell r="N8">
            <v>21958.559999999998</v>
          </cell>
          <cell r="O8">
            <v>3950</v>
          </cell>
          <cell r="P8">
            <v>2275</v>
          </cell>
        </row>
        <row r="9">
          <cell r="B9" t="str">
            <v>05</v>
          </cell>
          <cell r="C9" t="str">
            <v>4x2 Rigid</v>
          </cell>
          <cell r="E9" t="str">
            <v>-</v>
          </cell>
          <cell r="H9">
            <v>15600</v>
          </cell>
          <cell r="I9">
            <v>15600</v>
          </cell>
          <cell r="J9">
            <v>13700</v>
          </cell>
          <cell r="K9">
            <v>46.4</v>
          </cell>
          <cell r="L9">
            <v>0</v>
          </cell>
          <cell r="M9">
            <v>48000</v>
          </cell>
          <cell r="N9">
            <v>26058.239999999998</v>
          </cell>
          <cell r="O9">
            <v>4135</v>
          </cell>
          <cell r="P9">
            <v>2275</v>
          </cell>
        </row>
        <row r="10">
          <cell r="B10" t="str">
            <v>06</v>
          </cell>
          <cell r="C10" t="str">
            <v>6x4 Rigid</v>
          </cell>
          <cell r="E10" t="str">
            <v>-</v>
          </cell>
          <cell r="H10">
            <v>25000</v>
          </cell>
          <cell r="I10">
            <v>25000</v>
          </cell>
          <cell r="J10">
            <v>24000</v>
          </cell>
          <cell r="K10">
            <v>70</v>
          </cell>
          <cell r="L10">
            <v>0</v>
          </cell>
          <cell r="M10">
            <v>48000</v>
          </cell>
          <cell r="N10">
            <v>39312</v>
          </cell>
          <cell r="O10">
            <v>4870</v>
          </cell>
          <cell r="P10">
            <v>2275</v>
          </cell>
        </row>
        <row r="11">
          <cell r="B11" t="str">
            <v>07</v>
          </cell>
          <cell r="C11" t="str">
            <v>Three Axle Artic</v>
          </cell>
          <cell r="E11" t="str">
            <v>4x2 TT+Single Axle ST</v>
          </cell>
          <cell r="H11">
            <v>32000</v>
          </cell>
          <cell r="I11">
            <v>25000</v>
          </cell>
          <cell r="J11">
            <v>25000</v>
          </cell>
          <cell r="K11">
            <v>32.6</v>
          </cell>
          <cell r="L11">
            <v>3.2</v>
          </cell>
          <cell r="M11">
            <v>78000</v>
          </cell>
          <cell r="N11">
            <v>32671.08</v>
          </cell>
          <cell r="O11">
            <v>5260</v>
          </cell>
          <cell r="P11">
            <v>2275</v>
          </cell>
        </row>
        <row r="12">
          <cell r="B12" t="str">
            <v>08</v>
          </cell>
          <cell r="C12" t="str">
            <v>Four Axle Artic</v>
          </cell>
          <cell r="E12" t="str">
            <v>4x2 TT+Tandem Axle ST</v>
          </cell>
          <cell r="H12">
            <v>43000</v>
          </cell>
          <cell r="I12">
            <v>34000</v>
          </cell>
          <cell r="J12">
            <v>34000</v>
          </cell>
          <cell r="K12">
            <v>31.8</v>
          </cell>
          <cell r="L12">
            <v>6.2</v>
          </cell>
          <cell r="M12">
            <v>110000</v>
          </cell>
          <cell r="N12">
            <v>48906</v>
          </cell>
          <cell r="O12">
            <v>5750</v>
          </cell>
          <cell r="P12">
            <v>2275</v>
          </cell>
        </row>
        <row r="13">
          <cell r="B13" t="str">
            <v>09</v>
          </cell>
          <cell r="C13" t="str">
            <v>Five Axle Artic</v>
          </cell>
          <cell r="E13" t="str">
            <v>6x4 TT+Tandem Axle ST</v>
          </cell>
          <cell r="H13">
            <v>46000</v>
          </cell>
          <cell r="I13">
            <v>43000</v>
          </cell>
          <cell r="J13">
            <v>43000</v>
          </cell>
          <cell r="K13">
            <v>38.700000000000003</v>
          </cell>
          <cell r="L13">
            <v>6.2</v>
          </cell>
          <cell r="M13">
            <v>110000</v>
          </cell>
          <cell r="N13">
            <v>57786.3</v>
          </cell>
          <cell r="O13">
            <v>6550</v>
          </cell>
          <cell r="P13">
            <v>2275</v>
          </cell>
        </row>
        <row r="14">
          <cell r="B14" t="str">
            <v>10</v>
          </cell>
          <cell r="C14" t="str">
            <v>Five Axle Artic</v>
          </cell>
          <cell r="E14" t="str">
            <v>4x2 TT+Tridem Axle ST</v>
          </cell>
          <cell r="H14">
            <v>44500</v>
          </cell>
          <cell r="I14">
            <v>40000</v>
          </cell>
          <cell r="J14">
            <v>40000</v>
          </cell>
          <cell r="K14">
            <v>31.4</v>
          </cell>
          <cell r="L14">
            <v>9.4</v>
          </cell>
          <cell r="M14">
            <v>110000</v>
          </cell>
          <cell r="N14">
            <v>52509.599999999999</v>
          </cell>
          <cell r="O14">
            <v>7550</v>
          </cell>
          <cell r="P14">
            <v>2275</v>
          </cell>
        </row>
        <row r="15">
          <cell r="B15" t="str">
            <v>11</v>
          </cell>
          <cell r="C15" t="str">
            <v>Six Axle Artic</v>
          </cell>
          <cell r="E15" t="str">
            <v>6x4 TT+Tridem Axle ST</v>
          </cell>
          <cell r="H15">
            <v>47000</v>
          </cell>
          <cell r="I15">
            <v>49000</v>
          </cell>
          <cell r="J15">
            <v>47000</v>
          </cell>
          <cell r="K15">
            <v>38.700000000000003</v>
          </cell>
          <cell r="L15">
            <v>9.4</v>
          </cell>
          <cell r="M15">
            <v>110000</v>
          </cell>
          <cell r="N15">
            <v>61904.7</v>
          </cell>
          <cell r="O15">
            <v>7550</v>
          </cell>
          <cell r="P15">
            <v>2275</v>
          </cell>
        </row>
        <row r="16">
          <cell r="B16" t="str">
            <v>12</v>
          </cell>
          <cell r="C16" t="str">
            <v>Four Axle Combination</v>
          </cell>
          <cell r="E16" t="str">
            <v>4x2 Rigid+2 Axle Trailer</v>
          </cell>
          <cell r="H16">
            <v>47000</v>
          </cell>
          <cell r="I16">
            <v>34000</v>
          </cell>
          <cell r="J16">
            <v>28000</v>
          </cell>
          <cell r="K16">
            <v>46.4</v>
          </cell>
          <cell r="L16">
            <v>7.2</v>
          </cell>
          <cell r="M16">
            <v>48000</v>
          </cell>
          <cell r="N16">
            <v>30101.759999999998</v>
          </cell>
          <cell r="O16">
            <v>6220</v>
          </cell>
          <cell r="P16">
            <v>2440</v>
          </cell>
        </row>
        <row r="17">
          <cell r="B17" t="str">
            <v>13</v>
          </cell>
          <cell r="C17" t="str">
            <v>Five Axle Combination</v>
          </cell>
          <cell r="E17" t="str">
            <v>6x4 Rigid+2 Axle Trailer</v>
          </cell>
          <cell r="H17">
            <v>47000</v>
          </cell>
          <cell r="I17">
            <v>43000</v>
          </cell>
          <cell r="J17">
            <v>43000</v>
          </cell>
          <cell r="K17">
            <v>45.5</v>
          </cell>
          <cell r="L17">
            <v>7.2</v>
          </cell>
          <cell r="M17">
            <v>78000</v>
          </cell>
          <cell r="N17">
            <v>48094.02</v>
          </cell>
          <cell r="O17">
            <v>6220</v>
          </cell>
          <cell r="P17">
            <v>2440</v>
          </cell>
        </row>
        <row r="18">
          <cell r="B18" t="str">
            <v>14</v>
          </cell>
          <cell r="C18" t="str">
            <v>Seven Axle Combination</v>
          </cell>
          <cell r="E18" t="str">
            <v>6x4 Rigid+4 Axle Trailer</v>
          </cell>
          <cell r="H18">
            <v>56000</v>
          </cell>
          <cell r="I18">
            <v>61000</v>
          </cell>
          <cell r="J18">
            <v>55200</v>
          </cell>
          <cell r="K18">
            <v>39.5</v>
          </cell>
          <cell r="L18">
            <v>12.4</v>
          </cell>
          <cell r="M18">
            <v>140000</v>
          </cell>
          <cell r="N18">
            <v>85012.2</v>
          </cell>
          <cell r="O18">
            <v>8150</v>
          </cell>
          <cell r="P18">
            <v>2440</v>
          </cell>
        </row>
        <row r="19">
          <cell r="B19" t="str">
            <v>15</v>
          </cell>
          <cell r="C19" t="str">
            <v>Five Axle Combination</v>
          </cell>
          <cell r="E19" t="str">
            <v>Doubles Combination</v>
          </cell>
          <cell r="H19">
            <v>56000</v>
          </cell>
          <cell r="I19">
            <v>43000</v>
          </cell>
          <cell r="J19">
            <v>43000</v>
          </cell>
          <cell r="K19">
            <v>33.6</v>
          </cell>
          <cell r="L19">
            <v>9.4</v>
          </cell>
          <cell r="M19">
            <v>110000</v>
          </cell>
          <cell r="N19">
            <v>55341</v>
          </cell>
          <cell r="O19">
            <v>6570</v>
          </cell>
          <cell r="P19">
            <v>2701</v>
          </cell>
        </row>
        <row r="20">
          <cell r="B20" t="str">
            <v>16</v>
          </cell>
          <cell r="C20" t="str">
            <v>Six Axle Combination</v>
          </cell>
          <cell r="E20" t="str">
            <v>Concept 08+2 Axle Trailer</v>
          </cell>
          <cell r="H20">
            <v>56000</v>
          </cell>
          <cell r="I20">
            <v>52000</v>
          </cell>
          <cell r="J20">
            <v>44000</v>
          </cell>
          <cell r="K20">
            <v>33.299999999999997</v>
          </cell>
          <cell r="L20">
            <v>12.4</v>
          </cell>
          <cell r="M20">
            <v>140000</v>
          </cell>
          <cell r="N20">
            <v>74856.599999999991</v>
          </cell>
          <cell r="O20">
            <v>6570</v>
          </cell>
          <cell r="P20">
            <v>2701</v>
          </cell>
        </row>
        <row r="21">
          <cell r="B21" t="str">
            <v>17</v>
          </cell>
          <cell r="C21" t="str">
            <v>Seven Axle Combination</v>
          </cell>
          <cell r="E21" t="str">
            <v>Concept 09+2 Axle Trailer</v>
          </cell>
          <cell r="H21">
            <v>56000</v>
          </cell>
          <cell r="I21">
            <v>61000</v>
          </cell>
          <cell r="J21">
            <v>56000</v>
          </cell>
          <cell r="K21">
            <v>37.5</v>
          </cell>
          <cell r="L21">
            <v>12.4</v>
          </cell>
          <cell r="M21">
            <v>140000</v>
          </cell>
          <cell r="N21">
            <v>81736.2</v>
          </cell>
          <cell r="O21">
            <v>8150</v>
          </cell>
          <cell r="P21">
            <v>2701</v>
          </cell>
        </row>
        <row r="22">
          <cell r="B22" t="str">
            <v>18</v>
          </cell>
          <cell r="C22" t="str">
            <v>Seven Axle Interlink</v>
          </cell>
          <cell r="E22" t="str">
            <v>6x4 TT+Tandem/Tandem ST</v>
          </cell>
          <cell r="H22">
            <v>56000</v>
          </cell>
          <cell r="I22">
            <v>61000</v>
          </cell>
          <cell r="J22">
            <v>56000</v>
          </cell>
          <cell r="K22">
            <v>37.5</v>
          </cell>
          <cell r="L22">
            <v>12.4</v>
          </cell>
          <cell r="M22">
            <v>140000</v>
          </cell>
          <cell r="N22">
            <v>81736.2</v>
          </cell>
          <cell r="O22">
            <v>8150</v>
          </cell>
          <cell r="P22">
            <v>2701</v>
          </cell>
        </row>
        <row r="23">
          <cell r="B23" t="str">
            <v>19</v>
          </cell>
          <cell r="C23" t="str">
            <v>Eight Axle Interlink</v>
          </cell>
          <cell r="E23" t="str">
            <v>6x4 TT+Tridem/Tandem ST</v>
          </cell>
          <cell r="H23">
            <v>56000</v>
          </cell>
          <cell r="I23">
            <v>67000</v>
          </cell>
          <cell r="J23">
            <v>56000</v>
          </cell>
          <cell r="K23">
            <v>37.5</v>
          </cell>
          <cell r="L23">
            <v>12.4</v>
          </cell>
          <cell r="M23">
            <v>140000</v>
          </cell>
          <cell r="N23">
            <v>81736.2</v>
          </cell>
          <cell r="O23">
            <v>8150</v>
          </cell>
          <cell r="P23">
            <v>2701</v>
          </cell>
        </row>
        <row r="24">
          <cell r="B24" t="str">
            <v>20</v>
          </cell>
          <cell r="C24" t="str">
            <v>4x2 Rigid</v>
          </cell>
          <cell r="E24" t="str">
            <v>-</v>
          </cell>
          <cell r="H24">
            <v>15600</v>
          </cell>
          <cell r="I24">
            <v>15600</v>
          </cell>
          <cell r="J24">
            <v>13700</v>
          </cell>
          <cell r="K24">
            <v>46.4</v>
          </cell>
          <cell r="L24">
            <v>0</v>
          </cell>
          <cell r="M24">
            <v>48000</v>
          </cell>
          <cell r="N24">
            <v>26058.239999999998</v>
          </cell>
          <cell r="O24">
            <v>4135</v>
          </cell>
          <cell r="P24">
            <v>2275</v>
          </cell>
        </row>
        <row r="25">
          <cell r="B25" t="str">
            <v>21</v>
          </cell>
          <cell r="C25" t="str">
            <v>Four Axle Artic</v>
          </cell>
          <cell r="E25" t="str">
            <v>4x2 TT+Tandem Axle ST</v>
          </cell>
          <cell r="H25">
            <v>43000</v>
          </cell>
          <cell r="I25">
            <v>34000</v>
          </cell>
          <cell r="J25">
            <v>34000</v>
          </cell>
          <cell r="K25">
            <v>31.8</v>
          </cell>
          <cell r="L25">
            <v>6.2</v>
          </cell>
          <cell r="M25">
            <v>110000</v>
          </cell>
          <cell r="N25">
            <v>48906</v>
          </cell>
          <cell r="O25">
            <v>5750</v>
          </cell>
          <cell r="P25">
            <v>2275</v>
          </cell>
        </row>
        <row r="26">
          <cell r="B26" t="str">
            <v>22</v>
          </cell>
          <cell r="C26" t="str">
            <v>Five Axle Artic</v>
          </cell>
          <cell r="E26" t="str">
            <v>Doubles Combination</v>
          </cell>
          <cell r="H26">
            <v>56000</v>
          </cell>
          <cell r="I26">
            <v>43000</v>
          </cell>
          <cell r="J26">
            <v>43000</v>
          </cell>
          <cell r="K26">
            <v>33.6</v>
          </cell>
          <cell r="L26">
            <v>9.4</v>
          </cell>
          <cell r="M26">
            <v>110000</v>
          </cell>
          <cell r="N26">
            <v>55341</v>
          </cell>
          <cell r="O26">
            <v>6570</v>
          </cell>
          <cell r="P26">
            <v>2701</v>
          </cell>
        </row>
        <row r="27">
          <cell r="B27" t="str">
            <v>99</v>
          </cell>
          <cell r="C27" t="str">
            <v>Seven Axle Interlink DEV</v>
          </cell>
          <cell r="E27" t="str">
            <v>Develop</v>
          </cell>
          <cell r="H27">
            <v>56000</v>
          </cell>
          <cell r="I27">
            <v>61000</v>
          </cell>
          <cell r="J27">
            <v>56000</v>
          </cell>
          <cell r="K27">
            <v>48.695652000000003</v>
          </cell>
          <cell r="L27">
            <v>0</v>
          </cell>
          <cell r="M27">
            <v>140000</v>
          </cell>
          <cell r="N27">
            <v>79763.477975999995</v>
          </cell>
          <cell r="O27">
            <v>8405</v>
          </cell>
          <cell r="P27">
            <v>2845</v>
          </cell>
        </row>
      </sheetData>
      <sheetData sheetId="9"/>
      <sheetData sheetId="10"/>
      <sheetData sheetId="11"/>
      <sheetData sheetId="12"/>
      <sheetData sheetId="13" refreshError="1"/>
      <sheetData sheetId="14" refreshError="1"/>
      <sheetData sheetId="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of Responsabilities"/>
      <sheetName val="Risks"/>
      <sheetName val="Revised Cost Impacts"/>
      <sheetName val="Risk"/>
      <sheetName val="Changes"/>
      <sheetName val="Margin Calc (2)"/>
      <sheetName val="PTA Margin Analysis"/>
      <sheetName val="Margin Calc"/>
      <sheetName val="Notes"/>
      <sheetName val="Cashflows"/>
      <sheetName val="ClientPriceSummary"/>
      <sheetName val="Supplier data"/>
      <sheetName val="Start"/>
      <sheetName val="Activities "/>
      <sheetName val="Summary"/>
      <sheetName val="Price Check"/>
      <sheetName val="Price Check (2)"/>
      <sheetName val="Suppliers List"/>
      <sheetName val="Indicies"/>
      <sheetName val="Finacial Risk Reg."/>
      <sheetName val="P &amp; G Summary"/>
      <sheetName val="1.1 Salaries"/>
      <sheetName val="1.2 Wages"/>
      <sheetName val="1.3 Site Transport"/>
      <sheetName val="1.4 Daily Run Costs"/>
      <sheetName val="1.5 Staff Accommodation"/>
      <sheetName val="1.6 Site Establishment"/>
      <sheetName val="1.7 Scaffolding"/>
      <sheetName val="1.8 Fuel"/>
      <sheetName val="1.9 Cranes"/>
      <sheetName val="1.10 Plant Equipment"/>
      <sheetName val="1.11 Small Tools"/>
      <sheetName val="3 Consumables"/>
      <sheetName val="2 Transport"/>
      <sheetName val="Financial Costs"/>
      <sheetName val="Cashflow_SC"/>
      <sheetName val="1.1SalariesData"/>
      <sheetName val="1.2WagesData"/>
      <sheetName val="1.3SiteTransportData"/>
      <sheetName val="1.4DailyRunCostsData"/>
      <sheetName val="1.5StaffAccommodationData"/>
      <sheetName val="1.6SiteEstablishmentData"/>
      <sheetName val="1.7ScaffoldingData"/>
      <sheetName val="1.9CranesData"/>
      <sheetName val="1.10PlantEquipmentData"/>
      <sheetName val="1.11SmallToolsData"/>
      <sheetName val="3ConsumablesData"/>
      <sheetName val="2TransportData"/>
      <sheetName val="OptiLog"/>
      <sheetName val="Valves"/>
      <sheetName val="Pumps_APE"/>
      <sheetName val="Inline Equip"/>
      <sheetName val="FPS_MEASURE"/>
      <sheetName val="FPS_P&amp;G"/>
      <sheetName val="Aux Cooling"/>
      <sheetName val="WETBACK"/>
      <sheetName val="WETBACK SUMMARY (2)"/>
      <sheetName val="Wetback (X)"/>
      <sheetName val="Tanks"/>
      <sheetName val="Civils"/>
      <sheetName val="Rushtail"/>
      <sheetName val="Rushtail V Lesedi"/>
      <sheetName val="Supports"/>
      <sheetName val="Flowmeters etc"/>
      <sheetName val="Pumps"/>
      <sheetName val="PUMPS (2)"/>
      <sheetName val="LPSystems vALVES"/>
      <sheetName val="Aux Cooling Valves"/>
      <sheetName val="Pipes"/>
      <sheetName val="Aux Cooling Bellows &amp; Comp"/>
      <sheetName val="CAshflow"/>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2">
            <v>39723</v>
          </cell>
        </row>
        <row r="20">
          <cell r="C20" t="str">
            <v>Low Pressure Services</v>
          </cell>
        </row>
        <row r="22">
          <cell r="C22" t="str">
            <v>2000</v>
          </cell>
        </row>
        <row r="24">
          <cell r="C24" t="str">
            <v>N0801036</v>
          </cell>
        </row>
        <row r="26">
          <cell r="C26" t="str">
            <v>10/14/2008</v>
          </cell>
        </row>
        <row r="28">
          <cell r="C28" t="str">
            <v>Nico Kilian</v>
          </cell>
        </row>
      </sheetData>
      <sheetData sheetId="13"/>
      <sheetData sheetId="14"/>
      <sheetData sheetId="15"/>
      <sheetData sheetId="16"/>
      <sheetData sheetId="17"/>
      <sheetData sheetId="18"/>
      <sheetData sheetId="19"/>
      <sheetData sheetId="20"/>
      <sheetData sheetId="21">
        <row r="35">
          <cell r="A35" t="str">
            <v>Quantity surveyor</v>
          </cell>
        </row>
      </sheetData>
      <sheetData sheetId="22">
        <row r="4">
          <cell r="A4" t="str">
            <v>Clerk</v>
          </cell>
        </row>
      </sheetData>
      <sheetData sheetId="23">
        <row r="4">
          <cell r="A4" t="str">
            <v xml:space="preserve"> TOYOTA HI-LUX L.D.V. 1 Tonner</v>
          </cell>
        </row>
      </sheetData>
      <sheetData sheetId="24">
        <row r="4">
          <cell r="A4" t="str">
            <v xml:space="preserve"> SATELITE PHONE SYSTEM - New Purchase</v>
          </cell>
        </row>
      </sheetData>
      <sheetData sheetId="25">
        <row r="4">
          <cell r="A4" t="str">
            <v xml:space="preserve"> STAFF DAILY ACCOMMODATION c/w BREAKFAST</v>
          </cell>
        </row>
      </sheetData>
      <sheetData sheetId="26">
        <row r="5">
          <cell r="A5" t="str">
            <v>PARK-HOMES(12m,3offices,air con)</v>
          </cell>
        </row>
        <row r="14">
          <cell r="A14" t="str">
            <v>LUMP SUM DRAWING OFFICE c/w EQUIPMENT</v>
          </cell>
        </row>
      </sheetData>
      <sheetData sheetId="27"/>
      <sheetData sheetId="28">
        <row r="4">
          <cell r="A4" t="str">
            <v>Bulk Fuel For Cranes</v>
          </cell>
        </row>
      </sheetData>
      <sheetData sheetId="29"/>
      <sheetData sheetId="30"/>
      <sheetData sheetId="31"/>
      <sheetData sheetId="32">
        <row r="7">
          <cell r="A7" t="str">
            <v>ADDITIONAL REQUIREMENTS</v>
          </cell>
        </row>
        <row r="15">
          <cell r="A15" t="str">
            <v>ADDITIONAL REQUIREMENTS</v>
          </cell>
        </row>
        <row r="22">
          <cell r="A22" t="str">
            <v>ADDITIONAL REQUIREMENTS</v>
          </cell>
        </row>
      </sheetData>
      <sheetData sheetId="33">
        <row r="4">
          <cell r="A4" t="str">
            <v>34 Ton Super Link (6M + 12M)</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2"/>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2"/>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Panel"/>
      <sheetName val="LE vs Fct"/>
      <sheetName val="LE"/>
      <sheetName val="LE GM%"/>
      <sheetName val="LE GM"/>
      <sheetName val="Fct YE"/>
      <sheetName val="Fct YE GM%"/>
      <sheetName val="Fct YE GM"/>
      <sheetName val="Mar 13 BUD vs Fct"/>
      <sheetName val="Mar 13 BUD vs LTYP"/>
      <sheetName val="BUD Q1"/>
      <sheetName val="BUD Q1 GM%"/>
      <sheetName val="BUD Q1 GM"/>
      <sheetName val="BUD Q2"/>
      <sheetName val="BUD Q2 GM%"/>
      <sheetName val="BUD Q2 GM"/>
      <sheetName val="BUD Q3"/>
      <sheetName val="BUD Q3 GM%"/>
      <sheetName val="BUD Q3 GM"/>
      <sheetName val="BUD Q4"/>
      <sheetName val="BUD Q4 GM%"/>
      <sheetName val="BUD Q4 GM"/>
      <sheetName val="BUD Sept 12"/>
      <sheetName val="BUD Sept 12 GM%"/>
      <sheetName val="BUD Sept 12 GM"/>
      <sheetName val="BUD Dec 12"/>
      <sheetName val="BUD Dec 12 GM%"/>
      <sheetName val="BUD Dec 12 GM"/>
      <sheetName val="BUD Mar 13"/>
      <sheetName val="BUD Mar 13 GM%"/>
      <sheetName val="BUD Mar 13 GM"/>
      <sheetName val="Fct Mar 13"/>
      <sheetName val="LTYP Mar 13"/>
      <sheetName val="LTYP Mar 13 GM%"/>
      <sheetName val="LTYP Mar 13 GM"/>
      <sheetName val="Mar 14 BUD vs LTYP"/>
      <sheetName val="TYP Mar 14"/>
      <sheetName val="TYP Mar 14 GM%"/>
      <sheetName val="TYP Mar 14 GM"/>
      <sheetName val="LTYP Mar 14"/>
      <sheetName val="LTYP Mar 14 GM%"/>
      <sheetName val="LTYP Mar 14 GM"/>
      <sheetName val="TYP Mar 15"/>
      <sheetName val="TYP Mar 15 GM%"/>
      <sheetName val="TYP Mar 15 GM"/>
      <sheetName val="Par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26">
          <cell r="B26" t="str">
            <v>Orders</v>
          </cell>
        </row>
        <row r="27">
          <cell r="B27" t="str">
            <v>Sales</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94AA2 ATTACHMENT 4.2"/>
      <sheetName val="Direct Items"/>
      <sheetName val="Instr. Direct"/>
      <sheetName val="Turbine Tender 3 Unit base (2)"/>
      <sheetName val="CPA Formulae"/>
      <sheetName val="Definition1"/>
      <sheetName val="Definition2"/>
      <sheetName val="COC"/>
      <sheetName val="Total Cost(M)"/>
      <sheetName val="U1"/>
      <sheetName val="U2"/>
      <sheetName val="U3"/>
      <sheetName val="U4"/>
      <sheetName val="U5"/>
      <sheetName val="U6"/>
      <sheetName val="Calc"/>
      <sheetName val="U1-6 Common"/>
      <sheetName val="CP1&gt;1-14"/>
      <sheetName val="CP2&gt;16-22"/>
      <sheetName val="CP3&gt;22a-31"/>
      <sheetName val="CP4&gt;31-39"/>
      <sheetName val="CP5&gt;Other"/>
      <sheetName val="ODC"/>
      <sheetName val="Econ(yearly)"/>
      <sheetName val="CPA analyses"/>
      <sheetName val="Package Phasing(M)"/>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94AA2 ATTACHMENT 4.2"/>
      <sheetName val="Direct Items"/>
      <sheetName val="Instr. Direct"/>
      <sheetName val="Turbine Tender 3 Unit base (2)"/>
      <sheetName val="CPA Formulae"/>
      <sheetName val="Definition1"/>
      <sheetName val="Definition2"/>
      <sheetName val="COC"/>
      <sheetName val="Total Cost(M)"/>
      <sheetName val="U1"/>
      <sheetName val="U2"/>
      <sheetName val="U3"/>
      <sheetName val="U4"/>
      <sheetName val="U5"/>
      <sheetName val="U6"/>
      <sheetName val="Calc"/>
      <sheetName val="U1-6 Common"/>
      <sheetName val="CP1&gt;1-14"/>
      <sheetName val="CP2&gt;16-22"/>
      <sheetName val="CP3&gt;22a-31"/>
      <sheetName val="CP4&gt;31-39"/>
      <sheetName val="CP5&gt;Other"/>
      <sheetName val="ODC"/>
      <sheetName val="Econ(yearly)"/>
      <sheetName val="CPA analyses"/>
      <sheetName val="Package Phasing(M)"/>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sheet"/>
      <sheetName val="TimeSheet"/>
      <sheetName val="11. 2016-10-11-Admin.Timesheet"/>
    </sheetNames>
    <sheetDataSet>
      <sheetData sheetId="0">
        <row r="2">
          <cell r="A2" t="str">
            <v>Projects</v>
          </cell>
          <cell r="G2" t="str">
            <v>Auditing</v>
          </cell>
          <cell r="J2" t="str">
            <v>Auditing</v>
          </cell>
          <cell r="M2" t="str">
            <v>Tender Prep</v>
          </cell>
          <cell r="P2" t="str">
            <v>Ad-hoc Invoicing</v>
          </cell>
        </row>
        <row r="3">
          <cell r="A3" t="str">
            <v>Administration</v>
          </cell>
          <cell r="G3" t="str">
            <v>Bookings</v>
          </cell>
          <cell r="J3" t="str">
            <v>Bookings</v>
          </cell>
          <cell r="M3" t="str">
            <v>Tender meeting</v>
          </cell>
          <cell r="P3" t="str">
            <v>Admin</v>
          </cell>
        </row>
        <row r="4">
          <cell r="A4" t="str">
            <v>Business_Development</v>
          </cell>
          <cell r="G4" t="str">
            <v>CV's</v>
          </cell>
          <cell r="J4" t="str">
            <v>CV's</v>
          </cell>
          <cell r="M4" t="str">
            <v>Client Meeting</v>
          </cell>
          <cell r="P4" t="str">
            <v>TAP Invoicing</v>
          </cell>
        </row>
        <row r="5">
          <cell r="A5" t="str">
            <v>Finance</v>
          </cell>
          <cell r="G5" t="str">
            <v>Filling</v>
          </cell>
          <cell r="J5" t="str">
            <v>Filling</v>
          </cell>
          <cell r="M5" t="str">
            <v>Marketing Admin</v>
          </cell>
          <cell r="P5" t="str">
            <v>Eskom Invoicing</v>
          </cell>
        </row>
        <row r="6">
          <cell r="G6" t="str">
            <v>Invoicing</v>
          </cell>
          <cell r="J6" t="str">
            <v>ISO</v>
          </cell>
          <cell r="M6" t="str">
            <v>Marketing Meeting</v>
          </cell>
          <cell r="P6" t="str">
            <v xml:space="preserve">Project Invoicing </v>
          </cell>
        </row>
        <row r="7">
          <cell r="G7" t="str">
            <v>ISO</v>
          </cell>
          <cell r="J7" t="str">
            <v>Marketting</v>
          </cell>
          <cell r="M7" t="str">
            <v>Tender Briefing/s</v>
          </cell>
          <cell r="P7" t="str">
            <v>Pastel</v>
          </cell>
        </row>
        <row r="8">
          <cell r="G8" t="str">
            <v>Marketting</v>
          </cell>
          <cell r="J8" t="str">
            <v>PA Duties</v>
          </cell>
          <cell r="M8" t="str">
            <v>Tender Admin</v>
          </cell>
        </row>
        <row r="9">
          <cell r="G9" t="str">
            <v>Meetings</v>
          </cell>
          <cell r="J9" t="str">
            <v>Payments</v>
          </cell>
          <cell r="M9" t="str">
            <v>Tender Follow Ups</v>
          </cell>
        </row>
        <row r="10">
          <cell r="G10" t="str">
            <v>Minutes</v>
          </cell>
          <cell r="J10" t="str">
            <v>PMO</v>
          </cell>
          <cell r="M10" t="str">
            <v>Tender Register / Calendar</v>
          </cell>
        </row>
        <row r="11">
          <cell r="A11" t="str">
            <v>Business_Development.</v>
          </cell>
          <cell r="G11" t="str">
            <v>Other</v>
          </cell>
          <cell r="J11" t="str">
            <v>Timesheets</v>
          </cell>
          <cell r="M11" t="str">
            <v>Tender Research</v>
          </cell>
        </row>
        <row r="12">
          <cell r="G12" t="str">
            <v>PA Duties</v>
          </cell>
          <cell r="M12" t="str">
            <v>Tender Delivery/ies</v>
          </cell>
        </row>
        <row r="13">
          <cell r="G13" t="str">
            <v>Payments</v>
          </cell>
          <cell r="M13" t="str">
            <v>Tender Reports</v>
          </cell>
        </row>
        <row r="14">
          <cell r="G14" t="str">
            <v>PMO</v>
          </cell>
          <cell r="M14" t="str">
            <v>Bid Kick Off Meetings</v>
          </cell>
        </row>
        <row r="15">
          <cell r="G15" t="str">
            <v>Reports</v>
          </cell>
          <cell r="M15" t="str">
            <v>Reviews </v>
          </cell>
        </row>
        <row r="16">
          <cell r="G16" t="str">
            <v>Timesheets</v>
          </cell>
          <cell r="M16" t="str">
            <v>Management</v>
          </cell>
        </row>
        <row r="17">
          <cell r="G17" t="str">
            <v>Travel</v>
          </cell>
        </row>
        <row r="18">
          <cell r="G18" t="str">
            <v>Tender Compulation</v>
          </cell>
        </row>
        <row r="19">
          <cell r="G19" t="str">
            <v>Tender Briefing</v>
          </cell>
        </row>
        <row r="20">
          <cell r="G20" t="str">
            <v>Tender Admin</v>
          </cell>
        </row>
        <row r="21">
          <cell r="G21" t="str">
            <v>Tender Meeting</v>
          </cell>
        </row>
        <row r="22">
          <cell r="G22" t="str">
            <v>Tender Devliveries</v>
          </cell>
        </row>
        <row r="23">
          <cell r="G23" t="str">
            <v>Tender Register/Calendar</v>
          </cell>
        </row>
      </sheetData>
      <sheetData sheetId="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JV KUS"/>
      <sheetName val="TCP KUS"/>
      <sheetName val="T P H"/>
      <sheetName val="T P I"/>
      <sheetName val="TTC BV"/>
      <sheetName val="TTC MED"/>
      <sheetName val="T Z J V"/>
      <sheetName val="END"/>
      <sheetName val="TTC KAL"/>
      <sheetName val="TTC KAL2"/>
      <sheetName val="KTC MED"/>
      <sheetName val="KTC EXX"/>
      <sheetName val="KTC EXX 2"/>
      <sheetName val="TC PTY LTD"/>
      <sheetName val="T E S"/>
      <sheetName val="TTC EXX"/>
      <sheetName val="TTC EXX 2"/>
      <sheetName val="TTC XS"/>
      <sheetName val="TTC XS2"/>
      <sheetName val="TC XS"/>
      <sheetName val="Sheet1"/>
      <sheetName val="Sheet2"/>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Base"/>
      <sheetName val="5Roll_Design"/>
      <sheetName val="Sheet1"/>
      <sheetName val="Summary"/>
      <sheetName val="All_Profiles"/>
      <sheetName val="Pulley_Design"/>
      <sheetName val="Tension_Distribution"/>
      <sheetName val="Radius"/>
      <sheetName val="Dynamics"/>
      <sheetName val="5Roll"/>
      <sheetName val="Conv_Price"/>
      <sheetName val="Eng&amp;Management"/>
      <sheetName val="Op&amp;Maint"/>
      <sheetName val="Curve_Analysis"/>
      <sheetName val="Idler_Detail"/>
    </sheetNames>
    <sheetDataSet>
      <sheetData sheetId="0"/>
      <sheetData sheetId="1">
        <row r="1">
          <cell r="F1" t="str">
            <v>Contract Number</v>
          </cell>
          <cell r="I1" t="str">
            <v>SP 236</v>
          </cell>
        </row>
        <row r="2">
          <cell r="F2" t="str">
            <v>SAPO Saldanha Port</v>
          </cell>
        </row>
        <row r="3">
          <cell r="F3" t="str">
            <v>Kumba Resources Iron Ore Terminal</v>
          </cell>
        </row>
        <row r="4">
          <cell r="F4" t="str">
            <v>Belt Conveyor Design</v>
          </cell>
        </row>
        <row r="6">
          <cell r="A6">
            <v>0</v>
          </cell>
          <cell r="B6" t="str">
            <v>Conveyor Number</v>
          </cell>
          <cell r="C6" t="str">
            <v>Cv 113_334m</v>
          </cell>
        </row>
        <row r="7">
          <cell r="A7">
            <v>1</v>
          </cell>
          <cell r="B7" t="str">
            <v>Material Type</v>
          </cell>
          <cell r="F7" t="str">
            <v>Material Data Base Selection</v>
          </cell>
          <cell r="K7">
            <v>21.606060606060606</v>
          </cell>
          <cell r="L7" t="str">
            <v>Conveyor Input Profile And Tension Distribution</v>
          </cell>
          <cell r="S7">
            <v>2</v>
          </cell>
          <cell r="T7" t="str">
            <v>500 kW</v>
          </cell>
          <cell r="V7" t="str">
            <v>Head Drive with Head Take Up</v>
          </cell>
          <cell r="AA7" t="str">
            <v>Max Tension</v>
          </cell>
          <cell r="AB7">
            <v>79.194388049928435</v>
          </cell>
          <cell r="AC7">
            <v>44.567757009345783</v>
          </cell>
          <cell r="AD7">
            <v>9</v>
          </cell>
          <cell r="AE7">
            <v>0</v>
          </cell>
          <cell r="AF7">
            <v>132.76214505927422</v>
          </cell>
          <cell r="AG7">
            <v>0</v>
          </cell>
          <cell r="AH7">
            <v>23.734131040582653</v>
          </cell>
          <cell r="AI7">
            <v>45.539733844320985</v>
          </cell>
          <cell r="AJ7">
            <v>78.248138049928443</v>
          </cell>
          <cell r="AK7">
            <v>100.05374085366674</v>
          </cell>
          <cell r="AL7">
            <v>132.76214505927422</v>
          </cell>
          <cell r="AM7">
            <v>154.5677478630125</v>
          </cell>
        </row>
        <row r="8">
          <cell r="F8" t="str">
            <v>Density</v>
          </cell>
          <cell r="H8" t="str">
            <v>2160 - 2400</v>
          </cell>
          <cell r="I8" t="str">
            <v>kg/cu.m</v>
          </cell>
          <cell r="L8" t="str">
            <v>Cv 113_334m</v>
          </cell>
          <cell r="N8">
            <v>334.25</v>
          </cell>
          <cell r="O8">
            <v>7</v>
          </cell>
          <cell r="P8" t="str">
            <v>Horz</v>
          </cell>
          <cell r="Q8" t="str">
            <v>Vert</v>
          </cell>
          <cell r="U8">
            <v>100</v>
          </cell>
          <cell r="W8">
            <v>568.22198085369371</v>
          </cell>
          <cell r="X8">
            <v>67</v>
          </cell>
          <cell r="Y8">
            <v>67</v>
          </cell>
          <cell r="Z8">
            <v>1000</v>
          </cell>
          <cell r="AA8">
            <v>196.13731779364298</v>
          </cell>
          <cell r="AB8" t="str">
            <v>Friction</v>
          </cell>
          <cell r="AC8" t="str">
            <v xml:space="preserve">Lift </v>
          </cell>
          <cell r="AD8" t="str">
            <v>Misc.</v>
          </cell>
          <cell r="AE8" t="str">
            <v>Curve</v>
          </cell>
          <cell r="AF8" t="str">
            <v>Total</v>
          </cell>
          <cell r="AG8" t="str">
            <v>Qty Idlers</v>
          </cell>
          <cell r="AH8" t="str">
            <v>Empty</v>
          </cell>
          <cell r="AI8" t="str">
            <v>20%</v>
          </cell>
          <cell r="AJ8" t="str">
            <v>50%</v>
          </cell>
          <cell r="AK8" t="str">
            <v>75%</v>
          </cell>
          <cell r="AL8" t="str">
            <v>100%</v>
          </cell>
          <cell r="AM8" t="str">
            <v>120%</v>
          </cell>
        </row>
        <row r="9">
          <cell r="A9">
            <v>2</v>
          </cell>
          <cell r="B9" t="str">
            <v>Conveyor Length</v>
          </cell>
          <cell r="C9">
            <v>334.25</v>
          </cell>
          <cell r="D9" t="str">
            <v>m</v>
          </cell>
          <cell r="F9" t="str">
            <v>Repose Angle</v>
          </cell>
          <cell r="H9">
            <v>0</v>
          </cell>
          <cell r="I9" t="str">
            <v>deg</v>
          </cell>
          <cell r="K9">
            <v>1250</v>
          </cell>
          <cell r="M9" t="str">
            <v xml:space="preserve"> </v>
          </cell>
          <cell r="N9" t="str">
            <v>Tot Length</v>
          </cell>
          <cell r="O9" t="str">
            <v>Tot Lift</v>
          </cell>
          <cell r="P9" t="str">
            <v>Angle</v>
          </cell>
          <cell r="Q9" t="str">
            <v>Angle</v>
          </cell>
          <cell r="R9" t="str">
            <v>Length</v>
          </cell>
          <cell r="S9" t="str">
            <v>Lift</v>
          </cell>
          <cell r="T9" t="str">
            <v>Idler</v>
          </cell>
          <cell r="U9" t="str">
            <v>Loading %</v>
          </cell>
          <cell r="V9" t="str">
            <v>Curve</v>
          </cell>
          <cell r="W9" t="str">
            <v>Curve</v>
          </cell>
          <cell r="X9" t="str">
            <v>Curve</v>
          </cell>
          <cell r="Y9" t="str">
            <v>Pulley</v>
          </cell>
          <cell r="Z9" t="str">
            <v xml:space="preserve">Wrap </v>
          </cell>
          <cell r="AA9" t="str">
            <v>kx</v>
          </cell>
          <cell r="AB9" t="str">
            <v>Tension</v>
          </cell>
          <cell r="AC9" t="str">
            <v>Tension</v>
          </cell>
          <cell r="AD9" t="str">
            <v>Tension</v>
          </cell>
          <cell r="AE9" t="str">
            <v>Tension</v>
          </cell>
          <cell r="AF9" t="str">
            <v>Tensions</v>
          </cell>
          <cell r="AG9">
            <v>349</v>
          </cell>
          <cell r="AH9" t="str">
            <v>Ten kN</v>
          </cell>
          <cell r="AI9" t="str">
            <v>Ten kN</v>
          </cell>
          <cell r="AJ9" t="str">
            <v>Ten kN</v>
          </cell>
          <cell r="AK9" t="str">
            <v>Ten kN</v>
          </cell>
          <cell r="AL9" t="str">
            <v>Ten kN</v>
          </cell>
          <cell r="AM9" t="str">
            <v>Ten kN</v>
          </cell>
        </row>
        <row r="10">
          <cell r="A10">
            <v>3</v>
          </cell>
          <cell r="B10" t="str">
            <v>Conveyor Lift</v>
          </cell>
          <cell r="C10">
            <v>7</v>
          </cell>
          <cell r="D10" t="str">
            <v>m</v>
          </cell>
          <cell r="F10" t="str">
            <v>Surcharge Angle</v>
          </cell>
          <cell r="H10">
            <v>20</v>
          </cell>
          <cell r="I10" t="str">
            <v>deg</v>
          </cell>
          <cell r="M10" t="str">
            <v>Tail</v>
          </cell>
          <cell r="N10">
            <v>0</v>
          </cell>
          <cell r="O10">
            <v>0</v>
          </cell>
          <cell r="P10">
            <v>0</v>
          </cell>
          <cell r="Q10">
            <v>0</v>
          </cell>
          <cell r="R10">
            <v>0</v>
          </cell>
          <cell r="S10">
            <v>0</v>
          </cell>
          <cell r="U10">
            <v>0</v>
          </cell>
          <cell r="V10" t="str">
            <v>Radius</v>
          </cell>
          <cell r="W10" t="str">
            <v>Length In</v>
          </cell>
          <cell r="X10" t="str">
            <v>Length Out</v>
          </cell>
          <cell r="AA10" t="str">
            <v xml:space="preserve"> </v>
          </cell>
          <cell r="AB10" t="str">
            <v xml:space="preserve"> </v>
          </cell>
          <cell r="AD10">
            <v>0.5</v>
          </cell>
          <cell r="AF10">
            <v>67</v>
          </cell>
          <cell r="AG10">
            <v>106</v>
          </cell>
          <cell r="AH10">
            <v>67</v>
          </cell>
          <cell r="AI10">
            <v>67</v>
          </cell>
          <cell r="AJ10">
            <v>67</v>
          </cell>
          <cell r="AK10">
            <v>67</v>
          </cell>
          <cell r="AL10">
            <v>67</v>
          </cell>
          <cell r="AM10">
            <v>67</v>
          </cell>
        </row>
        <row r="11">
          <cell r="A11">
            <v>4</v>
          </cell>
          <cell r="B11" t="str">
            <v>Design Belt Capacity</v>
          </cell>
          <cell r="C11">
            <v>10000</v>
          </cell>
          <cell r="D11" t="str">
            <v>tph</v>
          </cell>
          <cell r="E11">
            <v>710.27747606711705</v>
          </cell>
          <cell r="F11" t="str">
            <v>Recommended Conveyor Slope</v>
          </cell>
          <cell r="H11" t="str">
            <v>20 - 22</v>
          </cell>
          <cell r="I11" t="str">
            <v>deg</v>
          </cell>
          <cell r="M11" t="str">
            <v>Transision</v>
          </cell>
          <cell r="N11">
            <v>4.25</v>
          </cell>
          <cell r="O11">
            <v>0</v>
          </cell>
          <cell r="P11">
            <v>0</v>
          </cell>
          <cell r="Q11">
            <v>0</v>
          </cell>
          <cell r="R11">
            <v>4.25</v>
          </cell>
          <cell r="S11">
            <v>0</v>
          </cell>
          <cell r="T11">
            <v>1.2</v>
          </cell>
          <cell r="U11">
            <v>0</v>
          </cell>
          <cell r="V11">
            <v>0</v>
          </cell>
          <cell r="AA11">
            <v>0.67620499490315999</v>
          </cell>
          <cell r="AB11">
            <v>0.10011223925</v>
          </cell>
          <cell r="AC11">
            <v>0</v>
          </cell>
          <cell r="AE11">
            <v>0</v>
          </cell>
          <cell r="AF11">
            <v>67.600112239249995</v>
          </cell>
          <cell r="AG11">
            <v>4</v>
          </cell>
          <cell r="AH11">
            <v>67.600112239249995</v>
          </cell>
          <cell r="AI11">
            <v>67.600112239249995</v>
          </cell>
          <cell r="AJ11">
            <v>67.600112239249995</v>
          </cell>
          <cell r="AK11">
            <v>67.600112239249995</v>
          </cell>
          <cell r="AL11">
            <v>67.600112239249995</v>
          </cell>
          <cell r="AM11">
            <v>67.600112239249995</v>
          </cell>
        </row>
        <row r="12">
          <cell r="A12">
            <v>5</v>
          </cell>
          <cell r="B12" t="str">
            <v>Material Density</v>
          </cell>
          <cell r="C12">
            <v>2300</v>
          </cell>
          <cell r="D12" t="str">
            <v>kg/cu.m</v>
          </cell>
          <cell r="F12" t="str">
            <v>Class</v>
          </cell>
          <cell r="H12" t="str">
            <v>C26</v>
          </cell>
          <cell r="M12" t="str">
            <v>Skirts</v>
          </cell>
          <cell r="N12">
            <v>14.25</v>
          </cell>
          <cell r="O12">
            <v>0</v>
          </cell>
          <cell r="P12">
            <v>0</v>
          </cell>
          <cell r="Q12">
            <v>0</v>
          </cell>
          <cell r="R12">
            <v>10</v>
          </cell>
          <cell r="S12">
            <v>0</v>
          </cell>
          <cell r="T12">
            <v>0.4</v>
          </cell>
          <cell r="U12">
            <v>100</v>
          </cell>
          <cell r="V12">
            <v>173.52234401284124</v>
          </cell>
          <cell r="W12">
            <v>0</v>
          </cell>
          <cell r="X12">
            <v>0</v>
          </cell>
          <cell r="AA12">
            <v>2.3917441643564166</v>
          </cell>
          <cell r="AB12">
            <v>2.3138993314953273</v>
          </cell>
          <cell r="AC12">
            <v>0</v>
          </cell>
          <cell r="AD12">
            <v>5</v>
          </cell>
          <cell r="AE12">
            <v>0</v>
          </cell>
          <cell r="AF12">
            <v>69.914011570745316</v>
          </cell>
          <cell r="AG12">
            <v>25</v>
          </cell>
          <cell r="AH12">
            <v>67.960670449249989</v>
          </cell>
          <cell r="AI12">
            <v>68.351338673549066</v>
          </cell>
          <cell r="AJ12">
            <v>68.937341009997652</v>
          </cell>
          <cell r="AK12">
            <v>69.328009234296729</v>
          </cell>
          <cell r="AL12">
            <v>69.914011570745316</v>
          </cell>
          <cell r="AM12">
            <v>70.304679795044393</v>
          </cell>
        </row>
        <row r="13">
          <cell r="A13">
            <v>6</v>
          </cell>
          <cell r="B13" t="str">
            <v>Percentage Material Moisture Content</v>
          </cell>
          <cell r="C13">
            <v>2</v>
          </cell>
          <cell r="D13" t="str">
            <v>%</v>
          </cell>
          <cell r="M13">
            <v>2</v>
          </cell>
          <cell r="N13">
            <v>64.25</v>
          </cell>
          <cell r="O13">
            <v>0</v>
          </cell>
          <cell r="P13">
            <v>0</v>
          </cell>
          <cell r="Q13">
            <v>0</v>
          </cell>
          <cell r="R13">
            <v>50</v>
          </cell>
          <cell r="S13">
            <v>0</v>
          </cell>
          <cell r="T13">
            <v>1</v>
          </cell>
          <cell r="U13">
            <v>100</v>
          </cell>
          <cell r="V13">
            <v>213.25074062759509</v>
          </cell>
          <cell r="W13">
            <v>0</v>
          </cell>
          <cell r="X13">
            <v>0</v>
          </cell>
          <cell r="AA13">
            <v>1.2449551735307287</v>
          </cell>
          <cell r="AB13">
            <v>11.006996657476638</v>
          </cell>
          <cell r="AC13">
            <v>0</v>
          </cell>
          <cell r="AE13">
            <v>0</v>
          </cell>
          <cell r="AF13">
            <v>85.92100822822195</v>
          </cell>
          <cell r="AG13">
            <v>50</v>
          </cell>
          <cell r="AH13">
            <v>74.200961499249985</v>
          </cell>
          <cell r="AI13">
            <v>76.544970845044389</v>
          </cell>
          <cell r="AJ13">
            <v>80.060984863735968</v>
          </cell>
          <cell r="AK13">
            <v>82.404994209530372</v>
          </cell>
          <cell r="AL13">
            <v>85.92100822822195</v>
          </cell>
          <cell r="AM13">
            <v>88.265017574016355</v>
          </cell>
        </row>
        <row r="14">
          <cell r="A14">
            <v>7</v>
          </cell>
          <cell r="B14" t="str">
            <v>Material Lump Size</v>
          </cell>
          <cell r="C14">
            <v>30</v>
          </cell>
          <cell r="D14" t="str">
            <v>mm</v>
          </cell>
          <cell r="M14">
            <v>3</v>
          </cell>
          <cell r="N14">
            <v>114.25</v>
          </cell>
          <cell r="O14">
            <v>0</v>
          </cell>
          <cell r="P14">
            <v>0</v>
          </cell>
          <cell r="Q14">
            <v>0</v>
          </cell>
          <cell r="R14">
            <v>50</v>
          </cell>
          <cell r="S14">
            <v>0</v>
          </cell>
          <cell r="T14">
            <v>1</v>
          </cell>
          <cell r="U14">
            <v>100</v>
          </cell>
          <cell r="V14">
            <v>240.56943995032225</v>
          </cell>
          <cell r="W14">
            <v>0</v>
          </cell>
          <cell r="X14">
            <v>0</v>
          </cell>
          <cell r="AA14">
            <v>1.2449551735307287</v>
          </cell>
          <cell r="AB14">
            <v>11.006996657476638</v>
          </cell>
          <cell r="AC14">
            <v>0</v>
          </cell>
          <cell r="AE14">
            <v>0</v>
          </cell>
          <cell r="AF14">
            <v>96.928004885698584</v>
          </cell>
          <cell r="AG14">
            <v>50</v>
          </cell>
          <cell r="AH14">
            <v>75.441252549249981</v>
          </cell>
          <cell r="AI14">
            <v>79.738603016539713</v>
          </cell>
          <cell r="AJ14">
            <v>86.184628717474283</v>
          </cell>
          <cell r="AK14">
            <v>90.481979184764015</v>
          </cell>
          <cell r="AL14">
            <v>96.928004885698584</v>
          </cell>
          <cell r="AM14">
            <v>101.22535535298832</v>
          </cell>
        </row>
        <row r="15">
          <cell r="A15">
            <v>8</v>
          </cell>
          <cell r="B15" t="str">
            <v>Surcharge Angle</v>
          </cell>
          <cell r="C15">
            <v>12</v>
          </cell>
          <cell r="D15" t="str">
            <v>deg</v>
          </cell>
          <cell r="F15" t="str">
            <v>Insert Profile Number:</v>
          </cell>
          <cell r="H15" t="str">
            <v>Press 'CTRL+Z' Not at this Time</v>
          </cell>
          <cell r="M15">
            <v>4</v>
          </cell>
          <cell r="N15">
            <v>144.25</v>
          </cell>
          <cell r="O15">
            <v>0</v>
          </cell>
          <cell r="P15">
            <v>0</v>
          </cell>
          <cell r="Q15">
            <v>0</v>
          </cell>
          <cell r="R15">
            <v>30</v>
          </cell>
          <cell r="S15">
            <v>0</v>
          </cell>
          <cell r="T15">
            <v>1</v>
          </cell>
          <cell r="U15">
            <v>100</v>
          </cell>
          <cell r="V15">
            <v>256.96065954395851</v>
          </cell>
          <cell r="W15">
            <v>0</v>
          </cell>
          <cell r="X15">
            <v>0</v>
          </cell>
          <cell r="AA15">
            <v>1.2449551735307287</v>
          </cell>
          <cell r="AB15">
            <v>6.6041979944859825</v>
          </cell>
          <cell r="AC15">
            <v>0</v>
          </cell>
          <cell r="AE15">
            <v>0</v>
          </cell>
          <cell r="AF15">
            <v>103.53220288018457</v>
          </cell>
          <cell r="AG15">
            <v>30</v>
          </cell>
          <cell r="AH15">
            <v>76.185427179249984</v>
          </cell>
          <cell r="AI15">
            <v>81.654782319436904</v>
          </cell>
          <cell r="AJ15">
            <v>89.858815029717277</v>
          </cell>
          <cell r="AK15">
            <v>95.328170169904197</v>
          </cell>
          <cell r="AL15">
            <v>103.53220288018457</v>
          </cell>
          <cell r="AM15">
            <v>109.00155802037149</v>
          </cell>
        </row>
        <row r="16">
          <cell r="A16">
            <v>9</v>
          </cell>
          <cell r="B16" t="str">
            <v>Initial Belt Percentage Loading</v>
          </cell>
          <cell r="C16">
            <v>100</v>
          </cell>
          <cell r="D16" t="str">
            <v>%</v>
          </cell>
          <cell r="M16">
            <v>5</v>
          </cell>
          <cell r="N16">
            <v>174.25</v>
          </cell>
          <cell r="O16">
            <v>0</v>
          </cell>
          <cell r="P16">
            <v>0</v>
          </cell>
          <cell r="Q16">
            <v>0</v>
          </cell>
          <cell r="R16">
            <v>30</v>
          </cell>
          <cell r="S16">
            <v>0</v>
          </cell>
          <cell r="T16">
            <v>1</v>
          </cell>
          <cell r="U16">
            <v>100</v>
          </cell>
          <cell r="V16">
            <v>273.35187913759478</v>
          </cell>
          <cell r="W16">
            <v>0</v>
          </cell>
          <cell r="X16">
            <v>0</v>
          </cell>
          <cell r="AA16">
            <v>1.2449551735307287</v>
          </cell>
          <cell r="AB16">
            <v>6.6041979944859825</v>
          </cell>
          <cell r="AC16">
            <v>0</v>
          </cell>
          <cell r="AE16">
            <v>0</v>
          </cell>
          <cell r="AF16">
            <v>110.13640087467056</v>
          </cell>
          <cell r="AG16">
            <v>30</v>
          </cell>
          <cell r="AH16">
            <v>76.929601809249988</v>
          </cell>
          <cell r="AI16">
            <v>83.570961622334096</v>
          </cell>
          <cell r="AJ16">
            <v>93.533001341960272</v>
          </cell>
          <cell r="AK16">
            <v>100.17436115504438</v>
          </cell>
          <cell r="AL16">
            <v>110.13640087467056</v>
          </cell>
          <cell r="AM16">
            <v>116.77776068775466</v>
          </cell>
        </row>
        <row r="17">
          <cell r="A17">
            <v>10</v>
          </cell>
          <cell r="B17" t="str">
            <v>Belt Speed</v>
          </cell>
          <cell r="C17">
            <v>4.28</v>
          </cell>
          <cell r="D17" t="str">
            <v>m / sec</v>
          </cell>
          <cell r="M17">
            <v>6</v>
          </cell>
          <cell r="N17">
            <v>204.25</v>
          </cell>
          <cell r="O17">
            <v>0</v>
          </cell>
          <cell r="P17">
            <v>0</v>
          </cell>
          <cell r="Q17">
            <v>0</v>
          </cell>
          <cell r="R17">
            <v>30</v>
          </cell>
          <cell r="S17">
            <v>0</v>
          </cell>
          <cell r="T17">
            <v>1</v>
          </cell>
          <cell r="U17">
            <v>100</v>
          </cell>
          <cell r="V17">
            <v>289.74309873123104</v>
          </cell>
          <cell r="W17">
            <v>0</v>
          </cell>
          <cell r="X17">
            <v>0</v>
          </cell>
          <cell r="AA17">
            <v>1.2449551735307287</v>
          </cell>
          <cell r="AB17">
            <v>6.6041979944859825</v>
          </cell>
          <cell r="AC17">
            <v>0</v>
          </cell>
          <cell r="AE17">
            <v>0</v>
          </cell>
          <cell r="AF17">
            <v>116.74059886915654</v>
          </cell>
          <cell r="AG17">
            <v>30</v>
          </cell>
          <cell r="AH17">
            <v>77.673776439249991</v>
          </cell>
          <cell r="AI17">
            <v>85.487140925231287</v>
          </cell>
          <cell r="AJ17">
            <v>97.207187654203267</v>
          </cell>
          <cell r="AK17">
            <v>105.02055214018456</v>
          </cell>
          <cell r="AL17">
            <v>116.74059886915654</v>
          </cell>
          <cell r="AM17">
            <v>124.55396335513784</v>
          </cell>
        </row>
        <row r="18">
          <cell r="F18" t="str">
            <v>Conveyor Profile Number</v>
          </cell>
          <cell r="I18" t="str">
            <v xml:space="preserve">5 </v>
          </cell>
          <cell r="M18">
            <v>7</v>
          </cell>
          <cell r="N18">
            <v>234.25</v>
          </cell>
          <cell r="O18">
            <v>0</v>
          </cell>
          <cell r="P18">
            <v>0</v>
          </cell>
          <cell r="Q18">
            <v>0</v>
          </cell>
          <cell r="R18">
            <v>30</v>
          </cell>
          <cell r="S18">
            <v>0</v>
          </cell>
          <cell r="T18">
            <v>1</v>
          </cell>
          <cell r="U18">
            <v>100</v>
          </cell>
          <cell r="V18">
            <v>306.13431832486725</v>
          </cell>
          <cell r="W18">
            <v>0</v>
          </cell>
          <cell r="X18">
            <v>0</v>
          </cell>
          <cell r="AA18">
            <v>1.2449551735307287</v>
          </cell>
          <cell r="AB18">
            <v>6.6041979944859825</v>
          </cell>
          <cell r="AC18">
            <v>0</v>
          </cell>
          <cell r="AE18">
            <v>0</v>
          </cell>
          <cell r="AF18">
            <v>123.34479686364253</v>
          </cell>
          <cell r="AG18">
            <v>30</v>
          </cell>
          <cell r="AH18">
            <v>78.417951069249995</v>
          </cell>
          <cell r="AI18">
            <v>87.403320228128479</v>
          </cell>
          <cell r="AJ18">
            <v>100.88137396644626</v>
          </cell>
          <cell r="AK18">
            <v>109.86674312532475</v>
          </cell>
          <cell r="AL18">
            <v>123.34479686364253</v>
          </cell>
          <cell r="AM18">
            <v>132.33016602252101</v>
          </cell>
        </row>
        <row r="19">
          <cell r="B19">
            <v>72.27</v>
          </cell>
          <cell r="M19">
            <v>8</v>
          </cell>
          <cell r="N19">
            <v>264.25</v>
          </cell>
          <cell r="O19">
            <v>0</v>
          </cell>
          <cell r="P19">
            <v>0</v>
          </cell>
          <cell r="Q19">
            <v>0</v>
          </cell>
          <cell r="R19">
            <v>30</v>
          </cell>
          <cell r="S19">
            <v>0</v>
          </cell>
          <cell r="T19">
            <v>1</v>
          </cell>
          <cell r="U19">
            <v>100</v>
          </cell>
          <cell r="V19">
            <v>322.52553791850357</v>
          </cell>
          <cell r="W19">
            <v>0</v>
          </cell>
          <cell r="X19">
            <v>0</v>
          </cell>
          <cell r="AA19">
            <v>1.2449551735307287</v>
          </cell>
          <cell r="AB19">
            <v>6.6041979944859825</v>
          </cell>
          <cell r="AC19">
            <v>0</v>
          </cell>
          <cell r="AE19">
            <v>0</v>
          </cell>
          <cell r="AF19">
            <v>129.94899485812851</v>
          </cell>
          <cell r="AG19">
            <v>30</v>
          </cell>
          <cell r="AH19">
            <v>79.162125699249998</v>
          </cell>
          <cell r="AI19">
            <v>89.31949953102567</v>
          </cell>
          <cell r="AJ19">
            <v>104.55556027868926</v>
          </cell>
          <cell r="AK19">
            <v>114.71293411046493</v>
          </cell>
          <cell r="AL19">
            <v>129.94899485812851</v>
          </cell>
          <cell r="AM19">
            <v>140.1063686899042</v>
          </cell>
        </row>
        <row r="20">
          <cell r="M20">
            <v>9</v>
          </cell>
          <cell r="N20">
            <v>294.25</v>
          </cell>
          <cell r="O20">
            <v>0</v>
          </cell>
          <cell r="P20">
            <v>0</v>
          </cell>
          <cell r="Q20">
            <v>0</v>
          </cell>
          <cell r="R20">
            <v>30</v>
          </cell>
          <cell r="S20">
            <v>0</v>
          </cell>
          <cell r="T20">
            <v>1</v>
          </cell>
          <cell r="U20">
            <v>100</v>
          </cell>
          <cell r="V20">
            <v>338.91675751213984</v>
          </cell>
          <cell r="W20">
            <v>0</v>
          </cell>
          <cell r="X20">
            <v>0</v>
          </cell>
          <cell r="AA20">
            <v>1.2449551735307287</v>
          </cell>
          <cell r="AB20">
            <v>6.6041979944859825</v>
          </cell>
          <cell r="AC20">
            <v>0</v>
          </cell>
          <cell r="AE20">
            <v>0</v>
          </cell>
          <cell r="AF20">
            <v>136.5531928526145</v>
          </cell>
          <cell r="AG20">
            <v>30</v>
          </cell>
          <cell r="AH20">
            <v>79.906300329250001</v>
          </cell>
          <cell r="AI20">
            <v>91.235678833922861</v>
          </cell>
          <cell r="AJ20">
            <v>108.22974659093225</v>
          </cell>
          <cell r="AK20">
            <v>119.55912509560511</v>
          </cell>
          <cell r="AL20">
            <v>136.5531928526145</v>
          </cell>
          <cell r="AM20">
            <v>147.88257135728739</v>
          </cell>
        </row>
        <row r="21">
          <cell r="M21">
            <v>10</v>
          </cell>
          <cell r="N21">
            <v>314.25</v>
          </cell>
          <cell r="O21">
            <v>3.5</v>
          </cell>
          <cell r="P21">
            <v>0</v>
          </cell>
          <cell r="Q21">
            <v>9.9262455066517052</v>
          </cell>
          <cell r="R21">
            <v>20</v>
          </cell>
          <cell r="S21">
            <v>3.5</v>
          </cell>
          <cell r="T21">
            <v>1</v>
          </cell>
          <cell r="U21">
            <v>100</v>
          </cell>
          <cell r="V21">
            <v>410.05147458828918</v>
          </cell>
          <cell r="W21">
            <v>0</v>
          </cell>
          <cell r="X21">
            <v>0</v>
          </cell>
          <cell r="AA21">
            <v>1.2449551735307287</v>
          </cell>
          <cell r="AB21">
            <v>4.4027986629906541</v>
          </cell>
          <cell r="AC21">
            <v>24.258141004672897</v>
          </cell>
          <cell r="AE21">
            <v>0</v>
          </cell>
          <cell r="AF21">
            <v>165.21413252027804</v>
          </cell>
          <cell r="AG21">
            <v>20</v>
          </cell>
          <cell r="AH21">
            <v>82.376679249250003</v>
          </cell>
          <cell r="AI21">
            <v>98.944169903455574</v>
          </cell>
          <cell r="AJ21">
            <v>123.79540588476402</v>
          </cell>
          <cell r="AK21">
            <v>140.36289653896961</v>
          </cell>
          <cell r="AL21">
            <v>165.21413252027804</v>
          </cell>
          <cell r="AM21">
            <v>181.78162317448363</v>
          </cell>
        </row>
        <row r="22">
          <cell r="A22">
            <v>11</v>
          </cell>
          <cell r="B22" t="str">
            <v>Belt Thickness</v>
          </cell>
          <cell r="C22">
            <v>25</v>
          </cell>
          <cell r="D22" t="str">
            <v>mm</v>
          </cell>
          <cell r="M22" t="str">
            <v>Head</v>
          </cell>
          <cell r="N22">
            <v>334.25</v>
          </cell>
          <cell r="O22">
            <v>7</v>
          </cell>
          <cell r="P22">
            <v>0</v>
          </cell>
          <cell r="Q22">
            <v>9.9262455066517052</v>
          </cell>
          <cell r="R22">
            <v>20</v>
          </cell>
          <cell r="S22">
            <v>3.5</v>
          </cell>
          <cell r="T22">
            <v>1</v>
          </cell>
          <cell r="U22">
            <v>100</v>
          </cell>
          <cell r="V22">
            <v>481.18619166443858</v>
          </cell>
          <cell r="W22">
            <v>0</v>
          </cell>
          <cell r="X22">
            <v>0</v>
          </cell>
          <cell r="AA22">
            <v>1.2449551735307287</v>
          </cell>
          <cell r="AB22">
            <v>4.4027986629906541</v>
          </cell>
          <cell r="AC22">
            <v>24.258141004672897</v>
          </cell>
          <cell r="AE22">
            <v>0</v>
          </cell>
          <cell r="AF22">
            <v>193.87507218794158</v>
          </cell>
          <cell r="AG22">
            <v>20</v>
          </cell>
          <cell r="AH22">
            <v>84.847058169250005</v>
          </cell>
          <cell r="AI22">
            <v>106.65266097298829</v>
          </cell>
          <cell r="AJ22">
            <v>139.36106517859579</v>
          </cell>
          <cell r="AK22">
            <v>161.16666798233408</v>
          </cell>
          <cell r="AL22">
            <v>193.87507218794158</v>
          </cell>
          <cell r="AM22">
            <v>215.68067499167987</v>
          </cell>
        </row>
        <row r="23">
          <cell r="A23">
            <v>12</v>
          </cell>
          <cell r="B23" t="str">
            <v>Material Mass</v>
          </cell>
          <cell r="C23">
            <v>649.01349948078916</v>
          </cell>
          <cell r="D23" t="str">
            <v>kg/m</v>
          </cell>
          <cell r="M23" t="str">
            <v>Head Pulley</v>
          </cell>
          <cell r="N23">
            <v>334.24999632679487</v>
          </cell>
          <cell r="O23">
            <v>6.0000000000134923</v>
          </cell>
          <cell r="R23">
            <v>-3.6732051033217686E-6</v>
          </cell>
          <cell r="S23">
            <v>-0.99999999998650757</v>
          </cell>
          <cell r="T23" t="str">
            <v xml:space="preserve"> </v>
          </cell>
          <cell r="Y23">
            <v>1000</v>
          </cell>
          <cell r="Z23">
            <v>180</v>
          </cell>
          <cell r="AB23">
            <v>6.2158895059686796E-8</v>
          </cell>
          <cell r="AC23">
            <v>-0.5640749999923893</v>
          </cell>
          <cell r="AD23">
            <v>0.5</v>
          </cell>
          <cell r="AF23">
            <v>193.3109972501081</v>
          </cell>
          <cell r="AH23">
            <v>84.282983231416509</v>
          </cell>
          <cell r="AI23">
            <v>106.08858603515479</v>
          </cell>
          <cell r="AJ23">
            <v>138.79699024076231</v>
          </cell>
          <cell r="AK23">
            <v>160.60259304450059</v>
          </cell>
          <cell r="AL23">
            <v>193.3109972501081</v>
          </cell>
          <cell r="AM23">
            <v>215.11660005384638</v>
          </cell>
        </row>
        <row r="24">
          <cell r="A24">
            <v>13</v>
          </cell>
          <cell r="B24" t="str">
            <v>Belt Mass</v>
          </cell>
          <cell r="C24">
            <v>57.5</v>
          </cell>
          <cell r="D24" t="str">
            <v>kg/m</v>
          </cell>
          <cell r="N24">
            <v>330.24999632679487</v>
          </cell>
          <cell r="O24">
            <v>6.5400000000134924</v>
          </cell>
          <cell r="R24">
            <v>-4</v>
          </cell>
          <cell r="S24">
            <v>0.54</v>
          </cell>
          <cell r="T24">
            <v>3</v>
          </cell>
          <cell r="U24">
            <v>0</v>
          </cell>
          <cell r="AA24">
            <v>0.29394199796126402</v>
          </cell>
          <cell r="AB24">
            <v>7.9223283999999991E-2</v>
          </cell>
          <cell r="AC24">
            <v>0.3046005</v>
          </cell>
          <cell r="AF24">
            <v>194.19482103410809</v>
          </cell>
          <cell r="AG24">
            <v>-1</v>
          </cell>
          <cell r="AH24">
            <v>85.166807015416509</v>
          </cell>
          <cell r="AI24">
            <v>106.97240981915479</v>
          </cell>
          <cell r="AJ24">
            <v>139.6808140247623</v>
          </cell>
          <cell r="AK24">
            <v>161.48641682850058</v>
          </cell>
          <cell r="AL24">
            <v>194.19482103410809</v>
          </cell>
          <cell r="AM24">
            <v>216.00042383784637</v>
          </cell>
        </row>
        <row r="25">
          <cell r="A25">
            <v>14</v>
          </cell>
          <cell r="B25" t="str">
            <v>Belt Type</v>
          </cell>
          <cell r="C25" t="str">
            <v>Steel</v>
          </cell>
          <cell r="M25" t="str">
            <v>Pulley</v>
          </cell>
          <cell r="N25">
            <v>330.29357064058536</v>
          </cell>
          <cell r="O25">
            <v>5.5419023397322089</v>
          </cell>
          <cell r="R25">
            <v>4.3574313790475626E-2</v>
          </cell>
          <cell r="S25">
            <v>-0.99809766028128377</v>
          </cell>
          <cell r="Y25">
            <v>1000</v>
          </cell>
          <cell r="Z25">
            <v>175</v>
          </cell>
          <cell r="AB25">
            <v>-7.3737543154087613E-4</v>
          </cell>
          <cell r="AC25">
            <v>-0.5630019377231652</v>
          </cell>
          <cell r="AD25">
            <v>0.5</v>
          </cell>
          <cell r="AF25">
            <v>193.6310817209534</v>
          </cell>
          <cell r="AH25">
            <v>84.603067702261797</v>
          </cell>
          <cell r="AI25">
            <v>106.40867050600008</v>
          </cell>
          <cell r="AJ25">
            <v>139.11707471160761</v>
          </cell>
          <cell r="AK25">
            <v>160.9226775153459</v>
          </cell>
          <cell r="AL25">
            <v>193.6310817209534</v>
          </cell>
          <cell r="AM25">
            <v>215.43668452469169</v>
          </cell>
        </row>
        <row r="26">
          <cell r="A26">
            <v>15</v>
          </cell>
          <cell r="B26" t="str">
            <v>Top Belt Cover Thickness</v>
          </cell>
          <cell r="C26">
            <v>13</v>
          </cell>
          <cell r="D26" t="str">
            <v>mm</v>
          </cell>
          <cell r="N26">
            <v>332.29357064058536</v>
          </cell>
          <cell r="O26">
            <v>4.5419023397322089</v>
          </cell>
          <cell r="R26">
            <v>2</v>
          </cell>
          <cell r="S26">
            <v>-1</v>
          </cell>
          <cell r="T26">
            <v>3</v>
          </cell>
          <cell r="U26">
            <v>0</v>
          </cell>
          <cell r="AA26">
            <v>0.29394199796126402</v>
          </cell>
          <cell r="AB26">
            <v>-3.9611641999999996E-2</v>
          </cell>
          <cell r="AC26">
            <v>-0.56407499999999999</v>
          </cell>
          <cell r="AF26">
            <v>193.52739507895339</v>
          </cell>
          <cell r="AG26">
            <v>1</v>
          </cell>
          <cell r="AH26">
            <v>84.499381060261797</v>
          </cell>
          <cell r="AI26">
            <v>106.30498386400008</v>
          </cell>
          <cell r="AJ26">
            <v>139.0133880696076</v>
          </cell>
          <cell r="AK26">
            <v>160.81899087334588</v>
          </cell>
          <cell r="AL26">
            <v>193.52739507895339</v>
          </cell>
          <cell r="AM26">
            <v>215.33299788269167</v>
          </cell>
        </row>
        <row r="27">
          <cell r="A27">
            <v>16</v>
          </cell>
          <cell r="B27" t="str">
            <v>Bottom Belt Cover Thickness</v>
          </cell>
          <cell r="C27">
            <v>6</v>
          </cell>
          <cell r="D27" t="str">
            <v>mm</v>
          </cell>
          <cell r="M27" t="str">
            <v>Drive</v>
          </cell>
          <cell r="N27">
            <v>331.4645776440812</v>
          </cell>
          <cell r="O27">
            <v>4.511748510534991</v>
          </cell>
          <cell r="R27">
            <v>-0.8289929965041275</v>
          </cell>
          <cell r="S27">
            <v>-3.015382919721743E-2</v>
          </cell>
          <cell r="V27" t="str">
            <v>Drive Ratio</v>
          </cell>
          <cell r="W27">
            <v>0</v>
          </cell>
          <cell r="X27">
            <v>-2.0083838614324545</v>
          </cell>
          <cell r="Y27">
            <v>1000</v>
          </cell>
          <cell r="Z27">
            <v>160</v>
          </cell>
          <cell r="AB27">
            <v>1.4028426735091972E-2</v>
          </cell>
          <cell r="AC27">
            <v>-1.7009021204420424E-2</v>
          </cell>
          <cell r="AD27">
            <v>0.5</v>
          </cell>
          <cell r="AF27">
            <v>193.52441448448405</v>
          </cell>
          <cell r="AH27">
            <v>84.496400465792476</v>
          </cell>
          <cell r="AI27">
            <v>106.30200326953076</v>
          </cell>
          <cell r="AJ27">
            <v>139.01040747513827</v>
          </cell>
          <cell r="AK27">
            <v>160.81601027887655</v>
          </cell>
          <cell r="AL27">
            <v>193.52441448448405</v>
          </cell>
          <cell r="AM27">
            <v>215.33001728822234</v>
          </cell>
        </row>
        <row r="28">
          <cell r="A28">
            <v>17</v>
          </cell>
          <cell r="B28" t="str">
            <v>Length Of Belt Skirting</v>
          </cell>
          <cell r="C28">
            <v>10</v>
          </cell>
          <cell r="D28" t="str">
            <v>m</v>
          </cell>
          <cell r="N28">
            <v>324.4645776440812</v>
          </cell>
          <cell r="O28">
            <v>7.011748510534991</v>
          </cell>
          <cell r="R28">
            <v>-7</v>
          </cell>
          <cell r="S28">
            <v>2.5</v>
          </cell>
          <cell r="T28">
            <v>3</v>
          </cell>
          <cell r="U28">
            <v>0</v>
          </cell>
          <cell r="V28" t="str">
            <v>Shaft Power</v>
          </cell>
          <cell r="W28">
            <v>568.22198085369371</v>
          </cell>
          <cell r="X28" t="str">
            <v>kW</v>
          </cell>
          <cell r="AA28">
            <v>0.29394199796126402</v>
          </cell>
          <cell r="AB28">
            <v>0.13864074699999998</v>
          </cell>
          <cell r="AC28">
            <v>1.4101874999999999</v>
          </cell>
          <cell r="AF28">
            <v>195.57324273148407</v>
          </cell>
          <cell r="AG28">
            <v>-2</v>
          </cell>
          <cell r="AH28">
            <v>86.545228712792479</v>
          </cell>
          <cell r="AI28">
            <v>108.35083151653076</v>
          </cell>
          <cell r="AJ28">
            <v>141.05923572213828</v>
          </cell>
          <cell r="AK28">
            <v>162.86483852587656</v>
          </cell>
          <cell r="AL28">
            <v>195.57324273148407</v>
          </cell>
          <cell r="AM28">
            <v>217.37884553522235</v>
          </cell>
        </row>
        <row r="29">
          <cell r="A29">
            <v>18</v>
          </cell>
          <cell r="B29" t="str">
            <v>Percentage Belt Sag</v>
          </cell>
          <cell r="C29">
            <v>2</v>
          </cell>
          <cell r="D29" t="str">
            <v>%</v>
          </cell>
          <cell r="M29" t="str">
            <v>Pulley</v>
          </cell>
          <cell r="N29">
            <v>324.46457397087607</v>
          </cell>
          <cell r="O29">
            <v>8.011748510534991</v>
          </cell>
          <cell r="R29">
            <v>-3.6732051033217686E-6</v>
          </cell>
          <cell r="S29">
            <v>1</v>
          </cell>
          <cell r="V29" t="str">
            <v>Belt Rating</v>
          </cell>
          <cell r="W29">
            <v>784.95980701559051</v>
          </cell>
          <cell r="X29" t="str">
            <v>kN</v>
          </cell>
          <cell r="Y29">
            <v>1000</v>
          </cell>
          <cell r="Z29">
            <v>180</v>
          </cell>
          <cell r="AB29">
            <v>6.2158895059686796E-8</v>
          </cell>
          <cell r="AC29">
            <v>0.56407499999999999</v>
          </cell>
          <cell r="AD29">
            <v>0.5</v>
          </cell>
          <cell r="AF29">
            <v>196.13731779364298</v>
          </cell>
          <cell r="AH29">
            <v>87.109303774951371</v>
          </cell>
          <cell r="AI29">
            <v>108.91490657868965</v>
          </cell>
          <cell r="AJ29">
            <v>141.62331078429719</v>
          </cell>
          <cell r="AK29">
            <v>163.42891358803547</v>
          </cell>
          <cell r="AL29">
            <v>196.13731779364298</v>
          </cell>
          <cell r="AM29">
            <v>217.94292059738126</v>
          </cell>
        </row>
        <row r="30">
          <cell r="A30">
            <v>19</v>
          </cell>
          <cell r="B30" t="str">
            <v>Number Of Loading Points</v>
          </cell>
          <cell r="C30">
            <v>1</v>
          </cell>
          <cell r="E30" t="str">
            <v>Note Fill in Green and Drop Downs Only</v>
          </cell>
          <cell r="N30">
            <v>324.46457397087607</v>
          </cell>
          <cell r="O30">
            <v>3.011748510534991</v>
          </cell>
          <cell r="R30">
            <v>0</v>
          </cell>
          <cell r="S30">
            <v>-5</v>
          </cell>
          <cell r="T30">
            <v>3</v>
          </cell>
          <cell r="U30">
            <v>0</v>
          </cell>
          <cell r="V30" t="str">
            <v>Belt Speed</v>
          </cell>
          <cell r="W30">
            <v>4.28</v>
          </cell>
          <cell r="X30" t="str">
            <v>m/sec</v>
          </cell>
          <cell r="AA30">
            <v>0.29394199796126402</v>
          </cell>
          <cell r="AB30">
            <v>0</v>
          </cell>
          <cell r="AC30">
            <v>-2.8203749999999999</v>
          </cell>
          <cell r="AF30">
            <v>193.81694279364297</v>
          </cell>
          <cell r="AG30">
            <v>0</v>
          </cell>
          <cell r="AH30">
            <v>84.788928774951373</v>
          </cell>
          <cell r="AI30">
            <v>106.59453157868965</v>
          </cell>
          <cell r="AJ30">
            <v>139.30293578429718</v>
          </cell>
          <cell r="AK30">
            <v>161.10853858803546</v>
          </cell>
          <cell r="AL30">
            <v>193.81694279364297</v>
          </cell>
          <cell r="AM30">
            <v>215.62254559738125</v>
          </cell>
        </row>
        <row r="31">
          <cell r="A31">
            <v>20</v>
          </cell>
          <cell r="B31" t="str">
            <v>Operating Conditions</v>
          </cell>
          <cell r="E31" t="str">
            <v>Automatic Takeup</v>
          </cell>
          <cell r="G31" t="str">
            <v>Manual Tackup</v>
          </cell>
          <cell r="M31" t="str">
            <v>Drive</v>
          </cell>
          <cell r="N31">
            <v>324.46457397087607</v>
          </cell>
          <cell r="O31">
            <v>3.011748510534991</v>
          </cell>
          <cell r="R31">
            <v>0</v>
          </cell>
          <cell r="S31">
            <v>0</v>
          </cell>
          <cell r="V31" t="str">
            <v>Drive Ratio</v>
          </cell>
          <cell r="W31">
            <v>1</v>
          </cell>
          <cell r="X31">
            <v>220.61593516806755</v>
          </cell>
          <cell r="Y31">
            <v>0</v>
          </cell>
          <cell r="Z31">
            <v>0</v>
          </cell>
          <cell r="AB31">
            <v>0</v>
          </cell>
          <cell r="AC31">
            <v>0</v>
          </cell>
          <cell r="AD31">
            <v>0</v>
          </cell>
          <cell r="AF31">
            <v>193.81694279364297</v>
          </cell>
          <cell r="AH31">
            <v>84.788928774951373</v>
          </cell>
          <cell r="AI31">
            <v>106.59453157868965</v>
          </cell>
          <cell r="AJ31">
            <v>139.30293578429718</v>
          </cell>
          <cell r="AK31">
            <v>161.10853858803546</v>
          </cell>
          <cell r="AL31">
            <v>193.81694279364297</v>
          </cell>
          <cell r="AM31">
            <v>215.62254559738125</v>
          </cell>
        </row>
        <row r="32">
          <cell r="E32" t="str">
            <v>Lagged</v>
          </cell>
          <cell r="F32" t="str">
            <v>Unlagged</v>
          </cell>
          <cell r="G32" t="str">
            <v>Lagged</v>
          </cell>
          <cell r="H32" t="str">
            <v>Unlagged</v>
          </cell>
          <cell r="N32">
            <v>324.46457397087607</v>
          </cell>
          <cell r="O32">
            <v>3.011748510534991</v>
          </cell>
          <cell r="R32">
            <v>0</v>
          </cell>
          <cell r="S32">
            <v>0</v>
          </cell>
          <cell r="T32">
            <v>3</v>
          </cell>
          <cell r="U32">
            <v>0</v>
          </cell>
          <cell r="V32" t="str">
            <v>Set Ky</v>
          </cell>
          <cell r="W32" t="str">
            <v>0.03</v>
          </cell>
          <cell r="AA32">
            <v>0.29394199796126402</v>
          </cell>
          <cell r="AB32">
            <v>0</v>
          </cell>
          <cell r="AC32">
            <v>0</v>
          </cell>
          <cell r="AF32">
            <v>61.054797734368748</v>
          </cell>
          <cell r="AG32">
            <v>0</v>
          </cell>
          <cell r="AH32">
            <v>61.054797734368719</v>
          </cell>
          <cell r="AI32">
            <v>61.05479773436867</v>
          </cell>
          <cell r="AJ32">
            <v>61.054797734368734</v>
          </cell>
          <cell r="AK32">
            <v>61.054797734368719</v>
          </cell>
          <cell r="AL32">
            <v>61.054797734368748</v>
          </cell>
          <cell r="AM32">
            <v>61.054797734368748</v>
          </cell>
        </row>
        <row r="33">
          <cell r="A33">
            <v>21</v>
          </cell>
          <cell r="B33" t="str">
            <v>Automatic / Manual Takeup Recommended C of F</v>
          </cell>
          <cell r="E33">
            <v>0.2</v>
          </cell>
          <cell r="F33">
            <v>0.1</v>
          </cell>
          <cell r="G33">
            <v>0.2</v>
          </cell>
          <cell r="H33">
            <v>0.1</v>
          </cell>
          <cell r="M33" t="str">
            <v>Turn Over</v>
          </cell>
          <cell r="N33">
            <v>324.46457397087607</v>
          </cell>
          <cell r="O33">
            <v>3.011748510534991</v>
          </cell>
          <cell r="R33">
            <v>0</v>
          </cell>
          <cell r="S33">
            <v>0</v>
          </cell>
          <cell r="V33" t="str">
            <v>Set Drive Frict</v>
          </cell>
          <cell r="W33">
            <v>0.3</v>
          </cell>
          <cell r="AB33">
            <v>0</v>
          </cell>
          <cell r="AC33">
            <v>0</v>
          </cell>
          <cell r="AD33">
            <v>0</v>
          </cell>
          <cell r="AF33">
            <v>61.054797734368748</v>
          </cell>
          <cell r="AH33">
            <v>61.054797734368719</v>
          </cell>
          <cell r="AI33">
            <v>61.05479773436867</v>
          </cell>
          <cell r="AJ33">
            <v>61.054797734368734</v>
          </cell>
          <cell r="AK33">
            <v>61.054797734368719</v>
          </cell>
          <cell r="AL33">
            <v>61.054797734368748</v>
          </cell>
          <cell r="AM33">
            <v>61.054797734368748</v>
          </cell>
        </row>
        <row r="34">
          <cell r="A34">
            <v>22</v>
          </cell>
          <cell r="B34" t="str">
            <v>Drive Pulley Lagged</v>
          </cell>
          <cell r="C34" t="str">
            <v>Yes</v>
          </cell>
          <cell r="N34">
            <v>324.46457397087607</v>
          </cell>
          <cell r="O34">
            <v>3.011748510534991</v>
          </cell>
          <cell r="R34">
            <v>0</v>
          </cell>
          <cell r="S34">
            <v>0</v>
          </cell>
          <cell r="T34">
            <v>3</v>
          </cell>
          <cell r="U34">
            <v>0</v>
          </cell>
          <cell r="V34" t="str">
            <v>Set Roll Res.</v>
          </cell>
          <cell r="W34">
            <v>1.5</v>
          </cell>
          <cell r="X34" t="str">
            <v>N</v>
          </cell>
          <cell r="AA34">
            <v>0.29394199796126402</v>
          </cell>
          <cell r="AB34">
            <v>0</v>
          </cell>
          <cell r="AC34">
            <v>0</v>
          </cell>
          <cell r="AF34">
            <v>61.054797734368748</v>
          </cell>
          <cell r="AG34">
            <v>0</v>
          </cell>
          <cell r="AH34">
            <v>61.054797734368719</v>
          </cell>
          <cell r="AI34">
            <v>61.05479773436867</v>
          </cell>
          <cell r="AJ34">
            <v>61.054797734368734</v>
          </cell>
          <cell r="AK34">
            <v>61.054797734368719</v>
          </cell>
          <cell r="AL34">
            <v>61.054797734368748</v>
          </cell>
          <cell r="AM34">
            <v>61.054797734368748</v>
          </cell>
        </row>
        <row r="35">
          <cell r="A35">
            <v>23</v>
          </cell>
          <cell r="B35" t="str">
            <v>Number of Carry Idlers</v>
          </cell>
          <cell r="M35" t="str">
            <v>Take Up</v>
          </cell>
          <cell r="N35">
            <v>324.46457103231199</v>
          </cell>
          <cell r="O35">
            <v>3.011748510534991</v>
          </cell>
          <cell r="R35">
            <v>-2.9385640826574149E-6</v>
          </cell>
          <cell r="S35">
            <v>0</v>
          </cell>
          <cell r="V35" t="str">
            <v>Set Take Up</v>
          </cell>
          <cell r="W35">
            <v>67</v>
          </cell>
          <cell r="X35" t="str">
            <v>kN</v>
          </cell>
          <cell r="Y35">
            <v>800</v>
          </cell>
          <cell r="Z35">
            <v>180</v>
          </cell>
          <cell r="AB35">
            <v>4.9727116047749441E-8</v>
          </cell>
          <cell r="AC35">
            <v>0</v>
          </cell>
          <cell r="AD35">
            <v>0.5</v>
          </cell>
          <cell r="AF35">
            <v>61.054797784095861</v>
          </cell>
          <cell r="AH35">
            <v>61.054797784095832</v>
          </cell>
          <cell r="AI35">
            <v>61.054797784095783</v>
          </cell>
          <cell r="AJ35">
            <v>61.054797784095847</v>
          </cell>
          <cell r="AK35">
            <v>61.054797784095832</v>
          </cell>
          <cell r="AL35">
            <v>61.054797784095861</v>
          </cell>
          <cell r="AM35">
            <v>61.054797784095861</v>
          </cell>
        </row>
        <row r="36">
          <cell r="N36">
            <v>324.46457103231199</v>
          </cell>
          <cell r="O36">
            <v>8.011748510534991</v>
          </cell>
          <cell r="R36">
            <v>0</v>
          </cell>
          <cell r="S36">
            <v>5</v>
          </cell>
          <cell r="T36">
            <v>3</v>
          </cell>
          <cell r="U36">
            <v>0</v>
          </cell>
          <cell r="V36" t="str">
            <v>Tsag Carry</v>
          </cell>
          <cell r="W36">
            <v>43.318108936915884</v>
          </cell>
          <cell r="X36" t="str">
            <v>kN</v>
          </cell>
          <cell r="AA36">
            <v>0.29394199796126402</v>
          </cell>
          <cell r="AB36">
            <v>0</v>
          </cell>
          <cell r="AC36">
            <v>2.8203749999999999</v>
          </cell>
          <cell r="AF36">
            <v>64.375172784095867</v>
          </cell>
          <cell r="AG36">
            <v>0</v>
          </cell>
          <cell r="AH36">
            <v>64.375172784095838</v>
          </cell>
          <cell r="AI36">
            <v>64.375172784095781</v>
          </cell>
          <cell r="AJ36">
            <v>64.375172784095852</v>
          </cell>
          <cell r="AK36">
            <v>64.375172784095838</v>
          </cell>
          <cell r="AL36">
            <v>64.375172784095867</v>
          </cell>
          <cell r="AM36">
            <v>64.375172784095867</v>
          </cell>
        </row>
        <row r="37">
          <cell r="B37" t="str">
            <v>Number of Return Idlers</v>
          </cell>
          <cell r="M37" t="str">
            <v>Pulley</v>
          </cell>
          <cell r="N37">
            <v>324.46456809374791</v>
          </cell>
          <cell r="O37">
            <v>8.011748510534991</v>
          </cell>
          <cell r="R37">
            <v>-2.9385640826574149E-6</v>
          </cell>
          <cell r="S37">
            <v>0</v>
          </cell>
          <cell r="V37" t="str">
            <v>Tsag Return</v>
          </cell>
          <cell r="W37">
            <v>10.57640625</v>
          </cell>
          <cell r="X37" t="str">
            <v>kN</v>
          </cell>
          <cell r="Y37">
            <v>800</v>
          </cell>
          <cell r="Z37">
            <v>180</v>
          </cell>
          <cell r="AB37">
            <v>4.9727116047749441E-8</v>
          </cell>
          <cell r="AC37">
            <v>0</v>
          </cell>
          <cell r="AD37">
            <v>0.5</v>
          </cell>
          <cell r="AF37">
            <v>64.375172833822987</v>
          </cell>
          <cell r="AH37">
            <v>64.375172833822958</v>
          </cell>
          <cell r="AI37">
            <v>64.375172833822901</v>
          </cell>
          <cell r="AJ37">
            <v>64.375172833822973</v>
          </cell>
          <cell r="AK37">
            <v>64.375172833822958</v>
          </cell>
          <cell r="AL37">
            <v>64.375172833822987</v>
          </cell>
          <cell r="AM37">
            <v>64.375172833822987</v>
          </cell>
        </row>
        <row r="38">
          <cell r="N38">
            <v>324.46456809374791</v>
          </cell>
          <cell r="O38">
            <v>8.011748510534991</v>
          </cell>
          <cell r="R38">
            <v>0</v>
          </cell>
          <cell r="S38">
            <v>0</v>
          </cell>
          <cell r="T38">
            <v>3</v>
          </cell>
          <cell r="U38">
            <v>0</v>
          </cell>
          <cell r="AA38">
            <v>0.29394199796126402</v>
          </cell>
          <cell r="AB38">
            <v>0</v>
          </cell>
          <cell r="AC38">
            <v>0</v>
          </cell>
          <cell r="AF38">
            <v>64.875172833822987</v>
          </cell>
          <cell r="AG38">
            <v>0</v>
          </cell>
          <cell r="AH38">
            <v>64.875172833822958</v>
          </cell>
          <cell r="AI38">
            <v>64.875172833822901</v>
          </cell>
          <cell r="AJ38">
            <v>64.875172833822973</v>
          </cell>
          <cell r="AK38">
            <v>64.875172833822958</v>
          </cell>
          <cell r="AL38">
            <v>64.875172833822987</v>
          </cell>
          <cell r="AM38">
            <v>64.875172833822987</v>
          </cell>
        </row>
        <row r="39">
          <cell r="A39">
            <v>24</v>
          </cell>
          <cell r="B39" t="str">
            <v>Trough Angle</v>
          </cell>
          <cell r="C39">
            <v>45</v>
          </cell>
          <cell r="D39" t="str">
            <v>deg</v>
          </cell>
          <cell r="M39" t="str">
            <v>Pulley</v>
          </cell>
          <cell r="N39">
            <v>324.46456809374791</v>
          </cell>
          <cell r="O39">
            <v>8.011748510534991</v>
          </cell>
          <cell r="R39">
            <v>0</v>
          </cell>
          <cell r="S39">
            <v>0</v>
          </cell>
          <cell r="Y39">
            <v>0</v>
          </cell>
          <cell r="AB39">
            <v>0</v>
          </cell>
          <cell r="AC39">
            <v>0</v>
          </cell>
          <cell r="AD39">
            <v>0</v>
          </cell>
          <cell r="AF39">
            <v>64.875172833822987</v>
          </cell>
          <cell r="AH39">
            <v>64.875172833822958</v>
          </cell>
          <cell r="AI39">
            <v>64.875172833822901</v>
          </cell>
          <cell r="AJ39">
            <v>64.875172833822973</v>
          </cell>
          <cell r="AK39">
            <v>64.875172833822958</v>
          </cell>
          <cell r="AL39">
            <v>64.875172833822987</v>
          </cell>
          <cell r="AM39">
            <v>64.875172833822987</v>
          </cell>
        </row>
        <row r="40">
          <cell r="A40">
            <v>25</v>
          </cell>
          <cell r="B40" t="str">
            <v>Trough Idler Spacing</v>
          </cell>
          <cell r="C40">
            <v>1000</v>
          </cell>
          <cell r="D40" t="str">
            <v>mm</v>
          </cell>
          <cell r="N40">
            <v>314.24999999999994</v>
          </cell>
          <cell r="O40">
            <v>3.5</v>
          </cell>
          <cell r="P40">
            <v>0</v>
          </cell>
          <cell r="Q40">
            <v>-9.9262455066517052</v>
          </cell>
          <cell r="R40">
            <v>-10.214568093747978</v>
          </cell>
          <cell r="S40">
            <v>-4.511748510534991</v>
          </cell>
          <cell r="T40">
            <v>3</v>
          </cell>
          <cell r="U40">
            <v>0</v>
          </cell>
          <cell r="AA40">
            <v>0.29394199796126402</v>
          </cell>
          <cell r="AB40">
            <v>0.20230790725708367</v>
          </cell>
          <cell r="AC40">
            <v>-2.5449645410800255</v>
          </cell>
          <cell r="AF40">
            <v>62.532516200000039</v>
          </cell>
          <cell r="AG40">
            <v>-3</v>
          </cell>
          <cell r="AH40">
            <v>62.532516200000011</v>
          </cell>
          <cell r="AI40">
            <v>62.532516199999954</v>
          </cell>
          <cell r="AJ40">
            <v>62.532516200000025</v>
          </cell>
          <cell r="AK40">
            <v>62.532516200000011</v>
          </cell>
          <cell r="AL40">
            <v>62.532516200000039</v>
          </cell>
          <cell r="AM40">
            <v>62.532516200000039</v>
          </cell>
        </row>
        <row r="41">
          <cell r="A41">
            <v>26</v>
          </cell>
          <cell r="B41" t="str">
            <v>Return Idler Spacing</v>
          </cell>
          <cell r="C41">
            <v>3000</v>
          </cell>
          <cell r="D41" t="str">
            <v>mm</v>
          </cell>
          <cell r="N41">
            <v>294.24999999999994</v>
          </cell>
          <cell r="O41">
            <v>0</v>
          </cell>
          <cell r="P41">
            <v>0</v>
          </cell>
          <cell r="Q41">
            <v>-9.9262455066517052</v>
          </cell>
          <cell r="R41">
            <v>-20</v>
          </cell>
          <cell r="S41">
            <v>-3.5</v>
          </cell>
          <cell r="T41">
            <v>3</v>
          </cell>
          <cell r="U41">
            <v>0</v>
          </cell>
          <cell r="V41">
            <v>410.05147458828918</v>
          </cell>
          <cell r="W41">
            <v>0</v>
          </cell>
          <cell r="X41">
            <v>0</v>
          </cell>
          <cell r="AA41">
            <v>0.29394199796126402</v>
          </cell>
          <cell r="AB41">
            <v>0.39611641999999997</v>
          </cell>
          <cell r="AC41">
            <v>-1.9742625</v>
          </cell>
          <cell r="AE41">
            <v>0</v>
          </cell>
          <cell r="AF41">
            <v>60.954370120000036</v>
          </cell>
          <cell r="AG41">
            <v>-7</v>
          </cell>
          <cell r="AH41">
            <v>60.954370120000007</v>
          </cell>
          <cell r="AI41">
            <v>60.95437011999995</v>
          </cell>
          <cell r="AJ41">
            <v>60.954370120000021</v>
          </cell>
          <cell r="AK41">
            <v>60.954370120000007</v>
          </cell>
          <cell r="AL41">
            <v>60.954370120000036</v>
          </cell>
          <cell r="AM41">
            <v>60.954370120000036</v>
          </cell>
        </row>
        <row r="42">
          <cell r="A42">
            <v>27</v>
          </cell>
          <cell r="B42" t="str">
            <v>Troughing Idler Rotating Mass</v>
          </cell>
          <cell r="C42">
            <v>7.0590999999999999</v>
          </cell>
          <cell r="D42" t="str">
            <v>kg</v>
          </cell>
          <cell r="N42">
            <v>264.24999999999994</v>
          </cell>
          <cell r="O42">
            <v>0</v>
          </cell>
          <cell r="P42">
            <v>0</v>
          </cell>
          <cell r="Q42">
            <v>0</v>
          </cell>
          <cell r="R42">
            <v>-30</v>
          </cell>
          <cell r="S42">
            <v>0</v>
          </cell>
          <cell r="T42">
            <v>3</v>
          </cell>
          <cell r="U42">
            <v>0</v>
          </cell>
          <cell r="V42">
            <v>338.91675751213984</v>
          </cell>
          <cell r="W42">
            <v>0</v>
          </cell>
          <cell r="X42">
            <v>0</v>
          </cell>
          <cell r="AA42">
            <v>0.29394199796126402</v>
          </cell>
          <cell r="AB42">
            <v>0.59417462999999993</v>
          </cell>
          <cell r="AC42">
            <v>0</v>
          </cell>
          <cell r="AE42">
            <v>0</v>
          </cell>
          <cell r="AF42">
            <v>61.548544750000033</v>
          </cell>
          <cell r="AG42">
            <v>-10</v>
          </cell>
          <cell r="AH42">
            <v>61.548544750000005</v>
          </cell>
          <cell r="AI42">
            <v>61.548544749999948</v>
          </cell>
          <cell r="AJ42">
            <v>61.548544750000019</v>
          </cell>
          <cell r="AK42">
            <v>61.548544750000005</v>
          </cell>
          <cell r="AL42">
            <v>61.548544750000033</v>
          </cell>
          <cell r="AM42">
            <v>61.548544750000033</v>
          </cell>
        </row>
        <row r="43">
          <cell r="A43">
            <v>28</v>
          </cell>
          <cell r="B43" t="str">
            <v>Return Idler Rotating Mass</v>
          </cell>
          <cell r="C43">
            <v>10.600175</v>
          </cell>
          <cell r="D43" t="str">
            <v>kg</v>
          </cell>
          <cell r="N43">
            <v>234.24999999999994</v>
          </cell>
          <cell r="O43">
            <v>0</v>
          </cell>
          <cell r="P43">
            <v>0</v>
          </cell>
          <cell r="Q43">
            <v>0</v>
          </cell>
          <cell r="R43">
            <v>-30</v>
          </cell>
          <cell r="S43">
            <v>0</v>
          </cell>
          <cell r="T43">
            <v>3</v>
          </cell>
          <cell r="U43">
            <v>0</v>
          </cell>
          <cell r="V43">
            <v>322.52553791850357</v>
          </cell>
          <cell r="W43">
            <v>0</v>
          </cell>
          <cell r="X43">
            <v>0</v>
          </cell>
          <cell r="AA43">
            <v>0.29394199796126402</v>
          </cell>
          <cell r="AB43">
            <v>0.59417462999999993</v>
          </cell>
          <cell r="AC43">
            <v>0</v>
          </cell>
          <cell r="AE43">
            <v>0</v>
          </cell>
          <cell r="AF43">
            <v>62.142719380000031</v>
          </cell>
          <cell r="AG43">
            <v>-10</v>
          </cell>
          <cell r="AH43">
            <v>62.142719380000003</v>
          </cell>
          <cell r="AI43">
            <v>62.142719379999946</v>
          </cell>
          <cell r="AJ43">
            <v>62.142719380000017</v>
          </cell>
          <cell r="AK43">
            <v>62.142719380000003</v>
          </cell>
          <cell r="AL43">
            <v>62.142719380000031</v>
          </cell>
          <cell r="AM43">
            <v>62.142719380000031</v>
          </cell>
        </row>
        <row r="44">
          <cell r="A44">
            <v>29</v>
          </cell>
          <cell r="B44" t="str">
            <v>Value of KY</v>
          </cell>
          <cell r="N44">
            <v>204.24999999999994</v>
          </cell>
          <cell r="O44">
            <v>0</v>
          </cell>
          <cell r="P44">
            <v>0</v>
          </cell>
          <cell r="Q44">
            <v>0</v>
          </cell>
          <cell r="R44">
            <v>-30</v>
          </cell>
          <cell r="S44">
            <v>0</v>
          </cell>
          <cell r="T44">
            <v>3</v>
          </cell>
          <cell r="U44">
            <v>0</v>
          </cell>
          <cell r="V44">
            <v>306.13431832486725</v>
          </cell>
          <cell r="W44">
            <v>0</v>
          </cell>
          <cell r="X44">
            <v>0</v>
          </cell>
          <cell r="AA44">
            <v>0.29394199796126402</v>
          </cell>
          <cell r="AB44">
            <v>0.59417462999999993</v>
          </cell>
          <cell r="AC44">
            <v>0</v>
          </cell>
          <cell r="AE44">
            <v>0</v>
          </cell>
          <cell r="AF44">
            <v>62.736894010000029</v>
          </cell>
          <cell r="AG44">
            <v>-10</v>
          </cell>
          <cell r="AH44">
            <v>62.73689401</v>
          </cell>
          <cell r="AI44">
            <v>62.736894009999943</v>
          </cell>
          <cell r="AJ44">
            <v>62.736894010000015</v>
          </cell>
          <cell r="AK44">
            <v>62.73689401</v>
          </cell>
          <cell r="AL44">
            <v>62.736894010000029</v>
          </cell>
          <cell r="AM44">
            <v>62.736894010000029</v>
          </cell>
        </row>
        <row r="45">
          <cell r="C45" t="str">
            <v>0.03</v>
          </cell>
          <cell r="N45">
            <v>174.24999999999994</v>
          </cell>
          <cell r="O45">
            <v>0</v>
          </cell>
          <cell r="P45">
            <v>0</v>
          </cell>
          <cell r="Q45">
            <v>0</v>
          </cell>
          <cell r="R45">
            <v>-30</v>
          </cell>
          <cell r="S45">
            <v>0</v>
          </cell>
          <cell r="T45">
            <v>3</v>
          </cell>
          <cell r="U45">
            <v>0</v>
          </cell>
          <cell r="V45">
            <v>289.74309873123104</v>
          </cell>
          <cell r="W45">
            <v>0</v>
          </cell>
          <cell r="X45">
            <v>0</v>
          </cell>
          <cell r="AA45">
            <v>0.29394199796126402</v>
          </cell>
          <cell r="AB45">
            <v>0.59417462999999993</v>
          </cell>
          <cell r="AC45">
            <v>0</v>
          </cell>
          <cell r="AE45">
            <v>0</v>
          </cell>
          <cell r="AF45">
            <v>63.331068640000026</v>
          </cell>
          <cell r="AG45">
            <v>-10</v>
          </cell>
          <cell r="AH45">
            <v>63.331068639999998</v>
          </cell>
          <cell r="AI45">
            <v>63.331068639999941</v>
          </cell>
          <cell r="AJ45">
            <v>63.331068640000012</v>
          </cell>
          <cell r="AK45">
            <v>63.331068639999998</v>
          </cell>
          <cell r="AL45">
            <v>63.331068640000026</v>
          </cell>
          <cell r="AM45">
            <v>63.331068640000026</v>
          </cell>
        </row>
        <row r="46">
          <cell r="A46">
            <v>30</v>
          </cell>
          <cell r="B46" t="str">
            <v>Belt Width</v>
          </cell>
          <cell r="N46">
            <v>144.24999999999994</v>
          </cell>
          <cell r="O46">
            <v>0</v>
          </cell>
          <cell r="P46">
            <v>0</v>
          </cell>
          <cell r="Q46">
            <v>0</v>
          </cell>
          <cell r="R46">
            <v>-30</v>
          </cell>
          <cell r="S46">
            <v>0</v>
          </cell>
          <cell r="T46">
            <v>3</v>
          </cell>
          <cell r="U46">
            <v>0</v>
          </cell>
          <cell r="V46">
            <v>273.35187913759478</v>
          </cell>
          <cell r="W46">
            <v>0</v>
          </cell>
          <cell r="X46">
            <v>0</v>
          </cell>
          <cell r="AA46">
            <v>0.29394199796126402</v>
          </cell>
          <cell r="AB46">
            <v>0.59417462999999993</v>
          </cell>
          <cell r="AC46">
            <v>0</v>
          </cell>
          <cell r="AE46">
            <v>0</v>
          </cell>
          <cell r="AF46">
            <v>63.925243270000024</v>
          </cell>
          <cell r="AG46">
            <v>-10</v>
          </cell>
          <cell r="AH46">
            <v>63.925243269999996</v>
          </cell>
          <cell r="AI46">
            <v>63.925243269999939</v>
          </cell>
          <cell r="AJ46">
            <v>63.92524327000001</v>
          </cell>
          <cell r="AK46">
            <v>63.925243269999996</v>
          </cell>
          <cell r="AL46">
            <v>63.925243270000024</v>
          </cell>
          <cell r="AM46">
            <v>63.925243270000024</v>
          </cell>
        </row>
        <row r="47">
          <cell r="N47">
            <v>114.24999999999994</v>
          </cell>
          <cell r="O47">
            <v>0</v>
          </cell>
          <cell r="P47">
            <v>0</v>
          </cell>
          <cell r="Q47">
            <v>0</v>
          </cell>
          <cell r="R47">
            <v>-30</v>
          </cell>
          <cell r="S47">
            <v>0</v>
          </cell>
          <cell r="T47">
            <v>3</v>
          </cell>
          <cell r="U47">
            <v>0</v>
          </cell>
          <cell r="V47">
            <v>256.96065954395851</v>
          </cell>
          <cell r="W47">
            <v>0</v>
          </cell>
          <cell r="X47">
            <v>0</v>
          </cell>
          <cell r="AA47">
            <v>0.29394199796126402</v>
          </cell>
          <cell r="AB47">
            <v>0.59417462999999993</v>
          </cell>
          <cell r="AC47">
            <v>0</v>
          </cell>
          <cell r="AE47">
            <v>0</v>
          </cell>
          <cell r="AF47">
            <v>64.519417900000022</v>
          </cell>
          <cell r="AG47">
            <v>-10</v>
          </cell>
          <cell r="AH47">
            <v>64.519417899999993</v>
          </cell>
          <cell r="AI47">
            <v>64.519417899999937</v>
          </cell>
          <cell r="AJ47">
            <v>64.519417900000008</v>
          </cell>
          <cell r="AK47">
            <v>64.519417899999993</v>
          </cell>
          <cell r="AL47">
            <v>64.519417900000022</v>
          </cell>
          <cell r="AM47">
            <v>64.519417900000022</v>
          </cell>
        </row>
        <row r="48">
          <cell r="A48">
            <v>31</v>
          </cell>
          <cell r="B48" t="str">
            <v>Roll Diameter</v>
          </cell>
          <cell r="N48">
            <v>64.249999999999943</v>
          </cell>
          <cell r="O48">
            <v>0</v>
          </cell>
          <cell r="P48">
            <v>0</v>
          </cell>
          <cell r="Q48">
            <v>0</v>
          </cell>
          <cell r="R48">
            <v>-50</v>
          </cell>
          <cell r="S48">
            <v>0</v>
          </cell>
          <cell r="T48">
            <v>3</v>
          </cell>
          <cell r="U48">
            <v>0</v>
          </cell>
          <cell r="V48">
            <v>240.56943995032225</v>
          </cell>
          <cell r="W48">
            <v>0</v>
          </cell>
          <cell r="X48">
            <v>0</v>
          </cell>
          <cell r="AA48">
            <v>0.29394199796126402</v>
          </cell>
          <cell r="AB48">
            <v>0.99029104999999995</v>
          </cell>
          <cell r="AC48">
            <v>0</v>
          </cell>
          <cell r="AE48">
            <v>0</v>
          </cell>
          <cell r="AF48">
            <v>65.509708950000018</v>
          </cell>
          <cell r="AG48">
            <v>-17</v>
          </cell>
          <cell r="AH48">
            <v>65.50970894999999</v>
          </cell>
          <cell r="AI48">
            <v>65.509708949999933</v>
          </cell>
          <cell r="AJ48">
            <v>65.509708950000004</v>
          </cell>
          <cell r="AK48">
            <v>65.50970894999999</v>
          </cell>
          <cell r="AL48">
            <v>65.509708950000018</v>
          </cell>
          <cell r="AM48">
            <v>65.509708950000018</v>
          </cell>
        </row>
        <row r="49">
          <cell r="F49" t="str">
            <v>Belt Width</v>
          </cell>
          <cell r="H49">
            <v>1650</v>
          </cell>
          <cell r="I49" t="str">
            <v>mm</v>
          </cell>
          <cell r="N49">
            <v>14.249999999999943</v>
          </cell>
          <cell r="O49">
            <v>0</v>
          </cell>
          <cell r="P49">
            <v>0</v>
          </cell>
          <cell r="Q49">
            <v>0</v>
          </cell>
          <cell r="R49">
            <v>-50</v>
          </cell>
          <cell r="S49">
            <v>0</v>
          </cell>
          <cell r="T49">
            <v>3</v>
          </cell>
          <cell r="U49">
            <v>0</v>
          </cell>
          <cell r="V49">
            <v>213.25074062759509</v>
          </cell>
          <cell r="W49">
            <v>0</v>
          </cell>
          <cell r="X49">
            <v>0</v>
          </cell>
          <cell r="AA49">
            <v>0.29394199796126402</v>
          </cell>
          <cell r="AB49">
            <v>0.99029104999999995</v>
          </cell>
          <cell r="AC49">
            <v>0</v>
          </cell>
          <cell r="AE49">
            <v>0</v>
          </cell>
          <cell r="AF49">
            <v>66.500000000000014</v>
          </cell>
          <cell r="AG49">
            <v>-17</v>
          </cell>
          <cell r="AH49">
            <v>66.5</v>
          </cell>
          <cell r="AI49">
            <v>66.499999999999929</v>
          </cell>
          <cell r="AJ49">
            <v>66.5</v>
          </cell>
          <cell r="AK49">
            <v>66.5</v>
          </cell>
          <cell r="AL49">
            <v>66.5</v>
          </cell>
          <cell r="AM49">
            <v>66.5</v>
          </cell>
        </row>
        <row r="50">
          <cell r="A50">
            <v>32</v>
          </cell>
          <cell r="B50" t="str">
            <v>Centre Roll Length</v>
          </cell>
          <cell r="C50">
            <v>370</v>
          </cell>
          <cell r="D50" t="str">
            <v>mm</v>
          </cell>
          <cell r="F50" t="str">
            <v>% Fill</v>
          </cell>
          <cell r="H50">
            <v>96.337780162532908</v>
          </cell>
          <cell r="I50" t="str">
            <v>%</v>
          </cell>
          <cell r="M50" t="str">
            <v>Tail Pulley</v>
          </cell>
          <cell r="N50">
            <v>-5.6843418860808015E-14</v>
          </cell>
          <cell r="O50">
            <v>0</v>
          </cell>
          <cell r="P50">
            <v>0</v>
          </cell>
          <cell r="Q50">
            <v>0</v>
          </cell>
          <cell r="R50">
            <v>-14.25</v>
          </cell>
          <cell r="S50">
            <v>0</v>
          </cell>
          <cell r="Y50">
            <v>800</v>
          </cell>
          <cell r="Z50">
            <v>180</v>
          </cell>
          <cell r="AA50" t="str">
            <v xml:space="preserve"> </v>
          </cell>
          <cell r="AC50">
            <v>0</v>
          </cell>
          <cell r="AD50">
            <v>0.5</v>
          </cell>
          <cell r="AF50">
            <v>67</v>
          </cell>
          <cell r="AH50">
            <v>67</v>
          </cell>
          <cell r="AI50">
            <v>67</v>
          </cell>
          <cell r="AJ50">
            <v>67</v>
          </cell>
          <cell r="AK50">
            <v>67</v>
          </cell>
          <cell r="AL50">
            <v>67</v>
          </cell>
          <cell r="AM50">
            <v>67</v>
          </cell>
        </row>
        <row r="51">
          <cell r="A51">
            <v>33</v>
          </cell>
          <cell r="B51" t="str">
            <v>Selected Length</v>
          </cell>
          <cell r="C51">
            <v>370</v>
          </cell>
          <cell r="D51" t="str">
            <v>mm</v>
          </cell>
          <cell r="F51" t="str">
            <v xml:space="preserve">Bed Depth CEMA                   </v>
          </cell>
          <cell r="H51">
            <v>323.94734317843034</v>
          </cell>
          <cell r="I51" t="str">
            <v>mm</v>
          </cell>
          <cell r="AB51">
            <v>79.194388049928435</v>
          </cell>
          <cell r="AC51">
            <v>44.567757009345783</v>
          </cell>
          <cell r="AD51">
            <v>9</v>
          </cell>
          <cell r="AE51">
            <v>0</v>
          </cell>
          <cell r="AF51">
            <v>132.76214505927422</v>
          </cell>
          <cell r="AH51">
            <v>23.734131040582653</v>
          </cell>
          <cell r="AI51">
            <v>45.539733844320985</v>
          </cell>
          <cell r="AJ51">
            <v>78.248138049928443</v>
          </cell>
          <cell r="AK51">
            <v>100.05374085366674</v>
          </cell>
          <cell r="AL51">
            <v>132.76214505927422</v>
          </cell>
          <cell r="AM51">
            <v>154.5677478630125</v>
          </cell>
        </row>
        <row r="52">
          <cell r="A52">
            <v>34</v>
          </cell>
          <cell r="B52" t="str">
            <v>Idler Roll Resistance</v>
          </cell>
          <cell r="C52">
            <v>1.5</v>
          </cell>
          <cell r="D52" t="str">
            <v>nm</v>
          </cell>
          <cell r="F52" t="str">
            <v xml:space="preserve">Bed Depth Reqd              </v>
          </cell>
          <cell r="H52">
            <v>302.97045790778088</v>
          </cell>
          <cell r="I52" t="str">
            <v>mm</v>
          </cell>
        </row>
        <row r="53">
          <cell r="A53">
            <v>35</v>
          </cell>
          <cell r="B53" t="str">
            <v>Tilt</v>
          </cell>
          <cell r="C53">
            <v>0</v>
          </cell>
          <cell r="D53" t="str">
            <v>deg</v>
          </cell>
          <cell r="F53" t="str">
            <v xml:space="preserve">Edge Distance CEMA          </v>
          </cell>
          <cell r="H53">
            <v>107.5</v>
          </cell>
          <cell r="I53" t="str">
            <v>mm</v>
          </cell>
        </row>
        <row r="54">
          <cell r="A54">
            <v>36</v>
          </cell>
          <cell r="F54" t="str">
            <v>Edge Distance Actual</v>
          </cell>
          <cell r="H54">
            <v>117.92377625576327</v>
          </cell>
          <cell r="I54" t="str">
            <v>mm</v>
          </cell>
        </row>
        <row r="55">
          <cell r="A55">
            <v>37</v>
          </cell>
          <cell r="B55" t="str">
            <v>Kxc</v>
          </cell>
          <cell r="C55">
            <v>1.2449551735307287</v>
          </cell>
          <cell r="D55" t="str">
            <v>kg/m</v>
          </cell>
          <cell r="F55" t="str">
            <v>Material Cross Section  CEMA</v>
          </cell>
          <cell r="H55">
            <v>0.29290666850209962</v>
          </cell>
          <cell r="I55" t="str">
            <v>sq m</v>
          </cell>
        </row>
        <row r="56">
          <cell r="A56">
            <v>38</v>
          </cell>
          <cell r="B56" t="str">
            <v>Kxr</v>
          </cell>
          <cell r="C56">
            <v>0.1410367991845056</v>
          </cell>
          <cell r="D56" t="str">
            <v>kg/m</v>
          </cell>
          <cell r="F56" t="str">
            <v>Material Cross Section  Used</v>
          </cell>
          <cell r="H56">
            <v>0.28217978238295177</v>
          </cell>
          <cell r="I56" t="str">
            <v>sq m</v>
          </cell>
        </row>
        <row r="57">
          <cell r="A57">
            <v>39</v>
          </cell>
          <cell r="B57" t="str">
            <v>Maximum Tension</v>
          </cell>
          <cell r="C57">
            <v>196.13731779364298</v>
          </cell>
          <cell r="D57" t="str">
            <v>kN</v>
          </cell>
          <cell r="F57" t="str">
            <v>Material in Left sector</v>
          </cell>
          <cell r="H57">
            <v>162.83667143261269</v>
          </cell>
          <cell r="I57" t="str">
            <v>kg</v>
          </cell>
        </row>
        <row r="58">
          <cell r="A58">
            <v>40</v>
          </cell>
          <cell r="B58" t="str">
            <v>Take up Tension</v>
          </cell>
          <cell r="C58">
            <v>67</v>
          </cell>
          <cell r="D58" t="str">
            <v>kN</v>
          </cell>
          <cell r="F58" t="str">
            <v>Material in Right sector</v>
          </cell>
          <cell r="H58">
            <v>162.83667143261269</v>
          </cell>
          <cell r="I58" t="str">
            <v>kg</v>
          </cell>
        </row>
        <row r="59">
          <cell r="A59">
            <v>41</v>
          </cell>
          <cell r="B59" t="str">
            <v>Tail Tension</v>
          </cell>
          <cell r="C59">
            <v>67</v>
          </cell>
          <cell r="D59" t="str">
            <v>kN</v>
          </cell>
          <cell r="F59" t="str">
            <v>Material in Middle</v>
          </cell>
          <cell r="H59">
            <v>323.32652931071863</v>
          </cell>
          <cell r="I59" t="str">
            <v>kg</v>
          </cell>
        </row>
        <row r="60">
          <cell r="A60">
            <v>42</v>
          </cell>
          <cell r="B60" t="str">
            <v>Tsag Carry</v>
          </cell>
          <cell r="C60">
            <v>43.318108936915884</v>
          </cell>
          <cell r="D60" t="str">
            <v>kN</v>
          </cell>
          <cell r="F60" t="str">
            <v>Drive Pulley Diameter / Shaft</v>
          </cell>
          <cell r="H60">
            <v>1000</v>
          </cell>
          <cell r="I60" t="str">
            <v>mm</v>
          </cell>
          <cell r="J60">
            <v>280</v>
          </cell>
          <cell r="K60" t="str">
            <v>mm</v>
          </cell>
        </row>
        <row r="61">
          <cell r="A61">
            <v>43</v>
          </cell>
          <cell r="B61" t="str">
            <v>Tsag Return</v>
          </cell>
          <cell r="C61">
            <v>10.57640625</v>
          </cell>
          <cell r="D61" t="str">
            <v>kN</v>
          </cell>
          <cell r="F61" t="str">
            <v>High Tension pulleys / mass</v>
          </cell>
          <cell r="H61">
            <v>1</v>
          </cell>
          <cell r="I61" t="str">
            <v>Each</v>
          </cell>
          <cell r="J61">
            <v>2698.711278807099</v>
          </cell>
          <cell r="K61" t="str">
            <v>kg</v>
          </cell>
        </row>
        <row r="62">
          <cell r="A62">
            <v>44</v>
          </cell>
          <cell r="B62" t="str">
            <v>Required Power (+ eff x 1.2)</v>
          </cell>
          <cell r="C62">
            <v>710.27747606711705</v>
          </cell>
          <cell r="D62" t="str">
            <v>kW</v>
          </cell>
          <cell r="F62" t="str">
            <v>Low Tension pulleys / mass</v>
          </cell>
          <cell r="H62">
            <v>5</v>
          </cell>
          <cell r="I62" t="str">
            <v>Each</v>
          </cell>
          <cell r="J62">
            <v>1188.7977610017115</v>
          </cell>
          <cell r="K62" t="str">
            <v>kg</v>
          </cell>
        </row>
        <row r="63">
          <cell r="A63">
            <v>45</v>
          </cell>
          <cell r="B63" t="str">
            <v>Installed Power</v>
          </cell>
          <cell r="C63">
            <v>500</v>
          </cell>
          <cell r="D63" t="str">
            <v>kW      x</v>
          </cell>
          <cell r="E63">
            <v>2</v>
          </cell>
          <cell r="F63" t="str">
            <v>Drives</v>
          </cell>
          <cell r="H63">
            <v>2</v>
          </cell>
        </row>
        <row r="64">
          <cell r="A64">
            <v>46</v>
          </cell>
          <cell r="B64" t="str">
            <v>Reducer Ratio</v>
          </cell>
          <cell r="C64">
            <v>17.978000000000002</v>
          </cell>
          <cell r="D64" t="str">
            <v>: 1</v>
          </cell>
          <cell r="F64" t="str">
            <v>Trough Idlers</v>
          </cell>
          <cell r="H64">
            <v>349</v>
          </cell>
          <cell r="I64" t="str">
            <v>Sets</v>
          </cell>
        </row>
        <row r="65">
          <cell r="A65">
            <v>47</v>
          </cell>
          <cell r="B65" t="str">
            <v>Coasting Time</v>
          </cell>
          <cell r="C65">
            <v>13.017668558370426</v>
          </cell>
          <cell r="D65" t="str">
            <v>sec</v>
          </cell>
          <cell r="F65" t="str">
            <v>Return Idlers</v>
          </cell>
          <cell r="H65">
            <v>106</v>
          </cell>
          <cell r="I65" t="str">
            <v>Sets</v>
          </cell>
        </row>
        <row r="66">
          <cell r="A66">
            <v>48</v>
          </cell>
          <cell r="B66" t="str">
            <v>Amount Discharged (Coasting)</v>
          </cell>
          <cell r="C66">
            <v>18080.095219958926</v>
          </cell>
          <cell r="D66" t="str">
            <v xml:space="preserve">kg </v>
          </cell>
          <cell r="F66" t="str">
            <v>Mass on centre roll</v>
          </cell>
          <cell r="H66">
            <v>323.32652931071863</v>
          </cell>
          <cell r="I66" t="str">
            <v>kg/m</v>
          </cell>
        </row>
        <row r="67">
          <cell r="A67">
            <v>49</v>
          </cell>
          <cell r="B67" t="str">
            <v>Brake Time</v>
          </cell>
          <cell r="C67">
            <v>5</v>
          </cell>
          <cell r="D67" t="str">
            <v>sec</v>
          </cell>
          <cell r="F67" t="str">
            <v>Max Idler Deflection</v>
          </cell>
          <cell r="H67">
            <v>6</v>
          </cell>
          <cell r="I67" t="str">
            <v>min</v>
          </cell>
        </row>
        <row r="68">
          <cell r="A68">
            <v>50</v>
          </cell>
          <cell r="B68" t="str">
            <v>Brake Torque Low Speed Shaft</v>
          </cell>
          <cell r="C68">
            <v>106.44428761835567</v>
          </cell>
          <cell r="D68" t="str">
            <v>kNm</v>
          </cell>
          <cell r="F68" t="str">
            <v>Min L10 Life</v>
          </cell>
          <cell r="H68">
            <v>100000</v>
          </cell>
          <cell r="I68" t="str">
            <v>hrs</v>
          </cell>
          <cell r="J68" t="str">
            <v>Absorbed Power</v>
          </cell>
        </row>
        <row r="69">
          <cell r="A69">
            <v>51</v>
          </cell>
          <cell r="B69" t="str">
            <v>Brake Torque High Speed Shaft</v>
          </cell>
          <cell r="C69">
            <v>5.9208080775589975</v>
          </cell>
          <cell r="D69" t="str">
            <v>kNm</v>
          </cell>
          <cell r="E69" t="str">
            <v>T Effective</v>
          </cell>
          <cell r="F69" t="str">
            <v>Empty</v>
          </cell>
          <cell r="G69">
            <v>0</v>
          </cell>
          <cell r="H69">
            <v>23.734131040582653</v>
          </cell>
          <cell r="I69" t="str">
            <v>kN</v>
          </cell>
          <cell r="J69">
            <v>101.58208085369377</v>
          </cell>
          <cell r="K69" t="str">
            <v>kW</v>
          </cell>
        </row>
        <row r="70">
          <cell r="A70">
            <v>52</v>
          </cell>
          <cell r="B70" t="str">
            <v>Amount Discharged (Braking)</v>
          </cell>
          <cell r="C70">
            <v>6944.4444444444443</v>
          </cell>
          <cell r="D70" t="str">
            <v>kg</v>
          </cell>
          <cell r="F70" t="str">
            <v>20%</v>
          </cell>
          <cell r="G70">
            <v>20</v>
          </cell>
          <cell r="H70">
            <v>45.539733844320985</v>
          </cell>
          <cell r="I70" t="str">
            <v>kN</v>
          </cell>
          <cell r="J70">
            <v>194.91006085369384</v>
          </cell>
          <cell r="K70" t="str">
            <v>kW</v>
          </cell>
        </row>
        <row r="71">
          <cell r="A71">
            <v>53</v>
          </cell>
          <cell r="B71" t="str">
            <v>Belt Rating Required</v>
          </cell>
          <cell r="C71">
            <v>796.43638134388357</v>
          </cell>
          <cell r="F71" t="str">
            <v>50%</v>
          </cell>
          <cell r="G71">
            <v>50</v>
          </cell>
          <cell r="H71">
            <v>78.248138049928443</v>
          </cell>
          <cell r="I71" t="str">
            <v>kN</v>
          </cell>
          <cell r="J71">
            <v>334.90203085369376</v>
          </cell>
          <cell r="K71" t="str">
            <v>kW</v>
          </cell>
        </row>
        <row r="72">
          <cell r="A72">
            <v>54</v>
          </cell>
          <cell r="B72" t="str">
            <v>Belt Rating Selected</v>
          </cell>
          <cell r="C72" t="str">
            <v>St 1250</v>
          </cell>
          <cell r="F72" t="str">
            <v>70%</v>
          </cell>
          <cell r="G72">
            <v>70</v>
          </cell>
          <cell r="H72">
            <v>100.05374085366674</v>
          </cell>
          <cell r="I72" t="str">
            <v>kN</v>
          </cell>
          <cell r="J72">
            <v>428.23001085369367</v>
          </cell>
          <cell r="K72" t="str">
            <v>kW</v>
          </cell>
        </row>
        <row r="73">
          <cell r="A73">
            <v>55</v>
          </cell>
          <cell r="B73" t="str">
            <v>HoldBack Torque Requirements</v>
          </cell>
          <cell r="C73">
            <v>2.4852814921907829</v>
          </cell>
          <cell r="D73" t="str">
            <v>kNm</v>
          </cell>
          <cell r="F73" t="str">
            <v>Full</v>
          </cell>
          <cell r="G73">
            <v>100</v>
          </cell>
          <cell r="H73">
            <v>132.76214505927422</v>
          </cell>
          <cell r="I73" t="str">
            <v>kN</v>
          </cell>
          <cell r="J73">
            <v>568.22198085369371</v>
          </cell>
          <cell r="K73" t="str">
            <v>kW</v>
          </cell>
        </row>
        <row r="74">
          <cell r="A74">
            <v>56</v>
          </cell>
          <cell r="B74" t="str">
            <v>HoldBack Required  (Yes / No)</v>
          </cell>
          <cell r="C74" t="str">
            <v>Yes</v>
          </cell>
          <cell r="F74" t="str">
            <v>Overload</v>
          </cell>
          <cell r="G74">
            <v>120</v>
          </cell>
          <cell r="H74">
            <v>154.5677478630125</v>
          </cell>
          <cell r="I74" t="str">
            <v>kN</v>
          </cell>
          <cell r="J74">
            <v>661.54996085369351</v>
          </cell>
          <cell r="K74" t="str">
            <v>kW</v>
          </cell>
        </row>
      </sheetData>
      <sheetData sheetId="2">
        <row r="2">
          <cell r="E2" t="str">
            <v>General Data</v>
          </cell>
        </row>
        <row r="3">
          <cell r="E3" t="str">
            <v>Contract Number</v>
          </cell>
          <cell r="G3" t="str">
            <v>:</v>
          </cell>
          <cell r="H3" t="str">
            <v>SP 236</v>
          </cell>
        </row>
        <row r="4">
          <cell r="E4" t="str">
            <v>Client</v>
          </cell>
          <cell r="G4" t="str">
            <v>:</v>
          </cell>
          <cell r="H4" t="str">
            <v>Kumba Resources Iron Ore Terminal</v>
          </cell>
        </row>
        <row r="5">
          <cell r="E5" t="str">
            <v>Conveyor Reference</v>
          </cell>
          <cell r="G5" t="str">
            <v>:</v>
          </cell>
          <cell r="H5" t="str">
            <v>Cv 113_334m</v>
          </cell>
        </row>
        <row r="6">
          <cell r="E6" t="str">
            <v>Type</v>
          </cell>
          <cell r="G6" t="str">
            <v>:</v>
          </cell>
          <cell r="H6" t="str">
            <v>Belt Conveyor Design</v>
          </cell>
        </row>
        <row r="9">
          <cell r="C9" t="str">
            <v>Input Data :-</v>
          </cell>
        </row>
        <row r="10">
          <cell r="D10" t="str">
            <v>Material Type</v>
          </cell>
          <cell r="E10" t="str">
            <v>Iron ore, crushed</v>
          </cell>
        </row>
        <row r="11">
          <cell r="D11" t="str">
            <v>Conveyor Length</v>
          </cell>
          <cell r="E11">
            <v>334.25</v>
          </cell>
          <cell r="F11" t="str">
            <v>m</v>
          </cell>
        </row>
        <row r="12">
          <cell r="D12" t="str">
            <v>Conveyor Lift</v>
          </cell>
          <cell r="E12">
            <v>7</v>
          </cell>
          <cell r="F12" t="str">
            <v>m</v>
          </cell>
        </row>
        <row r="13">
          <cell r="D13" t="str">
            <v>Design Belt Capacity</v>
          </cell>
          <cell r="E13">
            <v>10000</v>
          </cell>
          <cell r="F13" t="str">
            <v>tph</v>
          </cell>
        </row>
        <row r="14">
          <cell r="D14" t="str">
            <v>Material Density</v>
          </cell>
          <cell r="E14">
            <v>2300</v>
          </cell>
          <cell r="F14" t="str">
            <v>kg/m3</v>
          </cell>
        </row>
        <row r="15">
          <cell r="D15" t="str">
            <v>Belt Speed</v>
          </cell>
          <cell r="E15">
            <v>4.28</v>
          </cell>
          <cell r="F15" t="str">
            <v>m / sec</v>
          </cell>
        </row>
        <row r="16">
          <cell r="D16" t="str">
            <v>Material Lump Size</v>
          </cell>
          <cell r="E16">
            <v>30</v>
          </cell>
          <cell r="F16" t="str">
            <v>mm</v>
          </cell>
        </row>
        <row r="18">
          <cell r="C18" t="str">
            <v>Belting :-</v>
          </cell>
        </row>
        <row r="19">
          <cell r="D19" t="str">
            <v>Belt Width</v>
          </cell>
          <cell r="E19">
            <v>1650</v>
          </cell>
          <cell r="F19" t="str">
            <v>mm</v>
          </cell>
        </row>
        <row r="20">
          <cell r="D20" t="str">
            <v>Belt Type</v>
          </cell>
          <cell r="E20" t="str">
            <v>Steel</v>
          </cell>
          <cell r="H20" t="str">
            <v>Tension Analysis :-</v>
          </cell>
        </row>
        <row r="21">
          <cell r="D21" t="str">
            <v>Top Belt Cover Thickness</v>
          </cell>
          <cell r="E21">
            <v>13</v>
          </cell>
          <cell r="F21" t="str">
            <v>mm</v>
          </cell>
          <cell r="I21" t="str">
            <v>Maximum Tension</v>
          </cell>
          <cell r="L21">
            <v>196.13731779364298</v>
          </cell>
          <cell r="M21" t="str">
            <v>kN</v>
          </cell>
        </row>
        <row r="22">
          <cell r="D22" t="str">
            <v>Bottom Belt Cover Thickness</v>
          </cell>
          <cell r="E22">
            <v>6</v>
          </cell>
          <cell r="F22" t="str">
            <v>mm</v>
          </cell>
          <cell r="I22" t="str">
            <v>Take up Tension</v>
          </cell>
          <cell r="L22">
            <v>67</v>
          </cell>
          <cell r="M22" t="str">
            <v>kN</v>
          </cell>
        </row>
        <row r="23">
          <cell r="D23" t="str">
            <v>Rating</v>
          </cell>
          <cell r="E23" t="str">
            <v>St 1250</v>
          </cell>
          <cell r="F23" t="str">
            <v>ply</v>
          </cell>
          <cell r="I23" t="str">
            <v>Tail Tension</v>
          </cell>
          <cell r="L23">
            <v>67</v>
          </cell>
          <cell r="M23" t="str">
            <v>kN</v>
          </cell>
        </row>
        <row r="24">
          <cell r="D24" t="str">
            <v>Fill Capacity</v>
          </cell>
          <cell r="E24">
            <v>96.337780162532908</v>
          </cell>
          <cell r="F24" t="str">
            <v>%</v>
          </cell>
          <cell r="I24" t="str">
            <v>Tsag Carry</v>
          </cell>
          <cell r="L24">
            <v>43.318108936915884</v>
          </cell>
          <cell r="M24" t="str">
            <v>kN</v>
          </cell>
        </row>
        <row r="25">
          <cell r="D25" t="str">
            <v>Edge Distance</v>
          </cell>
          <cell r="E25">
            <v>117.92377625576327</v>
          </cell>
          <cell r="F25" t="str">
            <v>mm</v>
          </cell>
          <cell r="I25" t="str">
            <v>Tsag Return</v>
          </cell>
          <cell r="L25">
            <v>10.57640625</v>
          </cell>
          <cell r="M25" t="str">
            <v>kN</v>
          </cell>
        </row>
        <row r="27">
          <cell r="C27" t="str">
            <v>Idlers :-</v>
          </cell>
          <cell r="H27" t="str">
            <v>Brake Analysis :-</v>
          </cell>
        </row>
        <row r="28">
          <cell r="E28" t="str">
            <v>Carry</v>
          </cell>
          <cell r="F28" t="str">
            <v>Return</v>
          </cell>
          <cell r="G28" t="str">
            <v>Impact</v>
          </cell>
          <cell r="I28" t="str">
            <v>Coasting Time</v>
          </cell>
          <cell r="L28">
            <v>13.017668558370426</v>
          </cell>
          <cell r="M28" t="str">
            <v>sec</v>
          </cell>
        </row>
        <row r="29">
          <cell r="D29" t="str">
            <v>Type</v>
          </cell>
          <cell r="E29" t="str">
            <v>5 roll</v>
          </cell>
          <cell r="F29" t="str">
            <v>2 roll</v>
          </cell>
          <cell r="G29" t="str">
            <v>5 roll Rubber</v>
          </cell>
          <cell r="I29" t="str">
            <v>Amount Discharged (Coasting)</v>
          </cell>
          <cell r="L29">
            <v>18080.095219958926</v>
          </cell>
          <cell r="M29" t="str">
            <v>kg</v>
          </cell>
        </row>
        <row r="30">
          <cell r="D30" t="str">
            <v>Diameter (mm)</v>
          </cell>
          <cell r="E30" t="str">
            <v>152</v>
          </cell>
          <cell r="F30" t="str">
            <v>152</v>
          </cell>
          <cell r="G30">
            <v>159</v>
          </cell>
          <cell r="I30" t="str">
            <v>Brake Time</v>
          </cell>
          <cell r="L30">
            <v>5</v>
          </cell>
          <cell r="M30" t="str">
            <v>sec</v>
          </cell>
        </row>
        <row r="31">
          <cell r="D31" t="str">
            <v>Shaft Diameter (mm)</v>
          </cell>
          <cell r="E31">
            <v>30</v>
          </cell>
          <cell r="F31">
            <v>30</v>
          </cell>
          <cell r="G31">
            <v>40</v>
          </cell>
          <cell r="I31" t="str">
            <v>Brake Torque (Low Speed Shaft)</v>
          </cell>
          <cell r="L31">
            <v>106.44428761835567</v>
          </cell>
          <cell r="M31" t="str">
            <v>kNm</v>
          </cell>
        </row>
        <row r="32">
          <cell r="D32" t="str">
            <v>Bearing Type</v>
          </cell>
          <cell r="E32">
            <v>6306</v>
          </cell>
          <cell r="F32">
            <v>6306</v>
          </cell>
          <cell r="G32">
            <v>6308</v>
          </cell>
          <cell r="I32" t="str">
            <v>Brake Torque (High Speed Shaft)</v>
          </cell>
          <cell r="L32">
            <v>5.9208080775589975</v>
          </cell>
          <cell r="M32" t="str">
            <v>kNm</v>
          </cell>
        </row>
        <row r="33">
          <cell r="D33" t="str">
            <v>Spacing / Pitch (mm)</v>
          </cell>
          <cell r="E33">
            <v>1000</v>
          </cell>
          <cell r="F33">
            <v>3000</v>
          </cell>
          <cell r="G33">
            <v>400</v>
          </cell>
          <cell r="I33" t="str">
            <v>Amount Discharged (Braking)</v>
          </cell>
          <cell r="L33">
            <v>6944.4444444444443</v>
          </cell>
          <cell r="M33" t="str">
            <v>kg</v>
          </cell>
        </row>
        <row r="34">
          <cell r="I34" t="str">
            <v>Brake Size</v>
          </cell>
        </row>
        <row r="36">
          <cell r="C36" t="str">
            <v>Drives :-</v>
          </cell>
          <cell r="H36" t="str">
            <v>Hold Back Analysis :-</v>
          </cell>
        </row>
        <row r="37">
          <cell r="D37" t="str">
            <v>Number of drives</v>
          </cell>
          <cell r="E37">
            <v>2</v>
          </cell>
          <cell r="F37" t="str">
            <v>off</v>
          </cell>
          <cell r="I37" t="str">
            <v>Required ?</v>
          </cell>
          <cell r="L37" t="str">
            <v>Yes</v>
          </cell>
        </row>
        <row r="38">
          <cell r="D38" t="str">
            <v>Absorbed Power / Drive</v>
          </cell>
          <cell r="E38">
            <v>568.22198085369371</v>
          </cell>
          <cell r="F38" t="str">
            <v>kW Total</v>
          </cell>
          <cell r="I38" t="str">
            <v>Location</v>
          </cell>
          <cell r="L38" t="str">
            <v>Low Speed Shaft</v>
          </cell>
        </row>
        <row r="39">
          <cell r="D39" t="str">
            <v>Installed Power / Drive</v>
          </cell>
          <cell r="E39">
            <v>500</v>
          </cell>
          <cell r="F39" t="str">
            <v xml:space="preserve">kW  </v>
          </cell>
          <cell r="I39" t="str">
            <v>Torque</v>
          </cell>
          <cell r="L39">
            <v>0</v>
          </cell>
          <cell r="M39" t="str">
            <v>kNm</v>
          </cell>
        </row>
        <row r="40">
          <cell r="D40" t="str">
            <v>Gearbox size</v>
          </cell>
          <cell r="E40">
            <v>1450</v>
          </cell>
          <cell r="F40" t="str">
            <v>rpm</v>
          </cell>
          <cell r="I40" t="str">
            <v>Bore Diameter</v>
          </cell>
          <cell r="L40" t="str">
            <v xml:space="preserve"> </v>
          </cell>
          <cell r="M40" t="str">
            <v>mm</v>
          </cell>
        </row>
        <row r="41">
          <cell r="D41" t="str">
            <v>Gearbox ratio</v>
          </cell>
          <cell r="E41">
            <v>17.978000000000002</v>
          </cell>
          <cell r="F41" t="str">
            <v>: 1</v>
          </cell>
          <cell r="I41" t="str">
            <v>Hold Back Type</v>
          </cell>
        </row>
        <row r="42">
          <cell r="D42" t="str">
            <v>Fluid Coupling Type</v>
          </cell>
          <cell r="E42" t="str">
            <v>Traction</v>
          </cell>
        </row>
        <row r="43">
          <cell r="D43" t="str">
            <v>Fluid Coupling Size</v>
          </cell>
          <cell r="E43" t="str">
            <v>Tss 750</v>
          </cell>
        </row>
        <row r="44">
          <cell r="D44" t="str">
            <v>Low Speed Coupling Type</v>
          </cell>
          <cell r="E44" t="str">
            <v>Rigid</v>
          </cell>
        </row>
        <row r="45">
          <cell r="D45" t="str">
            <v>Low Speed Coupling Size</v>
          </cell>
        </row>
        <row r="47">
          <cell r="C47" t="str">
            <v>Pulleys :-</v>
          </cell>
        </row>
        <row r="48">
          <cell r="E48" t="str">
            <v>Drive</v>
          </cell>
          <cell r="F48" t="str">
            <v>H Tension</v>
          </cell>
          <cell r="G48" t="str">
            <v>L Tension</v>
          </cell>
          <cell r="H48" t="str">
            <v>Tail</v>
          </cell>
          <cell r="I48" t="str">
            <v>Take Up</v>
          </cell>
        </row>
        <row r="49">
          <cell r="D49" t="str">
            <v>Drum Diameter (mm)</v>
          </cell>
          <cell r="E49">
            <v>1000</v>
          </cell>
          <cell r="F49">
            <v>1000</v>
          </cell>
          <cell r="G49">
            <v>800</v>
          </cell>
          <cell r="H49">
            <v>800</v>
          </cell>
          <cell r="I49">
            <v>800</v>
          </cell>
        </row>
        <row r="50">
          <cell r="D50" t="str">
            <v>Bearing Centres (mm)</v>
          </cell>
          <cell r="E50">
            <v>2450</v>
          </cell>
          <cell r="F50">
            <v>2450</v>
          </cell>
          <cell r="G50">
            <v>2450</v>
          </cell>
          <cell r="H50">
            <v>2450</v>
          </cell>
          <cell r="I50">
            <v>2450</v>
          </cell>
        </row>
        <row r="51">
          <cell r="D51" t="str">
            <v>Face Width (mm)</v>
          </cell>
          <cell r="E51">
            <v>1850</v>
          </cell>
          <cell r="F51">
            <v>1850</v>
          </cell>
          <cell r="G51">
            <v>1850</v>
          </cell>
          <cell r="H51">
            <v>1850</v>
          </cell>
          <cell r="I51">
            <v>1850</v>
          </cell>
        </row>
        <row r="52">
          <cell r="D52" t="str">
            <v>Shaft Diameter (mm)</v>
          </cell>
          <cell r="E52">
            <v>280</v>
          </cell>
          <cell r="F52">
            <v>260</v>
          </cell>
          <cell r="G52">
            <v>180</v>
          </cell>
          <cell r="H52">
            <v>180</v>
          </cell>
          <cell r="I52">
            <v>180</v>
          </cell>
        </row>
        <row r="53">
          <cell r="D53" t="str">
            <v>Bearing Diameter (mm)</v>
          </cell>
          <cell r="E53">
            <v>260</v>
          </cell>
          <cell r="F53">
            <v>240</v>
          </cell>
          <cell r="G53">
            <v>160</v>
          </cell>
          <cell r="H53">
            <v>160</v>
          </cell>
          <cell r="I53">
            <v>160</v>
          </cell>
        </row>
        <row r="54">
          <cell r="D54" t="str">
            <v>Bearing Type</v>
          </cell>
          <cell r="E54" t="str">
            <v>SD 3156</v>
          </cell>
          <cell r="F54" t="str">
            <v>SD 3152</v>
          </cell>
          <cell r="G54" t="str">
            <v>SD 3136</v>
          </cell>
          <cell r="H54" t="str">
            <v>SD 3136</v>
          </cell>
          <cell r="I54" t="str">
            <v>SD 3136</v>
          </cell>
        </row>
        <row r="55">
          <cell r="D55" t="str">
            <v>Lagging Details</v>
          </cell>
          <cell r="E55" t="str">
            <v>Chevron</v>
          </cell>
          <cell r="F55" t="str">
            <v>Plain</v>
          </cell>
          <cell r="G55" t="str">
            <v>Plain</v>
          </cell>
          <cell r="H55" t="str">
            <v>Plain</v>
          </cell>
          <cell r="I55" t="str">
            <v>Plain</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rbine Tender 3 Unit base (2)"/>
      <sheetName val="CPA Formulae"/>
    </sheetNames>
    <sheetDataSet>
      <sheetData sheetId="0" refreshError="1"/>
      <sheetData sheetId="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rbine Tender 3 Unit base (2)"/>
      <sheetName val="CPA Formulae"/>
    </sheetNames>
    <sheetDataSet>
      <sheetData sheetId="0" refreshError="1"/>
      <sheetData sheetId="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CHECK SHEET"/>
      <sheetName val="INDEX"/>
      <sheetName val="ALLOWABLE VS. COST GRAPHS"/>
      <sheetName val="TREND ANALYSIS"/>
      <sheetName val="HISTORY_1"/>
      <sheetName val="10a. FORECAST TO ACTUAL FY1"/>
      <sheetName val="1a. AGREED TENDER COST REPORT"/>
      <sheetName val="1b. PROGRESSIVE COST REPORT"/>
      <sheetName val="PREV"/>
      <sheetName val="1c. MONTH ACTUAL COST REPORT"/>
      <sheetName val="1d. FORECAST MONTH COST REPORT"/>
      <sheetName val="3. COST RECON"/>
      <sheetName val="2. ALLOWABLE RECON"/>
      <sheetName val="SUBCONTRACTOR RECON"/>
      <sheetName val="Subbie Allowable"/>
      <sheetName val="3a.FORECAST MONTH COST"/>
      <sheetName val="2a. FORECAST MONTH ALLOWABLE"/>
      <sheetName val="7. JOURNALS"/>
      <sheetName val="1e. FORECAST PROG. TO COMP."/>
      <sheetName val="2. ALLOWABLE. COST RECON"/>
      <sheetName val="1f. COMPARISON"/>
      <sheetName val="4. FCST FINAL ALL"/>
      <sheetName val="5. FCST FINAL COST"/>
      <sheetName val="6. L ONLY SUB_RECON"/>
      <sheetName val="7. DOMESTIC SUB_RECON"/>
      <sheetName val="8. NOMINATED SUB_RECON"/>
      <sheetName val="10c. FORECAST TO ACTUAL FY3"/>
      <sheetName val="8. WORKING P&amp;G SPREAD"/>
      <sheetName val="9. CASH FLOW PROJECTION"/>
      <sheetName val="10b. FORECAST TO ACTUAL FY2"/>
      <sheetName val="ForecastData_1"/>
      <sheetName val="10d. FORECAST vs ACTUAL GRAPH_1"/>
      <sheetName val="11. LABOUR RECON - VALUE"/>
      <sheetName val="12. MATERIAL RECON - VALUE"/>
      <sheetName val="13. MATERIAL RECON - QUANTITY"/>
      <sheetName val="14. FORMWORK RECON - VALUE"/>
      <sheetName val="15. STOCK SHEET"/>
      <sheetName val="16. PAYMEN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 Items"/>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 Items"/>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orber and Duct Cost only"/>
      <sheetName val="LINING PROTECTION"/>
      <sheetName val="Sheet1"/>
      <sheetName val="Escalation formula SS Materials"/>
      <sheetName val="Revision history"/>
      <sheetName val="Executive summary"/>
      <sheetName val="Detailed cost sheet"/>
      <sheetName val="Lining"/>
      <sheetName val="Summary cost sheet"/>
      <sheetName val="CCS _ ECS consolidation"/>
      <sheetName val="CCS South Europe Standard"/>
      <sheetName val="CCS South Europe Standard (2)"/>
      <sheetName val="productivity"/>
      <sheetName val="Commercial costs "/>
      <sheetName val="Bonds"/>
      <sheetName val="Cont and provisions"/>
      <sheetName val="Commodity Forecast"/>
      <sheetName val="dlgVelgUtskrift"/>
      <sheetName val="vbProgram"/>
      <sheetName val="Customer price calculation"/>
      <sheetName val="Look up tables and constants"/>
      <sheetName val="TK cost database"/>
      <sheetName val="BOQ.Pricing Schedules"/>
      <sheetName val="Sch. 1. SOW Abroad "/>
      <sheetName val="Sch. 2.  SOW Local"/>
      <sheetName val="Price adjustment formulae"/>
      <sheetName val="CPA_Table"/>
      <sheetName val="Schedule ROE Foreign Currency"/>
      <sheetName val="Sch. 4. Install &amp; Other"/>
      <sheetName val="COVER "/>
      <sheetName val="Sch. 3. Design Services"/>
      <sheetName val="Sch. 5. Spa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sheetName val="INV-PROFF FEE"/>
      <sheetName val="Schedule 1"/>
      <sheetName val="Schedule 3"/>
      <sheetName val="IDT CLAIM FORM FEE (PA)"/>
      <sheetName val="IDT CLAIM FORM FEE (QS)"/>
      <sheetName val="Schedule 5 PA"/>
      <sheetName val="Schedule 5 Documentation"/>
      <sheetName val="INV-DISBURSEMENTS"/>
      <sheetName val="Schedule 5"/>
      <sheetName val="Schedule 6"/>
      <sheetName val="Schedule 7"/>
      <sheetName val="Schedule 8"/>
      <sheetName val="IDT CLAIM FORM DISB. (PA)"/>
      <sheetName val="IDT CLAIM FORM DISB. (QS)"/>
      <sheetName val="Typing"/>
      <sheetName val="Travelling (PA)"/>
      <sheetName val="Travelling (QS)"/>
      <sheetName val="Other"/>
      <sheetName val="Help"/>
      <sheetName val="CAT_BLDG"/>
      <sheetName val="SERVICES"/>
      <sheetName val="SCAAL"/>
      <sheetName val="SCALE2"/>
      <sheetName val="DISBURSMENT (PA)"/>
      <sheetName val="DISBURSMENT (Q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HEAD</v>
          </cell>
        </row>
        <row r="2">
          <cell r="A2" t="str">
            <v xml:space="preserve"> 1. Check the Fee Scale applicable to your appointment</v>
          </cell>
        </row>
        <row r="3">
          <cell r="A3" t="str">
            <v xml:space="preserve"> 2. Begin here</v>
          </cell>
        </row>
        <row r="4">
          <cell r="A4" t="str">
            <v xml:space="preserve"> 3. Using the forms manually (TOFF2003.xls)</v>
          </cell>
        </row>
        <row r="5">
          <cell r="A5" t="str">
            <v xml:space="preserve"> 4. Using the forms manually (TOFB2003.xls)</v>
          </cell>
        </row>
        <row r="6">
          <cell r="A6" t="str">
            <v xml:space="preserve"> 5. Installing an Add-In &amp; Get the latest!</v>
          </cell>
        </row>
        <row r="7">
          <cell r="A7" t="str">
            <v xml:space="preserve"> 6. Menu item: XtraTools</v>
          </cell>
        </row>
        <row r="8">
          <cell r="A8" t="str">
            <v xml:space="preserve"> 7. Toolbars (Read the ToolTips)</v>
          </cell>
        </row>
        <row r="9">
          <cell r="A9" t="str">
            <v xml:space="preserve"> 8. Toolbars (Repositioning)</v>
          </cell>
        </row>
        <row r="10">
          <cell r="A10" t="str">
            <v xml:space="preserve"> 9.  Blue text &amp; Clearing the data</v>
          </cell>
        </row>
        <row r="11">
          <cell r="A11" t="str">
            <v>10. Changing the Appropriate %</v>
          </cell>
        </row>
        <row r="12">
          <cell r="A12" t="str">
            <v xml:space="preserve">11. Fee scale, and data sheets </v>
          </cell>
        </row>
        <row r="13">
          <cell r="A13" t="str">
            <v>12.  Hide unwanted rows</v>
          </cell>
        </row>
        <row r="14">
          <cell r="A14" t="str">
            <v>13. Writing the summary</v>
          </cell>
        </row>
        <row r="15">
          <cell r="A15" t="str">
            <v>About the format</v>
          </cell>
        </row>
        <row r="16">
          <cell r="A16" t="str">
            <v>About the format, A</v>
          </cell>
        </row>
        <row r="17">
          <cell r="A17" t="str">
            <v>About the format, B</v>
          </cell>
        </row>
        <row r="18">
          <cell r="A18" t="str">
            <v>About the format, C</v>
          </cell>
        </row>
        <row r="19">
          <cell r="A19" t="str">
            <v>About the format, C Contd</v>
          </cell>
        </row>
        <row r="20">
          <cell r="A20" t="str">
            <v>About the format, D</v>
          </cell>
        </row>
        <row r="21">
          <cell r="A21" t="str">
            <v>About the format, E</v>
          </cell>
        </row>
        <row r="22">
          <cell r="A22" t="str">
            <v>Apportionment of Fees, Codes</v>
          </cell>
        </row>
        <row r="23">
          <cell r="A23" t="str">
            <v>Apportionment of Fees, Data</v>
          </cell>
        </row>
        <row r="24">
          <cell r="A24" t="str">
            <v>Apportionment of Fees, Table</v>
          </cell>
        </row>
        <row r="25">
          <cell r="A25" t="str">
            <v>Disbursements, Fees</v>
          </cell>
        </row>
        <row r="26">
          <cell r="A26" t="str">
            <v>Disbursements, Forms</v>
          </cell>
        </row>
        <row r="27">
          <cell r="A27" t="str">
            <v>Excessive variations</v>
          </cell>
        </row>
        <row r="28">
          <cell r="A28" t="str">
            <v>Multi-procurement contract</v>
          </cell>
        </row>
        <row r="29">
          <cell r="A29" t="str">
            <v>Replications, Measured differences</v>
          </cell>
        </row>
        <row r="30">
          <cell r="A30" t="str">
            <v>Replications, Minor differences</v>
          </cell>
        </row>
        <row r="31">
          <cell r="A31" t="str">
            <v>Start</v>
          </cell>
        </row>
        <row r="32">
          <cell r="A32" t="str">
            <v>Summary (1)</v>
          </cell>
        </row>
        <row r="33">
          <cell r="A33" t="str">
            <v>Summary (2)</v>
          </cell>
        </row>
        <row r="34">
          <cell r="A34" t="str">
            <v>Tables</v>
          </cell>
        </row>
        <row r="35">
          <cell r="A35" t="str">
            <v>Tables, Edit</v>
          </cell>
        </row>
        <row r="36">
          <cell r="A36" t="str">
            <v>VAT, No</v>
          </cell>
        </row>
        <row r="37">
          <cell r="A37" t="str">
            <v>Version 2.9</v>
          </cell>
        </row>
        <row r="38">
          <cell r="A38" t="str">
            <v>Version 2.10</v>
          </cell>
        </row>
        <row r="39">
          <cell r="A39" t="str">
            <v>Version 2.11</v>
          </cell>
        </row>
        <row r="40">
          <cell r="A40" t="str">
            <v>Version 3.1</v>
          </cell>
        </row>
      </sheetData>
      <sheetData sheetId="2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cell r="J1">
            <v>0</v>
          </cell>
          <cell r="K1">
            <v>0</v>
          </cell>
          <cell r="L1">
            <v>0</v>
          </cell>
        </row>
        <row r="2">
          <cell r="A2" t="str">
            <v>B01</v>
          </cell>
        </row>
        <row r="3">
          <cell r="A3" t="str">
            <v>B02</v>
          </cell>
        </row>
        <row r="4">
          <cell r="A4" t="str">
            <v>B03</v>
          </cell>
        </row>
        <row r="5">
          <cell r="A5" t="str">
            <v>B08</v>
          </cell>
        </row>
        <row r="6">
          <cell r="A6" t="str">
            <v>B09</v>
          </cell>
        </row>
        <row r="7">
          <cell r="A7" t="str">
            <v>B10</v>
          </cell>
        </row>
        <row r="8">
          <cell r="A8" t="str">
            <v>E00</v>
          </cell>
        </row>
        <row r="9">
          <cell r="A9" t="str">
            <v>E01</v>
          </cell>
        </row>
        <row r="10">
          <cell r="A10" t="str">
            <v>E02</v>
          </cell>
        </row>
        <row r="11">
          <cell r="A11" t="str">
            <v>E03</v>
          </cell>
        </row>
        <row r="12">
          <cell r="A12" t="str">
            <v>E04</v>
          </cell>
        </row>
        <row r="13">
          <cell r="A13" t="str">
            <v>E05</v>
          </cell>
        </row>
        <row r="14">
          <cell r="A14" t="str">
            <v>E06</v>
          </cell>
        </row>
        <row r="15">
          <cell r="A15" t="str">
            <v>E07</v>
          </cell>
        </row>
        <row r="16">
          <cell r="A16" t="str">
            <v>E08</v>
          </cell>
        </row>
        <row r="17">
          <cell r="A17" t="str">
            <v>E09</v>
          </cell>
        </row>
        <row r="18">
          <cell r="A18" t="str">
            <v>M00</v>
          </cell>
        </row>
        <row r="19">
          <cell r="A19" t="str">
            <v>M01</v>
          </cell>
        </row>
        <row r="20">
          <cell r="A20" t="str">
            <v>M02</v>
          </cell>
        </row>
        <row r="21">
          <cell r="A21" t="str">
            <v>M03</v>
          </cell>
        </row>
        <row r="22">
          <cell r="A22" t="str">
            <v>M04</v>
          </cell>
        </row>
        <row r="23">
          <cell r="A23" t="str">
            <v>M05</v>
          </cell>
        </row>
        <row r="24">
          <cell r="A24" t="str">
            <v>M06</v>
          </cell>
        </row>
        <row r="25">
          <cell r="A25" t="str">
            <v>M07</v>
          </cell>
        </row>
        <row r="26">
          <cell r="A26" t="str">
            <v>M08</v>
          </cell>
        </row>
        <row r="27">
          <cell r="A27" t="str">
            <v>O00</v>
          </cell>
        </row>
        <row r="28">
          <cell r="A28" t="str">
            <v>O01</v>
          </cell>
        </row>
        <row r="29">
          <cell r="A29" t="str">
            <v>O02</v>
          </cell>
        </row>
        <row r="30">
          <cell r="A30" t="str">
            <v>O03</v>
          </cell>
        </row>
        <row r="31">
          <cell r="A31" t="str">
            <v>O04</v>
          </cell>
        </row>
        <row r="32">
          <cell r="A32" t="str">
            <v>O05</v>
          </cell>
        </row>
        <row r="33">
          <cell r="A33" t="str">
            <v>O06</v>
          </cell>
        </row>
        <row r="34">
          <cell r="A34" t="str">
            <v>O07</v>
          </cell>
        </row>
        <row r="35">
          <cell r="A35" t="str">
            <v>O08</v>
          </cell>
        </row>
        <row r="36">
          <cell r="A36" t="str">
            <v>X00</v>
          </cell>
        </row>
      </sheetData>
      <sheetData sheetId="21">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22"/>
      <sheetData sheetId="23">
        <row r="2">
          <cell r="A2">
            <v>0</v>
          </cell>
          <cell r="B2">
            <v>1430</v>
          </cell>
          <cell r="C2">
            <v>8.25</v>
          </cell>
        </row>
        <row r="3">
          <cell r="A3">
            <v>250000</v>
          </cell>
          <cell r="B3">
            <v>22055</v>
          </cell>
          <cell r="C3">
            <v>5.83</v>
          </cell>
        </row>
        <row r="4">
          <cell r="A4">
            <v>500000</v>
          </cell>
          <cell r="B4">
            <v>36630</v>
          </cell>
          <cell r="C4">
            <v>5.17</v>
          </cell>
        </row>
        <row r="5">
          <cell r="A5">
            <v>1000000</v>
          </cell>
          <cell r="B5">
            <v>62480</v>
          </cell>
          <cell r="C5">
            <v>5.0599999999999996</v>
          </cell>
        </row>
        <row r="6">
          <cell r="A6">
            <v>2000000</v>
          </cell>
          <cell r="B6">
            <v>113080</v>
          </cell>
          <cell r="C6">
            <v>4.95</v>
          </cell>
        </row>
        <row r="7">
          <cell r="A7">
            <v>4000000</v>
          </cell>
          <cell r="B7">
            <v>212000</v>
          </cell>
          <cell r="C7">
            <v>4.4000000000000004</v>
          </cell>
        </row>
        <row r="8">
          <cell r="A8">
            <v>8000000</v>
          </cell>
          <cell r="B8">
            <v>388000</v>
          </cell>
          <cell r="C8">
            <v>4.1500000000000004</v>
          </cell>
        </row>
        <row r="9">
          <cell r="A9">
            <v>16000000</v>
          </cell>
          <cell r="B9">
            <v>720000</v>
          </cell>
          <cell r="C9">
            <v>3.69</v>
          </cell>
        </row>
        <row r="10">
          <cell r="A10">
            <v>32000000</v>
          </cell>
          <cell r="B10">
            <v>1310000</v>
          </cell>
          <cell r="C10">
            <v>3.44</v>
          </cell>
        </row>
        <row r="11">
          <cell r="A11">
            <v>64000000</v>
          </cell>
          <cell r="B11">
            <v>2410000</v>
          </cell>
          <cell r="C11">
            <v>3.38</v>
          </cell>
        </row>
        <row r="12">
          <cell r="A12">
            <v>128000000</v>
          </cell>
          <cell r="B12">
            <v>4570000</v>
          </cell>
          <cell r="C12">
            <v>2.87</v>
          </cell>
        </row>
        <row r="13">
          <cell r="A13">
            <v>256000000</v>
          </cell>
          <cell r="B13">
            <v>8245000</v>
          </cell>
          <cell r="C13">
            <v>2.64</v>
          </cell>
        </row>
        <row r="14">
          <cell r="A14">
            <v>9999999999</v>
          </cell>
          <cell r="B14">
            <v>8245000</v>
          </cell>
          <cell r="C14">
            <v>2.64</v>
          </cell>
        </row>
      </sheetData>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sheetName val="INV-PROFF FEE"/>
      <sheetName val="Schedule 1"/>
      <sheetName val="Schedule 3"/>
      <sheetName val="IDT CLAIM FORM FEE (PA)"/>
      <sheetName val="IDT CLAIM FORM FEE (QS)"/>
      <sheetName val="Schedule 5 PA"/>
      <sheetName val="Schedule 5 Documentation"/>
      <sheetName val="INV-DISBURSEMENTS"/>
      <sheetName val="Schedule 5"/>
      <sheetName val="Schedule 6"/>
      <sheetName val="Schedule 7"/>
      <sheetName val="Schedule 8"/>
      <sheetName val="IDT CLAIM FORM DISB. (PA)"/>
      <sheetName val="IDT CLAIM FORM DISB. (QS)"/>
      <sheetName val="Typing"/>
      <sheetName val="Travelling (PA)"/>
      <sheetName val="Travelling (QS)"/>
      <sheetName val="Other"/>
      <sheetName val="Help"/>
      <sheetName val="CAT_BLDG"/>
      <sheetName val="SERVICES"/>
      <sheetName val="SCAAL"/>
      <sheetName val="SCALE2"/>
      <sheetName val="DISBURSMENT (PA)"/>
      <sheetName val="DISBURSMENT (Q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HEAD</v>
          </cell>
        </row>
        <row r="2">
          <cell r="A2" t="str">
            <v xml:space="preserve"> 1. Check the Fee Scale applicable to your appointment</v>
          </cell>
        </row>
        <row r="3">
          <cell r="A3" t="str">
            <v xml:space="preserve"> 2. Begin here</v>
          </cell>
        </row>
        <row r="4">
          <cell r="A4" t="str">
            <v xml:space="preserve"> 3. Using the forms manually (TOFF2003.xls)</v>
          </cell>
        </row>
        <row r="5">
          <cell r="A5" t="str">
            <v xml:space="preserve"> 4. Using the forms manually (TOFB2003.xls)</v>
          </cell>
        </row>
        <row r="6">
          <cell r="A6" t="str">
            <v xml:space="preserve"> 5. Installing an Add-In &amp; Get the latest!</v>
          </cell>
        </row>
        <row r="7">
          <cell r="A7" t="str">
            <v xml:space="preserve"> 6. Menu item: XtraTools</v>
          </cell>
        </row>
        <row r="8">
          <cell r="A8" t="str">
            <v xml:space="preserve"> 7. Toolbars (Read the ToolTips)</v>
          </cell>
        </row>
        <row r="9">
          <cell r="A9" t="str">
            <v xml:space="preserve"> 8. Toolbars (Repositioning)</v>
          </cell>
        </row>
        <row r="10">
          <cell r="A10" t="str">
            <v xml:space="preserve"> 9.  Blue text &amp; Clearing the data</v>
          </cell>
        </row>
        <row r="11">
          <cell r="A11" t="str">
            <v>10. Changing the Appropriate %</v>
          </cell>
        </row>
        <row r="12">
          <cell r="A12" t="str">
            <v xml:space="preserve">11. Fee scale, and data sheets </v>
          </cell>
        </row>
        <row r="13">
          <cell r="A13" t="str">
            <v>12.  Hide unwanted rows</v>
          </cell>
        </row>
        <row r="14">
          <cell r="A14" t="str">
            <v>13. Writing the summary</v>
          </cell>
        </row>
        <row r="15">
          <cell r="A15" t="str">
            <v>About the format</v>
          </cell>
        </row>
        <row r="16">
          <cell r="A16" t="str">
            <v>About the format, A</v>
          </cell>
        </row>
        <row r="17">
          <cell r="A17" t="str">
            <v>About the format, B</v>
          </cell>
        </row>
        <row r="18">
          <cell r="A18" t="str">
            <v>About the format, C</v>
          </cell>
        </row>
        <row r="19">
          <cell r="A19" t="str">
            <v>About the format, C Contd</v>
          </cell>
        </row>
        <row r="20">
          <cell r="A20" t="str">
            <v>About the format, D</v>
          </cell>
        </row>
        <row r="21">
          <cell r="A21" t="str">
            <v>About the format, E</v>
          </cell>
        </row>
        <row r="22">
          <cell r="A22" t="str">
            <v>Apportionment of Fees, Codes</v>
          </cell>
        </row>
        <row r="23">
          <cell r="A23" t="str">
            <v>Apportionment of Fees, Data</v>
          </cell>
        </row>
        <row r="24">
          <cell r="A24" t="str">
            <v>Apportionment of Fees, Table</v>
          </cell>
        </row>
        <row r="25">
          <cell r="A25" t="str">
            <v>Disbursements, Fees</v>
          </cell>
        </row>
        <row r="26">
          <cell r="A26" t="str">
            <v>Disbursements, Forms</v>
          </cell>
        </row>
        <row r="27">
          <cell r="A27" t="str">
            <v>Excessive variations</v>
          </cell>
        </row>
        <row r="28">
          <cell r="A28" t="str">
            <v>Multi-procurement contract</v>
          </cell>
        </row>
        <row r="29">
          <cell r="A29" t="str">
            <v>Replications, Measured differences</v>
          </cell>
        </row>
        <row r="30">
          <cell r="A30" t="str">
            <v>Replications, Minor differences</v>
          </cell>
        </row>
        <row r="31">
          <cell r="A31" t="str">
            <v>Start</v>
          </cell>
        </row>
        <row r="32">
          <cell r="A32" t="str">
            <v>Summary (1)</v>
          </cell>
        </row>
        <row r="33">
          <cell r="A33" t="str">
            <v>Summary (2)</v>
          </cell>
        </row>
        <row r="34">
          <cell r="A34" t="str">
            <v>Tables</v>
          </cell>
        </row>
        <row r="35">
          <cell r="A35" t="str">
            <v>Tables, Edit</v>
          </cell>
        </row>
        <row r="36">
          <cell r="A36" t="str">
            <v>VAT, No</v>
          </cell>
        </row>
        <row r="37">
          <cell r="A37" t="str">
            <v>Version 2.9</v>
          </cell>
        </row>
        <row r="38">
          <cell r="A38" t="str">
            <v>Version 2.10</v>
          </cell>
        </row>
        <row r="39">
          <cell r="A39" t="str">
            <v>Version 2.11</v>
          </cell>
        </row>
        <row r="40">
          <cell r="A40" t="str">
            <v>Version 3.1</v>
          </cell>
        </row>
      </sheetData>
      <sheetData sheetId="2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cell r="J1">
            <v>0</v>
          </cell>
          <cell r="K1">
            <v>0</v>
          </cell>
          <cell r="L1">
            <v>0</v>
          </cell>
        </row>
        <row r="2">
          <cell r="A2" t="str">
            <v>B01</v>
          </cell>
        </row>
        <row r="3">
          <cell r="A3" t="str">
            <v>B02</v>
          </cell>
        </row>
        <row r="4">
          <cell r="A4" t="str">
            <v>B03</v>
          </cell>
        </row>
        <row r="5">
          <cell r="A5" t="str">
            <v>B08</v>
          </cell>
        </row>
        <row r="6">
          <cell r="A6" t="str">
            <v>B09</v>
          </cell>
        </row>
        <row r="7">
          <cell r="A7" t="str">
            <v>B10</v>
          </cell>
        </row>
        <row r="8">
          <cell r="A8" t="str">
            <v>E00</v>
          </cell>
        </row>
        <row r="9">
          <cell r="A9" t="str">
            <v>E01</v>
          </cell>
        </row>
        <row r="10">
          <cell r="A10" t="str">
            <v>E02</v>
          </cell>
        </row>
        <row r="11">
          <cell r="A11" t="str">
            <v>E03</v>
          </cell>
        </row>
        <row r="12">
          <cell r="A12" t="str">
            <v>E04</v>
          </cell>
        </row>
        <row r="13">
          <cell r="A13" t="str">
            <v>E05</v>
          </cell>
        </row>
        <row r="14">
          <cell r="A14" t="str">
            <v>E06</v>
          </cell>
        </row>
        <row r="15">
          <cell r="A15" t="str">
            <v>E07</v>
          </cell>
        </row>
        <row r="16">
          <cell r="A16" t="str">
            <v>E08</v>
          </cell>
        </row>
        <row r="17">
          <cell r="A17" t="str">
            <v>E09</v>
          </cell>
        </row>
        <row r="18">
          <cell r="A18" t="str">
            <v>M00</v>
          </cell>
        </row>
        <row r="19">
          <cell r="A19" t="str">
            <v>M01</v>
          </cell>
        </row>
        <row r="20">
          <cell r="A20" t="str">
            <v>M02</v>
          </cell>
        </row>
        <row r="21">
          <cell r="A21" t="str">
            <v>M03</v>
          </cell>
        </row>
        <row r="22">
          <cell r="A22" t="str">
            <v>M04</v>
          </cell>
        </row>
        <row r="23">
          <cell r="A23" t="str">
            <v>M05</v>
          </cell>
        </row>
        <row r="24">
          <cell r="A24" t="str">
            <v>M06</v>
          </cell>
        </row>
        <row r="25">
          <cell r="A25" t="str">
            <v>M07</v>
          </cell>
        </row>
        <row r="26">
          <cell r="A26" t="str">
            <v>M08</v>
          </cell>
        </row>
        <row r="27">
          <cell r="A27" t="str">
            <v>O00</v>
          </cell>
        </row>
        <row r="28">
          <cell r="A28" t="str">
            <v>O01</v>
          </cell>
        </row>
        <row r="29">
          <cell r="A29" t="str">
            <v>O02</v>
          </cell>
        </row>
        <row r="30">
          <cell r="A30" t="str">
            <v>O03</v>
          </cell>
        </row>
        <row r="31">
          <cell r="A31" t="str">
            <v>O04</v>
          </cell>
        </row>
        <row r="32">
          <cell r="A32" t="str">
            <v>O05</v>
          </cell>
        </row>
        <row r="33">
          <cell r="A33" t="str">
            <v>O06</v>
          </cell>
        </row>
        <row r="34">
          <cell r="A34" t="str">
            <v>O07</v>
          </cell>
        </row>
        <row r="35">
          <cell r="A35" t="str">
            <v>O08</v>
          </cell>
        </row>
        <row r="36">
          <cell r="A36" t="str">
            <v>X00</v>
          </cell>
        </row>
      </sheetData>
      <sheetData sheetId="21">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22"/>
      <sheetData sheetId="23">
        <row r="2">
          <cell r="A2">
            <v>0</v>
          </cell>
          <cell r="B2">
            <v>1430</v>
          </cell>
          <cell r="C2">
            <v>8.25</v>
          </cell>
        </row>
        <row r="3">
          <cell r="A3">
            <v>250000</v>
          </cell>
          <cell r="B3">
            <v>22055</v>
          </cell>
          <cell r="C3">
            <v>5.83</v>
          </cell>
        </row>
        <row r="4">
          <cell r="A4">
            <v>500000</v>
          </cell>
          <cell r="B4">
            <v>36630</v>
          </cell>
          <cell r="C4">
            <v>5.17</v>
          </cell>
        </row>
        <row r="5">
          <cell r="A5">
            <v>1000000</v>
          </cell>
          <cell r="B5">
            <v>62480</v>
          </cell>
          <cell r="C5">
            <v>5.0599999999999996</v>
          </cell>
        </row>
        <row r="6">
          <cell r="A6">
            <v>2000000</v>
          </cell>
          <cell r="B6">
            <v>113080</v>
          </cell>
          <cell r="C6">
            <v>4.95</v>
          </cell>
        </row>
        <row r="7">
          <cell r="A7">
            <v>4000000</v>
          </cell>
          <cell r="B7">
            <v>212000</v>
          </cell>
          <cell r="C7">
            <v>4.4000000000000004</v>
          </cell>
        </row>
        <row r="8">
          <cell r="A8">
            <v>8000000</v>
          </cell>
          <cell r="B8">
            <v>388000</v>
          </cell>
          <cell r="C8">
            <v>4.1500000000000004</v>
          </cell>
        </row>
        <row r="9">
          <cell r="A9">
            <v>16000000</v>
          </cell>
          <cell r="B9">
            <v>720000</v>
          </cell>
          <cell r="C9">
            <v>3.69</v>
          </cell>
        </row>
        <row r="10">
          <cell r="A10">
            <v>32000000</v>
          </cell>
          <cell r="B10">
            <v>1310000</v>
          </cell>
          <cell r="C10">
            <v>3.44</v>
          </cell>
        </row>
        <row r="11">
          <cell r="A11">
            <v>64000000</v>
          </cell>
          <cell r="B11">
            <v>2410000</v>
          </cell>
          <cell r="C11">
            <v>3.38</v>
          </cell>
        </row>
        <row r="12">
          <cell r="A12">
            <v>128000000</v>
          </cell>
          <cell r="B12">
            <v>4570000</v>
          </cell>
          <cell r="C12">
            <v>2.87</v>
          </cell>
        </row>
        <row r="13">
          <cell r="A13">
            <v>256000000</v>
          </cell>
          <cell r="B13">
            <v>8245000</v>
          </cell>
          <cell r="C13">
            <v>2.64</v>
          </cell>
        </row>
        <row r="14">
          <cell r="A14">
            <v>9999999999</v>
          </cell>
          <cell r="B14">
            <v>8245000</v>
          </cell>
          <cell r="C14">
            <v>2.64</v>
          </cell>
        </row>
      </sheetData>
      <sheetData sheetId="24"/>
      <sheetData sheetId="25"/>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Base"/>
      <sheetName val="5Roll_Design"/>
      <sheetName val="Sheet1"/>
      <sheetName val="Summary"/>
      <sheetName val="All_Profiles"/>
      <sheetName val="Pulley_Design"/>
      <sheetName val="Tension_Distribution"/>
      <sheetName val="Radius"/>
      <sheetName val="Dynamics"/>
      <sheetName val="5Roll"/>
      <sheetName val="Conv_Price"/>
      <sheetName val="Eng&amp;Management"/>
      <sheetName val="Op&amp;Maint"/>
      <sheetName val="Curve_Analysis"/>
      <sheetName val="Idler_Detail"/>
    </sheetNames>
    <sheetDataSet>
      <sheetData sheetId="0"/>
      <sheetData sheetId="1"/>
      <sheetData sheetId="2">
        <row r="2">
          <cell r="E2" t="str">
            <v>General Data</v>
          </cell>
        </row>
        <row r="3">
          <cell r="E3" t="str">
            <v>Contract Number</v>
          </cell>
          <cell r="G3" t="str">
            <v>:</v>
          </cell>
          <cell r="H3" t="str">
            <v>SP 236</v>
          </cell>
        </row>
        <row r="4">
          <cell r="E4" t="str">
            <v>Client</v>
          </cell>
          <cell r="G4" t="str">
            <v>:</v>
          </cell>
          <cell r="H4" t="str">
            <v>Kumba Resources Iron Ore Terminal</v>
          </cell>
        </row>
        <row r="5">
          <cell r="E5" t="str">
            <v>Conveyor Reference</v>
          </cell>
          <cell r="G5" t="str">
            <v>:</v>
          </cell>
          <cell r="H5" t="str">
            <v>Cv 116_500</v>
          </cell>
        </row>
        <row r="6">
          <cell r="E6" t="str">
            <v>Type</v>
          </cell>
          <cell r="G6" t="str">
            <v>:</v>
          </cell>
          <cell r="H6" t="str">
            <v>Belt Conveyor Design</v>
          </cell>
        </row>
        <row r="9">
          <cell r="C9" t="str">
            <v>Input Data :-</v>
          </cell>
        </row>
        <row r="10">
          <cell r="D10" t="str">
            <v>Material Type</v>
          </cell>
          <cell r="E10" t="str">
            <v>Iron ore, crushed</v>
          </cell>
        </row>
        <row r="11">
          <cell r="D11" t="str">
            <v>Conveyor Length</v>
          </cell>
          <cell r="E11">
            <v>667.53100333029079</v>
          </cell>
          <cell r="F11" t="str">
            <v>m</v>
          </cell>
        </row>
        <row r="12">
          <cell r="D12" t="str">
            <v>Conveyor Lift</v>
          </cell>
          <cell r="E12">
            <v>2.3798461708027823</v>
          </cell>
          <cell r="F12" t="str">
            <v>m</v>
          </cell>
        </row>
        <row r="13">
          <cell r="D13" t="str">
            <v>Design Belt Capacity</v>
          </cell>
          <cell r="E13">
            <v>10000</v>
          </cell>
          <cell r="F13" t="str">
            <v>tph</v>
          </cell>
        </row>
        <row r="14">
          <cell r="D14" t="str">
            <v>Material Density</v>
          </cell>
          <cell r="E14">
            <v>2300</v>
          </cell>
          <cell r="F14" t="str">
            <v>kg/m3</v>
          </cell>
        </row>
        <row r="15">
          <cell r="D15" t="str">
            <v>Belt Speed</v>
          </cell>
          <cell r="E15">
            <v>4.28</v>
          </cell>
          <cell r="F15" t="str">
            <v>m / sec</v>
          </cell>
        </row>
        <row r="16">
          <cell r="D16" t="str">
            <v>Material Lump Size</v>
          </cell>
          <cell r="E16">
            <v>30</v>
          </cell>
          <cell r="F16" t="str">
            <v>mm</v>
          </cell>
        </row>
        <row r="18">
          <cell r="C18" t="str">
            <v>Belting :-</v>
          </cell>
        </row>
        <row r="19">
          <cell r="D19" t="str">
            <v>Belt Width</v>
          </cell>
          <cell r="E19">
            <v>1650</v>
          </cell>
          <cell r="F19" t="str">
            <v>mm</v>
          </cell>
        </row>
        <row r="20">
          <cell r="D20" t="str">
            <v>Belt Type</v>
          </cell>
          <cell r="E20" t="str">
            <v>Steel</v>
          </cell>
          <cell r="H20" t="str">
            <v>Tension Analysis :-</v>
          </cell>
        </row>
        <row r="21">
          <cell r="D21" t="str">
            <v>Top Belt Cover Thickness</v>
          </cell>
          <cell r="E21">
            <v>13</v>
          </cell>
          <cell r="F21" t="str">
            <v>mm</v>
          </cell>
          <cell r="I21" t="str">
            <v>Maximum Tension</v>
          </cell>
          <cell r="L21">
            <v>237.80273786596013</v>
          </cell>
          <cell r="M21" t="str">
            <v>kN</v>
          </cell>
        </row>
        <row r="22">
          <cell r="D22" t="str">
            <v>Bottom Belt Cover Thickness</v>
          </cell>
          <cell r="E22">
            <v>5</v>
          </cell>
          <cell r="F22" t="str">
            <v>mm</v>
          </cell>
          <cell r="I22" t="str">
            <v>Take up Tension</v>
          </cell>
          <cell r="L22">
            <v>67</v>
          </cell>
          <cell r="M22" t="str">
            <v>kN</v>
          </cell>
        </row>
        <row r="23">
          <cell r="D23" t="str">
            <v>Rating</v>
          </cell>
          <cell r="E23" t="str">
            <v>St 1250</v>
          </cell>
          <cell r="F23" t="str">
            <v>ply</v>
          </cell>
          <cell r="I23" t="str">
            <v>Tail Tension</v>
          </cell>
          <cell r="L23">
            <v>67</v>
          </cell>
          <cell r="M23" t="str">
            <v>kN</v>
          </cell>
        </row>
        <row r="24">
          <cell r="D24" t="str">
            <v>Fill Capacity</v>
          </cell>
          <cell r="E24">
            <v>96.337780162532908</v>
          </cell>
          <cell r="F24" t="str">
            <v>%</v>
          </cell>
          <cell r="I24" t="str">
            <v>Tsag Carry</v>
          </cell>
          <cell r="L24">
            <v>43.318108936915884</v>
          </cell>
          <cell r="M24" t="str">
            <v>kN</v>
          </cell>
        </row>
        <row r="25">
          <cell r="D25" t="str">
            <v>Edge Distance</v>
          </cell>
          <cell r="E25">
            <v>117.92377625576327</v>
          </cell>
          <cell r="F25" t="str">
            <v>mm</v>
          </cell>
          <cell r="I25" t="str">
            <v>Tsag Return</v>
          </cell>
          <cell r="L25">
            <v>10.57640625</v>
          </cell>
          <cell r="M25" t="str">
            <v>kN</v>
          </cell>
        </row>
        <row r="27">
          <cell r="C27" t="str">
            <v>Idlers :-</v>
          </cell>
          <cell r="H27" t="str">
            <v>Brake Analysis :-</v>
          </cell>
        </row>
        <row r="28">
          <cell r="E28" t="str">
            <v>Carry</v>
          </cell>
          <cell r="F28" t="str">
            <v>Return</v>
          </cell>
          <cell r="G28" t="str">
            <v>Impact</v>
          </cell>
          <cell r="I28" t="str">
            <v>Coasting Time</v>
          </cell>
          <cell r="L28">
            <v>15.724726427316105</v>
          </cell>
          <cell r="M28" t="str">
            <v>sec</v>
          </cell>
        </row>
        <row r="29">
          <cell r="D29" t="str">
            <v>Type</v>
          </cell>
          <cell r="E29" t="str">
            <v>5 roll</v>
          </cell>
          <cell r="F29" t="str">
            <v>2 roll</v>
          </cell>
          <cell r="G29" t="str">
            <v>5 roll Rubber</v>
          </cell>
          <cell r="I29" t="str">
            <v>Amount Discharged (Coasting)</v>
          </cell>
          <cell r="L29">
            <v>21839.897815716809</v>
          </cell>
          <cell r="M29" t="str">
            <v>kg</v>
          </cell>
        </row>
        <row r="30">
          <cell r="D30" t="str">
            <v>Diameter (mm)</v>
          </cell>
          <cell r="E30" t="str">
            <v>152</v>
          </cell>
          <cell r="F30" t="str">
            <v>152</v>
          </cell>
          <cell r="G30">
            <v>159</v>
          </cell>
          <cell r="I30" t="str">
            <v>Brake Time</v>
          </cell>
          <cell r="L30">
            <v>8</v>
          </cell>
          <cell r="M30" t="str">
            <v>sec</v>
          </cell>
        </row>
        <row r="31">
          <cell r="D31" t="str">
            <v>Shaft Diameter (mm)</v>
          </cell>
          <cell r="E31">
            <v>30</v>
          </cell>
          <cell r="F31">
            <v>30</v>
          </cell>
          <cell r="G31">
            <v>40</v>
          </cell>
          <cell r="I31" t="str">
            <v>Brake Torque (Low Speed Shaft)</v>
          </cell>
          <cell r="L31">
            <v>88.882530618807678</v>
          </cell>
          <cell r="M31" t="str">
            <v>kNm</v>
          </cell>
        </row>
        <row r="32">
          <cell r="D32" t="str">
            <v>Bearing Type</v>
          </cell>
          <cell r="E32">
            <v>6306</v>
          </cell>
          <cell r="F32">
            <v>6306</v>
          </cell>
          <cell r="G32">
            <v>6308</v>
          </cell>
          <cell r="I32" t="str">
            <v>Brake Torque (High Speed Shaft)</v>
          </cell>
          <cell r="L32">
            <v>4.9434110466522627</v>
          </cell>
          <cell r="M32" t="str">
            <v>kNm</v>
          </cell>
        </row>
        <row r="33">
          <cell r="D33" t="str">
            <v>Spacing / Pitch (mm)</v>
          </cell>
          <cell r="E33">
            <v>1000</v>
          </cell>
          <cell r="F33">
            <v>3000</v>
          </cell>
          <cell r="G33">
            <v>400</v>
          </cell>
          <cell r="I33" t="str">
            <v>Amount Discharged (Braking)</v>
          </cell>
          <cell r="L33">
            <v>11111.111111111111</v>
          </cell>
          <cell r="M33" t="str">
            <v>kg</v>
          </cell>
        </row>
        <row r="34">
          <cell r="I34" t="str">
            <v>Brake Size</v>
          </cell>
        </row>
        <row r="36">
          <cell r="C36" t="str">
            <v>Drives :-</v>
          </cell>
          <cell r="H36" t="str">
            <v>Hold Back Analysis :-</v>
          </cell>
        </row>
        <row r="37">
          <cell r="D37" t="str">
            <v>Number of drives</v>
          </cell>
          <cell r="E37">
            <v>2</v>
          </cell>
          <cell r="F37" t="str">
            <v>off</v>
          </cell>
          <cell r="I37" t="str">
            <v>Required ?</v>
          </cell>
          <cell r="L37" t="str">
            <v>Yes</v>
          </cell>
        </row>
        <row r="38">
          <cell r="D38" t="str">
            <v>Absorbed Power / Drive</v>
          </cell>
          <cell r="E38">
            <v>787.94708835931124</v>
          </cell>
          <cell r="F38" t="str">
            <v>kW Total</v>
          </cell>
          <cell r="I38" t="str">
            <v>Location</v>
          </cell>
          <cell r="L38" t="str">
            <v>Low Speed Shaft</v>
          </cell>
        </row>
        <row r="39">
          <cell r="D39" t="str">
            <v>Installed Power / Drive</v>
          </cell>
          <cell r="E39">
            <v>500</v>
          </cell>
          <cell r="F39" t="str">
            <v xml:space="preserve">kW  </v>
          </cell>
          <cell r="I39" t="str">
            <v>Torque</v>
          </cell>
          <cell r="L39">
            <v>0.63064433412669374</v>
          </cell>
          <cell r="M39" t="str">
            <v>kNm</v>
          </cell>
        </row>
        <row r="40">
          <cell r="D40" t="str">
            <v>Gearbox size</v>
          </cell>
          <cell r="E40">
            <v>1450</v>
          </cell>
          <cell r="F40" t="str">
            <v>rpm</v>
          </cell>
          <cell r="I40" t="str">
            <v>Bore Diameter</v>
          </cell>
          <cell r="L40" t="str">
            <v xml:space="preserve"> </v>
          </cell>
          <cell r="M40" t="str">
            <v>mm</v>
          </cell>
        </row>
        <row r="41">
          <cell r="D41" t="str">
            <v>Gearbox ratio</v>
          </cell>
          <cell r="E41">
            <v>17.98</v>
          </cell>
          <cell r="F41" t="str">
            <v>: 1</v>
          </cell>
          <cell r="I41" t="str">
            <v>Hold Back Type</v>
          </cell>
        </row>
        <row r="42">
          <cell r="D42" t="str">
            <v>Fluid Coupling Type</v>
          </cell>
          <cell r="E42" t="str">
            <v>Traction</v>
          </cell>
        </row>
        <row r="43">
          <cell r="D43" t="str">
            <v>Fluid Coupling Size</v>
          </cell>
          <cell r="E43" t="str">
            <v>Tss 750</v>
          </cell>
        </row>
        <row r="44">
          <cell r="D44" t="str">
            <v>Low Speed Coupling Type</v>
          </cell>
          <cell r="E44" t="str">
            <v>Rigid</v>
          </cell>
        </row>
        <row r="45">
          <cell r="D45" t="str">
            <v>Low Speed Coupling Size</v>
          </cell>
        </row>
        <row r="47">
          <cell r="C47" t="str">
            <v>Pulleys :-</v>
          </cell>
        </row>
        <row r="48">
          <cell r="E48" t="str">
            <v>Drive</v>
          </cell>
          <cell r="F48" t="str">
            <v>H Tension</v>
          </cell>
          <cell r="G48" t="str">
            <v>L Tension</v>
          </cell>
          <cell r="H48" t="str">
            <v>Tail</v>
          </cell>
          <cell r="I48" t="str">
            <v>Take Up</v>
          </cell>
        </row>
        <row r="49">
          <cell r="D49" t="str">
            <v>Drum Diameter (mm)</v>
          </cell>
          <cell r="E49">
            <v>1000</v>
          </cell>
          <cell r="F49">
            <v>1000</v>
          </cell>
          <cell r="G49">
            <v>800</v>
          </cell>
          <cell r="H49">
            <v>800</v>
          </cell>
          <cell r="I49">
            <v>800</v>
          </cell>
        </row>
        <row r="50">
          <cell r="D50" t="str">
            <v>Bearing Centres (mm)</v>
          </cell>
          <cell r="E50">
            <v>2450</v>
          </cell>
          <cell r="F50">
            <v>2450</v>
          </cell>
          <cell r="G50">
            <v>2450</v>
          </cell>
          <cell r="H50">
            <v>2450</v>
          </cell>
          <cell r="I50">
            <v>2450</v>
          </cell>
        </row>
        <row r="51">
          <cell r="D51" t="str">
            <v>Face Width (mm)</v>
          </cell>
          <cell r="E51">
            <v>1850</v>
          </cell>
          <cell r="F51">
            <v>1850</v>
          </cell>
          <cell r="G51">
            <v>1850</v>
          </cell>
          <cell r="H51">
            <v>1850</v>
          </cell>
          <cell r="I51">
            <v>1850</v>
          </cell>
        </row>
        <row r="52">
          <cell r="D52" t="str">
            <v>Shaft Diameter (mm)</v>
          </cell>
          <cell r="E52">
            <v>300</v>
          </cell>
          <cell r="F52">
            <v>300</v>
          </cell>
          <cell r="G52">
            <v>200</v>
          </cell>
          <cell r="H52">
            <v>200</v>
          </cell>
          <cell r="I52">
            <v>200</v>
          </cell>
        </row>
        <row r="53">
          <cell r="D53" t="str">
            <v>Bearing Diameter (mm)</v>
          </cell>
          <cell r="E53">
            <v>260</v>
          </cell>
          <cell r="F53">
            <v>280</v>
          </cell>
          <cell r="G53">
            <v>180</v>
          </cell>
          <cell r="H53">
            <v>180</v>
          </cell>
          <cell r="I53">
            <v>180</v>
          </cell>
        </row>
        <row r="54">
          <cell r="D54" t="str">
            <v>Bearing Type</v>
          </cell>
          <cell r="E54" t="str">
            <v>SD 3156</v>
          </cell>
          <cell r="F54" t="str">
            <v>SD 3160</v>
          </cell>
          <cell r="G54" t="str">
            <v>SD 3140</v>
          </cell>
          <cell r="H54" t="str">
            <v>SD 3140</v>
          </cell>
          <cell r="I54" t="str">
            <v>SD 3140</v>
          </cell>
        </row>
        <row r="55">
          <cell r="D55" t="str">
            <v>Lagging Details</v>
          </cell>
          <cell r="E55" t="str">
            <v>Chevron</v>
          </cell>
          <cell r="F55" t="str">
            <v>Plain</v>
          </cell>
          <cell r="G55" t="str">
            <v>Plain</v>
          </cell>
          <cell r="H55" t="str">
            <v>Plain</v>
          </cell>
          <cell r="I55" t="str">
            <v>Plain</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PRODUITS-PL106"/>
      <sheetName val="SériesGraph"/>
      <sheetName val="GSpec-A"/>
      <sheetName val="GOrder-B"/>
      <sheetName val="GGenDocs-C"/>
      <sheetName val="GCivil"/>
      <sheetName val="GArrang"/>
      <sheetName val="GProcess"/>
      <sheetName val="GElect"/>
      <sheetName val="GOMM"/>
      <sheetName val="GErect"/>
    </sheetNames>
    <sheetDataSet>
      <sheetData sheetId="0">
        <row r="9">
          <cell r="H9">
            <v>39083</v>
          </cell>
        </row>
      </sheetData>
      <sheetData sheetId="1">
        <row r="44">
          <cell r="B44">
            <v>39052</v>
          </cell>
        </row>
      </sheetData>
      <sheetData sheetId="2"/>
      <sheetData sheetId="3"/>
      <sheetData sheetId="4"/>
      <sheetData sheetId="5"/>
      <sheetData sheetId="6"/>
      <sheetData sheetId="7"/>
      <sheetData sheetId="8"/>
      <sheetData sheetId="9"/>
      <sheetData sheetId="1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X"/>
      <sheetName val="ASS"/>
      <sheetName val="PEG"/>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X"/>
      <sheetName val="ASS"/>
      <sheetName val="PEG"/>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 val="SUMREP"/>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yor Schedule Info"/>
      <sheetName val="Summary"/>
      <sheetName val="3Roll_Design"/>
      <sheetName val="Pulley_Design"/>
      <sheetName val="MAIN"/>
      <sheetName val="3rollArea 1"/>
      <sheetName val="5Rollarea"/>
      <sheetName val="Picking-area"/>
      <sheetName val="ref Roll mass"/>
      <sheetName val="Final_Traject"/>
      <sheetName val="Data_Base"/>
      <sheetName val="Misc_Calcs"/>
      <sheetName val="BOM"/>
      <sheetName val="Conv_Price"/>
      <sheetName val="Eng&amp;Management"/>
      <sheetName val="Op&amp;Maint"/>
      <sheetName val="Radius"/>
      <sheetName val="Braking"/>
      <sheetName val="Tension_Distribution"/>
      <sheetName val="All_Profiles"/>
      <sheetName val="5Roll"/>
      <sheetName val="Curve_Analysis"/>
      <sheetName val="Trajectory_Calcs"/>
      <sheetName val="Checklist"/>
      <sheetName val="Site Readings"/>
      <sheetName val="Site Calcs"/>
      <sheetName val="MoretrajecCalcs"/>
      <sheetName val="Curve_Analysis2"/>
      <sheetName val="Errors_Corrected"/>
      <sheetName val="Trajectory"/>
      <sheetName val="Tables"/>
    </sheetNames>
    <sheetDataSet>
      <sheetData sheetId="0"/>
      <sheetData sheetId="1"/>
      <sheetData sheetId="2">
        <row r="9">
          <cell r="BE9">
            <v>0.12733396886993223</v>
          </cell>
        </row>
        <row r="11">
          <cell r="BE11">
            <v>900</v>
          </cell>
        </row>
        <row r="13">
          <cell r="BE13">
            <v>1250</v>
          </cell>
        </row>
        <row r="14">
          <cell r="BE14">
            <v>35</v>
          </cell>
        </row>
        <row r="15">
          <cell r="BE15">
            <v>0.33</v>
          </cell>
        </row>
      </sheetData>
      <sheetData sheetId="3"/>
      <sheetData sheetId="4"/>
      <sheetData sheetId="5"/>
      <sheetData sheetId="6"/>
      <sheetData sheetId="7"/>
      <sheetData sheetId="8"/>
      <sheetData sheetId="9"/>
      <sheetData sheetId="10">
        <row r="6">
          <cell r="B6" t="str">
            <v>Alum, fine</v>
          </cell>
        </row>
        <row r="7">
          <cell r="B7" t="str">
            <v>Alum, lumpy</v>
          </cell>
          <cell r="I7">
            <v>3</v>
          </cell>
          <cell r="K7" t="str">
            <v>1. Wet and uncovered</v>
          </cell>
        </row>
        <row r="8">
          <cell r="B8" t="str">
            <v>Alumina</v>
          </cell>
          <cell r="I8">
            <v>5</v>
          </cell>
          <cell r="K8" t="str">
            <v>2. Wet and covered</v>
          </cell>
        </row>
        <row r="9">
          <cell r="B9" t="str">
            <v>Aluminium hydrate</v>
          </cell>
          <cell r="K9" t="str">
            <v>3. Semi-Wet and uncovered</v>
          </cell>
          <cell r="BZ9" t="str">
            <v>1xHead</v>
          </cell>
        </row>
        <row r="10">
          <cell r="B10" t="str">
            <v>Aluminium sulphate</v>
          </cell>
          <cell r="K10" t="str">
            <v>4. Semi-Wet and covered</v>
          </cell>
          <cell r="AQ10">
            <v>0</v>
          </cell>
          <cell r="AR10">
            <v>2</v>
          </cell>
          <cell r="AS10">
            <v>3</v>
          </cell>
          <cell r="AT10">
            <v>4</v>
          </cell>
          <cell r="AU10">
            <v>5</v>
          </cell>
          <cell r="AV10">
            <v>6</v>
          </cell>
          <cell r="BK10">
            <v>0</v>
          </cell>
          <cell r="BL10">
            <v>600</v>
          </cell>
          <cell r="BM10">
            <v>650</v>
          </cell>
          <cell r="BN10">
            <v>750</v>
          </cell>
          <cell r="BO10">
            <v>800</v>
          </cell>
          <cell r="BP10">
            <v>900</v>
          </cell>
          <cell r="BQ10">
            <v>1000</v>
          </cell>
          <cell r="BR10">
            <v>1050</v>
          </cell>
          <cell r="BS10">
            <v>1200</v>
          </cell>
          <cell r="BT10">
            <v>1350</v>
          </cell>
          <cell r="BU10">
            <v>1400</v>
          </cell>
          <cell r="BV10">
            <v>1500</v>
          </cell>
          <cell r="BW10">
            <v>1600</v>
          </cell>
          <cell r="BX10">
            <v>1800</v>
          </cell>
          <cell r="BZ10" t="str">
            <v>2xHead</v>
          </cell>
        </row>
        <row r="11">
          <cell r="B11" t="str">
            <v>Ammonium chloride, crystalline</v>
          </cell>
          <cell r="I11">
            <v>1</v>
          </cell>
          <cell r="K11" t="str">
            <v>5. Dry and uncovered</v>
          </cell>
          <cell r="AQ11">
            <v>160</v>
          </cell>
          <cell r="AR11">
            <v>3.8</v>
          </cell>
          <cell r="AS11">
            <v>0</v>
          </cell>
          <cell r="AT11">
            <v>0</v>
          </cell>
          <cell r="AU11">
            <v>0</v>
          </cell>
          <cell r="AV11">
            <v>0</v>
          </cell>
          <cell r="AX11">
            <v>500</v>
          </cell>
          <cell r="AY11">
            <v>6.4</v>
          </cell>
          <cell r="AZ11">
            <v>500</v>
          </cell>
          <cell r="BA11">
            <v>74.626865671641795</v>
          </cell>
          <cell r="BB11">
            <v>36000</v>
          </cell>
          <cell r="BC11">
            <v>3.6</v>
          </cell>
          <cell r="BD11">
            <v>0</v>
          </cell>
          <cell r="BE11">
            <v>0</v>
          </cell>
          <cell r="BF11">
            <v>0</v>
          </cell>
          <cell r="BG11">
            <v>0</v>
          </cell>
          <cell r="BH11">
            <v>0</v>
          </cell>
          <cell r="BK11">
            <v>20</v>
          </cell>
          <cell r="BL11" t="str">
            <v>+</v>
          </cell>
          <cell r="BM11" t="str">
            <v>+</v>
          </cell>
          <cell r="BN11" t="str">
            <v>+</v>
          </cell>
          <cell r="BO11" t="str">
            <v>+</v>
          </cell>
          <cell r="BP11" t="str">
            <v>+</v>
          </cell>
          <cell r="BQ11">
            <v>4</v>
          </cell>
          <cell r="BR11">
            <v>4</v>
          </cell>
          <cell r="BS11">
            <v>4</v>
          </cell>
          <cell r="BT11">
            <v>4</v>
          </cell>
          <cell r="BU11">
            <v>4</v>
          </cell>
          <cell r="BV11">
            <v>4</v>
          </cell>
          <cell r="BW11">
            <v>4</v>
          </cell>
          <cell r="BX11">
            <v>4</v>
          </cell>
          <cell r="BZ11" t="str">
            <v>3xHead</v>
          </cell>
        </row>
        <row r="12">
          <cell r="B12" t="str">
            <v>Ammonium nitrate</v>
          </cell>
          <cell r="I12">
            <v>2</v>
          </cell>
          <cell r="K12" t="str">
            <v>6. Dry and covered</v>
          </cell>
          <cell r="AQ12">
            <v>200</v>
          </cell>
          <cell r="AR12">
            <v>3.8</v>
          </cell>
          <cell r="AS12">
            <v>3.9</v>
          </cell>
          <cell r="AT12">
            <v>0</v>
          </cell>
          <cell r="AU12">
            <v>0</v>
          </cell>
          <cell r="AV12">
            <v>0</v>
          </cell>
          <cell r="AX12">
            <v>630</v>
          </cell>
          <cell r="AY12">
            <v>6.8</v>
          </cell>
          <cell r="AZ12">
            <v>630</v>
          </cell>
          <cell r="BA12">
            <v>94.02985074626865</v>
          </cell>
          <cell r="BB12">
            <v>45360</v>
          </cell>
          <cell r="BC12">
            <v>3.6</v>
          </cell>
          <cell r="BD12">
            <v>0</v>
          </cell>
          <cell r="BE12">
            <v>0</v>
          </cell>
          <cell r="BF12">
            <v>0</v>
          </cell>
          <cell r="BG12">
            <v>0</v>
          </cell>
          <cell r="BH12">
            <v>0</v>
          </cell>
          <cell r="BK12">
            <v>30</v>
          </cell>
          <cell r="BL12" t="str">
            <v>+</v>
          </cell>
          <cell r="BM12" t="str">
            <v>+</v>
          </cell>
          <cell r="BN12" t="str">
            <v>+</v>
          </cell>
          <cell r="BO12">
            <v>4</v>
          </cell>
          <cell r="BP12">
            <v>4</v>
          </cell>
          <cell r="BQ12">
            <v>3.74</v>
          </cell>
          <cell r="BR12">
            <v>3.56</v>
          </cell>
          <cell r="BS12">
            <v>3.11</v>
          </cell>
          <cell r="BT12">
            <v>3.69</v>
          </cell>
          <cell r="BU12">
            <v>3.56</v>
          </cell>
          <cell r="BV12">
            <v>3.32</v>
          </cell>
          <cell r="BW12">
            <v>3.11</v>
          </cell>
          <cell r="BX12">
            <v>2.76</v>
          </cell>
          <cell r="BZ12" t="str">
            <v>1xIntermediate</v>
          </cell>
        </row>
        <row r="13">
          <cell r="B13" t="str">
            <v>Ammonium sulphate (granular)</v>
          </cell>
          <cell r="AQ13">
            <v>250</v>
          </cell>
          <cell r="AR13">
            <v>4.2</v>
          </cell>
          <cell r="AS13">
            <v>3.9</v>
          </cell>
          <cell r="AT13">
            <v>6.2</v>
          </cell>
          <cell r="AU13">
            <v>0</v>
          </cell>
          <cell r="AV13">
            <v>0</v>
          </cell>
          <cell r="AX13">
            <v>800</v>
          </cell>
          <cell r="AY13">
            <v>7.3</v>
          </cell>
          <cell r="AZ13">
            <v>800</v>
          </cell>
          <cell r="BA13">
            <v>119.40298507462687</v>
          </cell>
          <cell r="BB13">
            <v>57600</v>
          </cell>
          <cell r="BC13">
            <v>3.6</v>
          </cell>
          <cell r="BD13">
            <v>0</v>
          </cell>
          <cell r="BE13">
            <v>0</v>
          </cell>
          <cell r="BF13">
            <v>0</v>
          </cell>
          <cell r="BG13">
            <v>0</v>
          </cell>
          <cell r="BH13">
            <v>0</v>
          </cell>
          <cell r="BK13">
            <v>40</v>
          </cell>
          <cell r="BL13" t="str">
            <v>+</v>
          </cell>
          <cell r="BM13">
            <v>4</v>
          </cell>
          <cell r="BN13">
            <v>4</v>
          </cell>
          <cell r="BO13">
            <v>4</v>
          </cell>
          <cell r="BP13">
            <v>4</v>
          </cell>
          <cell r="BQ13">
            <v>3.74</v>
          </cell>
          <cell r="BR13">
            <v>3.56</v>
          </cell>
          <cell r="BS13">
            <v>3.11</v>
          </cell>
          <cell r="BT13">
            <v>2.77</v>
          </cell>
          <cell r="BU13">
            <v>2.67</v>
          </cell>
          <cell r="BV13">
            <v>2.4900000000000002</v>
          </cell>
          <cell r="BW13">
            <v>2.33</v>
          </cell>
          <cell r="BX13">
            <v>2.08</v>
          </cell>
          <cell r="BZ13" t="str">
            <v>2xhead + 1xTail</v>
          </cell>
        </row>
        <row r="14">
          <cell r="B14" t="str">
            <v>Asbestos ore or rock</v>
          </cell>
          <cell r="AQ14">
            <v>315</v>
          </cell>
          <cell r="AR14">
            <v>4.2</v>
          </cell>
          <cell r="AS14">
            <v>3.9</v>
          </cell>
          <cell r="AT14">
            <v>6.2</v>
          </cell>
          <cell r="AU14">
            <v>0</v>
          </cell>
          <cell r="AV14">
            <v>0</v>
          </cell>
          <cell r="AX14">
            <v>1000</v>
          </cell>
          <cell r="AY14">
            <v>7.8</v>
          </cell>
          <cell r="AZ14">
            <v>1000</v>
          </cell>
          <cell r="BA14">
            <v>149.25373134328359</v>
          </cell>
          <cell r="BB14">
            <v>72000</v>
          </cell>
          <cell r="BC14">
            <v>3.6</v>
          </cell>
          <cell r="BD14">
            <v>0</v>
          </cell>
          <cell r="BE14">
            <v>0</v>
          </cell>
          <cell r="BF14">
            <v>0</v>
          </cell>
          <cell r="BG14">
            <v>0</v>
          </cell>
          <cell r="BH14">
            <v>0</v>
          </cell>
          <cell r="BK14">
            <v>60</v>
          </cell>
          <cell r="BL14">
            <v>4</v>
          </cell>
          <cell r="BM14">
            <v>3.83</v>
          </cell>
          <cell r="BN14">
            <v>3.32</v>
          </cell>
          <cell r="BO14">
            <v>3.11</v>
          </cell>
          <cell r="BP14">
            <v>2.77</v>
          </cell>
          <cell r="BQ14">
            <v>2.4900000000000002</v>
          </cell>
          <cell r="BR14">
            <v>2.37</v>
          </cell>
          <cell r="BS14">
            <v>2.08</v>
          </cell>
          <cell r="BT14">
            <v>1.84</v>
          </cell>
          <cell r="BU14">
            <v>1.78</v>
          </cell>
          <cell r="BV14">
            <v>1.66</v>
          </cell>
          <cell r="BW14">
            <v>1.56</v>
          </cell>
          <cell r="BX14">
            <v>1.38</v>
          </cell>
          <cell r="BZ14" t="str">
            <v>2xInt + 2xInt</v>
          </cell>
        </row>
        <row r="15">
          <cell r="B15" t="str">
            <v>Asbestos shred</v>
          </cell>
          <cell r="AQ15">
            <v>400</v>
          </cell>
          <cell r="AR15">
            <v>4.5999999999999996</v>
          </cell>
          <cell r="AS15">
            <v>4.7</v>
          </cell>
          <cell r="AT15">
            <v>6.2</v>
          </cell>
          <cell r="AU15">
            <v>7.8</v>
          </cell>
          <cell r="AV15">
            <v>0</v>
          </cell>
          <cell r="AX15">
            <v>1250</v>
          </cell>
          <cell r="AY15">
            <v>14.2</v>
          </cell>
          <cell r="AZ15">
            <v>1250</v>
          </cell>
          <cell r="BA15">
            <v>186.56716417910448</v>
          </cell>
          <cell r="BB15">
            <v>90000</v>
          </cell>
          <cell r="BC15">
            <v>3.6</v>
          </cell>
          <cell r="BD15">
            <v>0</v>
          </cell>
          <cell r="BE15">
            <v>0</v>
          </cell>
          <cell r="BF15">
            <v>0</v>
          </cell>
          <cell r="BG15">
            <v>0</v>
          </cell>
          <cell r="BH15">
            <v>0</v>
          </cell>
          <cell r="BK15">
            <v>80</v>
          </cell>
          <cell r="BL15" t="str">
            <v>+</v>
          </cell>
          <cell r="BM15" t="str">
            <v>+</v>
          </cell>
          <cell r="BN15" t="str">
            <v>+</v>
          </cell>
          <cell r="BO15" t="str">
            <v>+</v>
          </cell>
          <cell r="BP15" t="str">
            <v>+</v>
          </cell>
          <cell r="BQ15" t="str">
            <v>+</v>
          </cell>
          <cell r="BR15" t="str">
            <v>+</v>
          </cell>
          <cell r="BS15" t="str">
            <v>+</v>
          </cell>
          <cell r="BT15">
            <v>1.38</v>
          </cell>
          <cell r="BU15">
            <v>1.33</v>
          </cell>
          <cell r="BV15">
            <v>1.25</v>
          </cell>
          <cell r="BW15">
            <v>1.17</v>
          </cell>
          <cell r="BX15">
            <v>1.04</v>
          </cell>
          <cell r="BZ15" t="str">
            <v>1xTail</v>
          </cell>
        </row>
        <row r="16">
          <cell r="B16" t="str">
            <v>Ash, black, ground</v>
          </cell>
          <cell r="I16">
            <v>400</v>
          </cell>
          <cell r="J16">
            <v>170</v>
          </cell>
          <cell r="K16">
            <v>108</v>
          </cell>
          <cell r="AQ16">
            <v>500</v>
          </cell>
          <cell r="AR16">
            <v>3.6</v>
          </cell>
          <cell r="AS16">
            <v>4.7</v>
          </cell>
          <cell r="AT16">
            <v>6.2</v>
          </cell>
          <cell r="AU16">
            <v>7.8</v>
          </cell>
          <cell r="AV16">
            <v>9.4</v>
          </cell>
          <cell r="AX16">
            <v>1600</v>
          </cell>
          <cell r="AY16">
            <v>11.7</v>
          </cell>
          <cell r="AZ16">
            <v>1600</v>
          </cell>
          <cell r="BA16">
            <v>238.80597014925374</v>
          </cell>
          <cell r="BB16">
            <v>115200</v>
          </cell>
          <cell r="BC16">
            <v>5.2</v>
          </cell>
          <cell r="BD16">
            <v>0</v>
          </cell>
          <cell r="BE16">
            <v>0</v>
          </cell>
          <cell r="BF16">
            <v>0</v>
          </cell>
          <cell r="BG16">
            <v>0</v>
          </cell>
          <cell r="BH16">
            <v>0</v>
          </cell>
          <cell r="BK16">
            <v>100</v>
          </cell>
          <cell r="BL16">
            <v>2.4900000000000002</v>
          </cell>
          <cell r="BM16">
            <v>2.2999999999999998</v>
          </cell>
          <cell r="BN16">
            <v>1.99</v>
          </cell>
          <cell r="BO16">
            <v>1.87</v>
          </cell>
          <cell r="BP16">
            <v>1.66</v>
          </cell>
          <cell r="BQ16">
            <v>1.49</v>
          </cell>
          <cell r="BR16">
            <v>1.42</v>
          </cell>
          <cell r="BS16">
            <v>1.25</v>
          </cell>
          <cell r="BT16">
            <v>1.1100000000000001</v>
          </cell>
          <cell r="BU16">
            <v>1.07</v>
          </cell>
          <cell r="BV16">
            <v>1</v>
          </cell>
          <cell r="BW16">
            <v>0.93</v>
          </cell>
          <cell r="BX16">
            <v>0.83</v>
          </cell>
          <cell r="BZ16" t="str">
            <v>1xHead + 1xTail</v>
          </cell>
        </row>
        <row r="17">
          <cell r="B17" t="str">
            <v>Ashes, coal, dry</v>
          </cell>
          <cell r="I17">
            <v>450</v>
          </cell>
          <cell r="J17">
            <v>190</v>
          </cell>
          <cell r="K17">
            <v>114</v>
          </cell>
          <cell r="L17">
            <v>0.01</v>
          </cell>
          <cell r="AQ17">
            <v>630</v>
          </cell>
          <cell r="AR17">
            <v>5.0999999999999996</v>
          </cell>
          <cell r="AS17">
            <v>5.3</v>
          </cell>
          <cell r="AT17">
            <v>6.3</v>
          </cell>
          <cell r="AU17">
            <v>7.8</v>
          </cell>
          <cell r="AV17">
            <v>9.4</v>
          </cell>
          <cell r="AX17">
            <v>2000</v>
          </cell>
          <cell r="AY17">
            <v>14.4</v>
          </cell>
          <cell r="AZ17">
            <v>2000</v>
          </cell>
          <cell r="BA17">
            <v>298.50746268656718</v>
          </cell>
          <cell r="BB17">
            <v>144000</v>
          </cell>
          <cell r="BC17">
            <v>5.2</v>
          </cell>
          <cell r="BD17">
            <v>0</v>
          </cell>
          <cell r="BE17">
            <v>0</v>
          </cell>
          <cell r="BF17">
            <v>0</v>
          </cell>
          <cell r="BG17">
            <v>0</v>
          </cell>
          <cell r="BH17">
            <v>0</v>
          </cell>
          <cell r="BK17">
            <v>120</v>
          </cell>
          <cell r="BL17">
            <v>2.08</v>
          </cell>
          <cell r="BM17">
            <v>1.92</v>
          </cell>
          <cell r="BN17">
            <v>1.66</v>
          </cell>
          <cell r="BO17">
            <v>1.56</v>
          </cell>
          <cell r="BP17">
            <v>1.38</v>
          </cell>
          <cell r="BQ17">
            <v>1.25</v>
          </cell>
          <cell r="BR17">
            <v>1.19</v>
          </cell>
          <cell r="BS17">
            <v>1.04</v>
          </cell>
          <cell r="BT17">
            <v>0.92</v>
          </cell>
          <cell r="BU17">
            <v>0.89</v>
          </cell>
          <cell r="BV17">
            <v>0.83</v>
          </cell>
          <cell r="BW17">
            <v>0.78</v>
          </cell>
          <cell r="BX17">
            <v>0.69</v>
          </cell>
          <cell r="BZ17" t="str">
            <v>1xTail + 1xInt</v>
          </cell>
        </row>
        <row r="18">
          <cell r="B18" t="str">
            <v>Ashes, coal, wet</v>
          </cell>
          <cell r="I18">
            <v>500</v>
          </cell>
          <cell r="J18">
            <v>200</v>
          </cell>
          <cell r="K18">
            <v>127</v>
          </cell>
          <cell r="L18">
            <v>1.2E-2</v>
          </cell>
          <cell r="AQ18">
            <v>800</v>
          </cell>
          <cell r="AR18">
            <v>6.1</v>
          </cell>
          <cell r="AS18">
            <v>6</v>
          </cell>
          <cell r="AT18">
            <v>7</v>
          </cell>
          <cell r="AU18">
            <v>7.9</v>
          </cell>
          <cell r="AV18">
            <v>9.4</v>
          </cell>
          <cell r="AX18">
            <v>2500</v>
          </cell>
          <cell r="AY18">
            <v>14.4</v>
          </cell>
          <cell r="AZ18">
            <v>2500</v>
          </cell>
          <cell r="BA18">
            <v>373.13432835820896</v>
          </cell>
          <cell r="BB18">
            <v>180000</v>
          </cell>
          <cell r="BC18">
            <v>5.2</v>
          </cell>
          <cell r="BD18">
            <v>0</v>
          </cell>
          <cell r="BE18">
            <v>0</v>
          </cell>
          <cell r="BF18">
            <v>0</v>
          </cell>
          <cell r="BG18">
            <v>0</v>
          </cell>
          <cell r="BH18">
            <v>0</v>
          </cell>
          <cell r="BK18">
            <v>140</v>
          </cell>
          <cell r="BL18">
            <v>1.78</v>
          </cell>
          <cell r="BM18">
            <v>1.64</v>
          </cell>
          <cell r="BN18">
            <v>1.42</v>
          </cell>
          <cell r="BO18">
            <v>1.33</v>
          </cell>
          <cell r="BP18">
            <v>1.19</v>
          </cell>
          <cell r="BQ18">
            <v>1.07</v>
          </cell>
          <cell r="BR18">
            <v>1.02</v>
          </cell>
          <cell r="BS18">
            <v>0.89</v>
          </cell>
          <cell r="BT18">
            <v>0.79</v>
          </cell>
          <cell r="BU18">
            <v>0.76</v>
          </cell>
          <cell r="BV18">
            <v>0.71</v>
          </cell>
          <cell r="BW18">
            <v>0.67</v>
          </cell>
          <cell r="BX18">
            <v>0.59</v>
          </cell>
          <cell r="BZ18" t="str">
            <v>1xHead + 1xInt + 1xTail</v>
          </cell>
        </row>
        <row r="19">
          <cell r="B19" t="str">
            <v>Ashes, fly</v>
          </cell>
          <cell r="I19">
            <v>600</v>
          </cell>
          <cell r="J19">
            <v>240</v>
          </cell>
          <cell r="K19">
            <v>152</v>
          </cell>
          <cell r="L19">
            <v>1.4E-2</v>
          </cell>
          <cell r="AQ19">
            <v>1000</v>
          </cell>
          <cell r="AR19">
            <v>7</v>
          </cell>
          <cell r="AS19">
            <v>6.1</v>
          </cell>
          <cell r="AT19">
            <v>8</v>
          </cell>
          <cell r="AU19">
            <v>8.5</v>
          </cell>
          <cell r="AV19">
            <v>9.5</v>
          </cell>
          <cell r="AX19">
            <v>3150</v>
          </cell>
          <cell r="AY19">
            <v>21.6</v>
          </cell>
          <cell r="AZ19">
            <v>3150</v>
          </cell>
          <cell r="BA19">
            <v>470.14925373134326</v>
          </cell>
          <cell r="BB19">
            <v>226800</v>
          </cell>
          <cell r="BC19">
            <v>8.3000000000000007</v>
          </cell>
          <cell r="BD19">
            <v>0</v>
          </cell>
          <cell r="BE19">
            <v>0</v>
          </cell>
          <cell r="BF19">
            <v>0</v>
          </cell>
          <cell r="BG19">
            <v>0</v>
          </cell>
          <cell r="BH19">
            <v>0</v>
          </cell>
          <cell r="BK19">
            <v>160</v>
          </cell>
          <cell r="BL19">
            <v>1.56</v>
          </cell>
          <cell r="BM19">
            <v>1.44</v>
          </cell>
          <cell r="BN19">
            <v>1.25</v>
          </cell>
          <cell r="BO19">
            <v>1.17</v>
          </cell>
          <cell r="BP19">
            <v>1.04</v>
          </cell>
          <cell r="BQ19">
            <v>0.93</v>
          </cell>
          <cell r="BR19">
            <v>0.89</v>
          </cell>
          <cell r="BS19">
            <v>0.78</v>
          </cell>
          <cell r="BT19">
            <v>0.69</v>
          </cell>
          <cell r="BU19">
            <v>0.67</v>
          </cell>
          <cell r="BV19">
            <v>0.62</v>
          </cell>
          <cell r="BW19">
            <v>0.57999999999999996</v>
          </cell>
          <cell r="BX19">
            <v>0.52</v>
          </cell>
          <cell r="BZ19" t="str">
            <v>1xHead + 1xInt</v>
          </cell>
        </row>
        <row r="20">
          <cell r="B20" t="str">
            <v>Ashes, gas - producer, wet</v>
          </cell>
          <cell r="I20">
            <v>750</v>
          </cell>
          <cell r="J20">
            <v>290</v>
          </cell>
          <cell r="K20">
            <v>178</v>
          </cell>
          <cell r="L20">
            <v>1.6E-2</v>
          </cell>
          <cell r="AQ20">
            <v>1250</v>
          </cell>
          <cell r="AR20">
            <v>0</v>
          </cell>
          <cell r="AS20">
            <v>7.4</v>
          </cell>
          <cell r="AT20">
            <v>8.1</v>
          </cell>
          <cell r="AU20">
            <v>10.1</v>
          </cell>
          <cell r="AV20">
            <v>9.9</v>
          </cell>
          <cell r="AX20">
            <v>3500</v>
          </cell>
          <cell r="AY20">
            <v>23.5</v>
          </cell>
          <cell r="AZ20">
            <v>3500</v>
          </cell>
          <cell r="BA20">
            <v>522.38805970149258</v>
          </cell>
          <cell r="BB20">
            <v>0</v>
          </cell>
          <cell r="BC20">
            <v>8.3000000000000007</v>
          </cell>
          <cell r="BD20">
            <v>0</v>
          </cell>
          <cell r="BE20">
            <v>0</v>
          </cell>
          <cell r="BF20">
            <v>0</v>
          </cell>
          <cell r="BG20">
            <v>0</v>
          </cell>
          <cell r="BH20">
            <v>0</v>
          </cell>
          <cell r="BK20">
            <v>180</v>
          </cell>
          <cell r="BL20">
            <v>1.38</v>
          </cell>
          <cell r="BM20">
            <v>1.28</v>
          </cell>
          <cell r="BN20">
            <v>1.1100000000000001</v>
          </cell>
          <cell r="BO20">
            <v>1.04</v>
          </cell>
          <cell r="BP20">
            <v>0.92</v>
          </cell>
          <cell r="BQ20">
            <v>0.83</v>
          </cell>
          <cell r="BR20">
            <v>0.79</v>
          </cell>
          <cell r="BS20">
            <v>0.69</v>
          </cell>
          <cell r="BT20">
            <v>0.61</v>
          </cell>
          <cell r="BU20">
            <v>0.59</v>
          </cell>
          <cell r="BV20">
            <v>0.55000000000000004</v>
          </cell>
          <cell r="BW20">
            <v>0.52</v>
          </cell>
          <cell r="BX20">
            <v>0.46</v>
          </cell>
          <cell r="BZ20" t="str">
            <v>2xHead + 1xInt</v>
          </cell>
        </row>
        <row r="21">
          <cell r="B21" t="str">
            <v>Asphalt, binder for paving</v>
          </cell>
          <cell r="I21">
            <v>800</v>
          </cell>
          <cell r="J21">
            <v>320</v>
          </cell>
          <cell r="K21">
            <v>203</v>
          </cell>
          <cell r="L21">
            <v>1.7999999999999999E-2</v>
          </cell>
          <cell r="AQ21">
            <v>1600</v>
          </cell>
          <cell r="AR21">
            <v>0</v>
          </cell>
          <cell r="AS21">
            <v>8.5</v>
          </cell>
          <cell r="AT21">
            <v>9.8000000000000007</v>
          </cell>
          <cell r="AU21">
            <v>10.1</v>
          </cell>
          <cell r="AV21">
            <v>12.1</v>
          </cell>
          <cell r="AX21">
            <v>4000</v>
          </cell>
          <cell r="AY21">
            <v>23.5</v>
          </cell>
          <cell r="AZ21">
            <v>4000</v>
          </cell>
          <cell r="BA21">
            <v>597.01492537313436</v>
          </cell>
          <cell r="BB21">
            <v>288000</v>
          </cell>
          <cell r="BC21">
            <v>8.3000000000000007</v>
          </cell>
          <cell r="BD21">
            <v>0</v>
          </cell>
          <cell r="BE21">
            <v>0</v>
          </cell>
          <cell r="BF21">
            <v>0</v>
          </cell>
          <cell r="BG21">
            <v>0</v>
          </cell>
          <cell r="BH21">
            <v>0</v>
          </cell>
          <cell r="BK21">
            <v>200</v>
          </cell>
          <cell r="BL21">
            <v>1.25</v>
          </cell>
          <cell r="BM21">
            <v>1.1499999999999999</v>
          </cell>
          <cell r="BN21">
            <v>1</v>
          </cell>
          <cell r="BO21">
            <v>0.93</v>
          </cell>
          <cell r="BP21">
            <v>0.83</v>
          </cell>
          <cell r="BQ21">
            <v>0.75</v>
          </cell>
          <cell r="BR21">
            <v>0.71</v>
          </cell>
          <cell r="BS21">
            <v>0.62</v>
          </cell>
          <cell r="BT21">
            <v>0.55000000000000004</v>
          </cell>
          <cell r="BU21">
            <v>0.53</v>
          </cell>
          <cell r="BV21">
            <v>0.5</v>
          </cell>
          <cell r="BW21">
            <v>0.47</v>
          </cell>
          <cell r="BX21">
            <v>0.42</v>
          </cell>
          <cell r="BZ21" t="str">
            <v>1xHead + 2xInt</v>
          </cell>
        </row>
        <row r="22">
          <cell r="B22" t="str">
            <v>Asphalt, crushed,</v>
          </cell>
          <cell r="I22">
            <v>900</v>
          </cell>
          <cell r="J22">
            <v>340</v>
          </cell>
          <cell r="L22">
            <v>0.02</v>
          </cell>
          <cell r="AQ22">
            <v>2000</v>
          </cell>
          <cell r="AR22">
            <v>0</v>
          </cell>
          <cell r="AS22">
            <v>0</v>
          </cell>
          <cell r="AT22">
            <v>11.3</v>
          </cell>
          <cell r="AU22">
            <v>12.3</v>
          </cell>
          <cell r="AV22">
            <v>12.1</v>
          </cell>
          <cell r="AX22">
            <v>4500</v>
          </cell>
          <cell r="AY22">
            <v>26.6</v>
          </cell>
          <cell r="AZ22">
            <v>4500</v>
          </cell>
          <cell r="BA22">
            <v>671.64179104477614</v>
          </cell>
          <cell r="BB22">
            <v>0</v>
          </cell>
          <cell r="BC22">
            <v>8.3000000000000007</v>
          </cell>
          <cell r="BD22">
            <v>0</v>
          </cell>
          <cell r="BE22">
            <v>0</v>
          </cell>
          <cell r="BF22">
            <v>0</v>
          </cell>
          <cell r="BG22">
            <v>0</v>
          </cell>
          <cell r="BH22">
            <v>0</v>
          </cell>
          <cell r="BK22">
            <v>250</v>
          </cell>
          <cell r="BL22">
            <v>1</v>
          </cell>
          <cell r="BM22">
            <v>0.92</v>
          </cell>
          <cell r="BN22">
            <v>0.8</v>
          </cell>
          <cell r="BO22">
            <v>0.75</v>
          </cell>
          <cell r="BP22">
            <v>0.66</v>
          </cell>
          <cell r="BQ22">
            <v>0.6</v>
          </cell>
          <cell r="BR22">
            <v>0.56999999999999995</v>
          </cell>
          <cell r="BS22">
            <v>0.5</v>
          </cell>
          <cell r="BT22">
            <v>0.44</v>
          </cell>
          <cell r="BU22">
            <v>0.43</v>
          </cell>
          <cell r="BV22">
            <v>0.4</v>
          </cell>
          <cell r="BW22">
            <v>0.37</v>
          </cell>
          <cell r="BX22">
            <v>0.33</v>
          </cell>
        </row>
        <row r="23">
          <cell r="B23" t="str">
            <v>Bagasse</v>
          </cell>
          <cell r="I23">
            <v>1000</v>
          </cell>
          <cell r="J23">
            <v>360</v>
          </cell>
          <cell r="L23">
            <v>2.1999999999999999E-2</v>
          </cell>
          <cell r="AQ23">
            <v>2500</v>
          </cell>
          <cell r="AR23">
            <v>0</v>
          </cell>
          <cell r="AS23">
            <v>0</v>
          </cell>
          <cell r="AT23">
            <v>0</v>
          </cell>
          <cell r="AU23">
            <v>14.1</v>
          </cell>
          <cell r="AV23">
            <v>0</v>
          </cell>
          <cell r="AX23">
            <v>5000</v>
          </cell>
          <cell r="AY23">
            <v>29</v>
          </cell>
          <cell r="AZ23">
            <v>5000</v>
          </cell>
          <cell r="BA23">
            <v>746.26865671641792</v>
          </cell>
          <cell r="BB23">
            <v>360000</v>
          </cell>
          <cell r="BC23">
            <v>8.3000000000000007</v>
          </cell>
          <cell r="BD23">
            <v>0</v>
          </cell>
          <cell r="BE23">
            <v>0</v>
          </cell>
          <cell r="BF23">
            <v>0</v>
          </cell>
          <cell r="BG23">
            <v>0</v>
          </cell>
          <cell r="BH23">
            <v>0</v>
          </cell>
          <cell r="BK23">
            <v>300</v>
          </cell>
          <cell r="BL23">
            <v>0.83</v>
          </cell>
          <cell r="BM23">
            <v>0.77</v>
          </cell>
          <cell r="BN23">
            <v>0.66</v>
          </cell>
          <cell r="BO23">
            <v>0.62</v>
          </cell>
          <cell r="BP23">
            <v>0.55000000000000004</v>
          </cell>
          <cell r="BQ23">
            <v>0.5</v>
          </cell>
          <cell r="BR23">
            <v>0.47</v>
          </cell>
          <cell r="BS23">
            <v>0.5</v>
          </cell>
          <cell r="BT23">
            <v>0.37</v>
          </cell>
          <cell r="BU23">
            <v>0.36</v>
          </cell>
          <cell r="BV23">
            <v>0.33</v>
          </cell>
          <cell r="BW23">
            <v>0.31</v>
          </cell>
          <cell r="BX23">
            <v>0.28000000000000003</v>
          </cell>
        </row>
        <row r="24">
          <cell r="B24" t="str">
            <v>Baking powder</v>
          </cell>
          <cell r="I24">
            <v>1050</v>
          </cell>
          <cell r="J24">
            <v>390</v>
          </cell>
          <cell r="L24">
            <v>2.4E-2</v>
          </cell>
          <cell r="AQ24">
            <v>3150</v>
          </cell>
          <cell r="AR24">
            <v>0</v>
          </cell>
          <cell r="AS24">
            <v>0</v>
          </cell>
          <cell r="AT24">
            <v>0</v>
          </cell>
          <cell r="AU24">
            <v>0</v>
          </cell>
          <cell r="AV24">
            <v>0</v>
          </cell>
          <cell r="BK24">
            <v>400</v>
          </cell>
          <cell r="BL24">
            <v>0.62</v>
          </cell>
          <cell r="BM24">
            <v>0.56999999999999995</v>
          </cell>
          <cell r="BN24">
            <v>0.5</v>
          </cell>
          <cell r="BO24">
            <v>0.47</v>
          </cell>
          <cell r="BP24">
            <v>0.42</v>
          </cell>
          <cell r="BQ24">
            <v>0.37</v>
          </cell>
          <cell r="BR24">
            <v>0.36</v>
          </cell>
          <cell r="BS24">
            <v>0.31</v>
          </cell>
          <cell r="BT24">
            <v>0.28000000000000003</v>
          </cell>
          <cell r="BU24">
            <v>0.27</v>
          </cell>
          <cell r="BV24">
            <v>0.25</v>
          </cell>
          <cell r="BW24">
            <v>0.23</v>
          </cell>
          <cell r="BX24">
            <v>0.21</v>
          </cell>
        </row>
        <row r="25">
          <cell r="B25" t="str">
            <v>Bark, wood, refuse</v>
          </cell>
          <cell r="I25">
            <v>1200</v>
          </cell>
          <cell r="J25">
            <v>450</v>
          </cell>
          <cell r="L25">
            <v>2.5999999999999999E-2</v>
          </cell>
          <cell r="BK25">
            <v>500</v>
          </cell>
          <cell r="BL25">
            <v>0.5</v>
          </cell>
          <cell r="BM25">
            <v>0.46</v>
          </cell>
          <cell r="BN25">
            <v>0.4</v>
          </cell>
          <cell r="BO25">
            <v>0.37</v>
          </cell>
          <cell r="BP25">
            <v>0.33</v>
          </cell>
          <cell r="BQ25">
            <v>0.3</v>
          </cell>
          <cell r="BR25">
            <v>0.28000000000000003</v>
          </cell>
          <cell r="BS25">
            <v>0.25</v>
          </cell>
          <cell r="BT25">
            <v>0.22</v>
          </cell>
          <cell r="BU25">
            <v>0.21</v>
          </cell>
          <cell r="BV25">
            <v>0.2</v>
          </cell>
          <cell r="BW25">
            <v>0.19</v>
          </cell>
          <cell r="BX25">
            <v>0.17</v>
          </cell>
        </row>
        <row r="26">
          <cell r="B26" t="str">
            <v>Barley</v>
          </cell>
          <cell r="I26">
            <v>1350</v>
          </cell>
          <cell r="J26">
            <v>500</v>
          </cell>
          <cell r="L26">
            <v>2.8000000000000001E-2</v>
          </cell>
        </row>
        <row r="27">
          <cell r="B27" t="str">
            <v>Barytes, powdered</v>
          </cell>
          <cell r="I27">
            <v>1400</v>
          </cell>
          <cell r="J27">
            <v>520</v>
          </cell>
          <cell r="L27">
            <v>0.03</v>
          </cell>
        </row>
        <row r="28">
          <cell r="B28" t="str">
            <v>Bauxite, crushed</v>
          </cell>
          <cell r="I28">
            <v>1500</v>
          </cell>
          <cell r="J28">
            <v>560</v>
          </cell>
          <cell r="L28">
            <v>3.2000000000000001E-2</v>
          </cell>
        </row>
        <row r="29">
          <cell r="B29" t="str">
            <v>Bauxite, ground, dry</v>
          </cell>
          <cell r="I29">
            <v>1600</v>
          </cell>
          <cell r="J29">
            <v>600</v>
          </cell>
          <cell r="L29">
            <v>3.4000000000000002E-2</v>
          </cell>
          <cell r="AQ29" t="str">
            <v>Stacker (N+)</v>
          </cell>
          <cell r="AR29">
            <v>1.1299999999999999</v>
          </cell>
          <cell r="BR29">
            <v>500</v>
          </cell>
        </row>
        <row r="30">
          <cell r="B30" t="str">
            <v>Bauxite, mine run</v>
          </cell>
          <cell r="I30">
            <v>1650</v>
          </cell>
          <cell r="J30">
            <v>610</v>
          </cell>
          <cell r="L30">
            <v>3.5999999999999997E-2</v>
          </cell>
          <cell r="AQ30" t="str">
            <v>Global -X (M+)</v>
          </cell>
          <cell r="AR30">
            <v>1.1100000000000001</v>
          </cell>
          <cell r="BR30">
            <v>630</v>
          </cell>
        </row>
        <row r="31">
          <cell r="B31" t="str">
            <v>Beans, dry</v>
          </cell>
          <cell r="I31">
            <v>1800</v>
          </cell>
          <cell r="J31">
            <v>660</v>
          </cell>
          <cell r="L31">
            <v>3.7999999999999999E-2</v>
          </cell>
          <cell r="AQ31" t="str">
            <v>Style B2</v>
          </cell>
          <cell r="AR31">
            <v>1.1200000000000001</v>
          </cell>
          <cell r="BR31">
            <v>800</v>
          </cell>
        </row>
        <row r="32">
          <cell r="B32" t="str">
            <v>Bentonite, crude</v>
          </cell>
          <cell r="I32">
            <v>2000</v>
          </cell>
          <cell r="J32">
            <v>800</v>
          </cell>
          <cell r="L32">
            <v>0.04</v>
          </cell>
          <cell r="AQ32" t="str">
            <v>Survivor (A)</v>
          </cell>
          <cell r="AR32">
            <v>1.1200000000000001</v>
          </cell>
          <cell r="BK32">
            <v>400</v>
          </cell>
          <cell r="BL32">
            <v>160</v>
          </cell>
          <cell r="BM32">
            <v>4.8</v>
          </cell>
          <cell r="BN32">
            <v>6.2</v>
          </cell>
          <cell r="BO32">
            <v>250</v>
          </cell>
          <cell r="BP32">
            <v>225</v>
          </cell>
          <cell r="BR32">
            <v>1000</v>
          </cell>
        </row>
        <row r="33">
          <cell r="B33" t="str">
            <v>Bentonite, under 100 mesh</v>
          </cell>
          <cell r="I33">
            <v>2100</v>
          </cell>
          <cell r="J33">
            <v>850</v>
          </cell>
          <cell r="AQ33" t="str">
            <v>F+</v>
          </cell>
          <cell r="AR33">
            <v>1.28</v>
          </cell>
          <cell r="BK33">
            <v>500</v>
          </cell>
          <cell r="BL33">
            <v>245</v>
          </cell>
          <cell r="BM33">
            <v>7.7</v>
          </cell>
          <cell r="BN33">
            <v>10.5</v>
          </cell>
          <cell r="BO33">
            <v>315</v>
          </cell>
          <cell r="BP33">
            <v>250</v>
          </cell>
          <cell r="BR33">
            <v>1250</v>
          </cell>
        </row>
        <row r="34">
          <cell r="B34" t="str">
            <v>Bonemeal</v>
          </cell>
          <cell r="I34">
            <v>2400</v>
          </cell>
          <cell r="J34">
            <v>900</v>
          </cell>
          <cell r="AQ34" t="str">
            <v>MSHA-SBR</v>
          </cell>
          <cell r="AR34">
            <v>1.28</v>
          </cell>
          <cell r="BK34">
            <v>580</v>
          </cell>
          <cell r="BL34">
            <v>245</v>
          </cell>
          <cell r="BM34">
            <v>8</v>
          </cell>
          <cell r="BN34">
            <v>10.7</v>
          </cell>
          <cell r="BO34">
            <v>355</v>
          </cell>
          <cell r="BP34">
            <v>315</v>
          </cell>
          <cell r="BR34">
            <v>1600</v>
          </cell>
        </row>
        <row r="35">
          <cell r="B35" t="str">
            <v>Borax, 40 - 75 mm lumps</v>
          </cell>
          <cell r="K35" t="str">
            <v>Head</v>
          </cell>
          <cell r="AQ35" t="str">
            <v>Wood Sawyer</v>
          </cell>
          <cell r="AR35">
            <v>1.18</v>
          </cell>
          <cell r="BK35">
            <v>630</v>
          </cell>
          <cell r="BL35">
            <v>263</v>
          </cell>
          <cell r="BM35">
            <v>8.1</v>
          </cell>
          <cell r="BN35">
            <v>11</v>
          </cell>
          <cell r="BO35">
            <v>400</v>
          </cell>
          <cell r="BP35">
            <v>315</v>
          </cell>
          <cell r="BR35">
            <v>2000</v>
          </cell>
        </row>
        <row r="36">
          <cell r="B36" t="str">
            <v>Borax, 12 mm screenings</v>
          </cell>
          <cell r="K36" t="str">
            <v>Tail</v>
          </cell>
          <cell r="AQ36" t="str">
            <v>Type ORS</v>
          </cell>
          <cell r="AR36">
            <v>1.39</v>
          </cell>
          <cell r="BK36">
            <v>700</v>
          </cell>
          <cell r="BL36">
            <v>263</v>
          </cell>
          <cell r="BM36">
            <v>8.4</v>
          </cell>
          <cell r="BN36">
            <v>11</v>
          </cell>
          <cell r="BO36">
            <v>400</v>
          </cell>
          <cell r="BP36">
            <v>355</v>
          </cell>
          <cell r="BR36">
            <v>2500</v>
          </cell>
        </row>
        <row r="37">
          <cell r="B37" t="str">
            <v>Borax, fine</v>
          </cell>
          <cell r="AQ37" t="str">
            <v>Type 6740</v>
          </cell>
          <cell r="AR37">
            <v>1.1399999999999999</v>
          </cell>
          <cell r="BK37">
            <v>800</v>
          </cell>
          <cell r="BL37">
            <v>315</v>
          </cell>
          <cell r="BM37">
            <v>8.5</v>
          </cell>
          <cell r="BN37">
            <v>11</v>
          </cell>
          <cell r="BO37">
            <v>500</v>
          </cell>
          <cell r="BP37">
            <v>355</v>
          </cell>
          <cell r="BR37">
            <v>3150</v>
          </cell>
        </row>
        <row r="38">
          <cell r="B38" t="str">
            <v>Brewer’s grain, spent, dry</v>
          </cell>
          <cell r="AQ38" t="str">
            <v>LRR</v>
          </cell>
          <cell r="AR38">
            <v>1.1200000000000001</v>
          </cell>
          <cell r="BK38">
            <v>875</v>
          </cell>
          <cell r="BL38">
            <v>320</v>
          </cell>
          <cell r="BM38">
            <v>8.6999999999999993</v>
          </cell>
          <cell r="BN38">
            <v>11.3</v>
          </cell>
          <cell r="BO38">
            <v>500</v>
          </cell>
          <cell r="BP38">
            <v>355</v>
          </cell>
          <cell r="BR38">
            <v>4000</v>
          </cell>
        </row>
        <row r="39">
          <cell r="B39" t="str">
            <v>Brewer’s grain, spent, wet</v>
          </cell>
          <cell r="AQ39">
            <v>0</v>
          </cell>
          <cell r="AR39">
            <v>0</v>
          </cell>
          <cell r="BK39">
            <v>1050</v>
          </cell>
          <cell r="BL39">
            <v>350</v>
          </cell>
          <cell r="BM39">
            <v>8.9</v>
          </cell>
          <cell r="BN39">
            <v>11.4</v>
          </cell>
          <cell r="BO39">
            <v>630</v>
          </cell>
          <cell r="BP39">
            <v>400</v>
          </cell>
          <cell r="BR39">
            <v>5000</v>
          </cell>
        </row>
        <row r="40">
          <cell r="B40" t="str">
            <v>Brick, hard</v>
          </cell>
          <cell r="BK40">
            <v>1140</v>
          </cell>
          <cell r="BL40">
            <v>350</v>
          </cell>
          <cell r="BM40">
            <v>9</v>
          </cell>
          <cell r="BN40">
            <v>11.5</v>
          </cell>
          <cell r="BO40">
            <v>630</v>
          </cell>
          <cell r="BP40">
            <v>400</v>
          </cell>
          <cell r="BR40">
            <v>6300</v>
          </cell>
        </row>
        <row r="41">
          <cell r="B41" t="str">
            <v>Brick, soft</v>
          </cell>
          <cell r="AQ41" t="str">
            <v>Belt Class &amp; Ply</v>
          </cell>
          <cell r="AR41">
            <v>2</v>
          </cell>
          <cell r="AS41">
            <v>3</v>
          </cell>
          <cell r="AT41">
            <v>4</v>
          </cell>
          <cell r="AU41">
            <v>5</v>
          </cell>
          <cell r="BK41">
            <v>1250</v>
          </cell>
          <cell r="BL41">
            <v>350</v>
          </cell>
          <cell r="BM41">
            <v>9.3000000000000007</v>
          </cell>
          <cell r="BN41">
            <v>11.8</v>
          </cell>
          <cell r="BO41">
            <v>750</v>
          </cell>
          <cell r="BP41">
            <v>450</v>
          </cell>
          <cell r="BR41">
            <v>0</v>
          </cell>
        </row>
        <row r="42">
          <cell r="B42" t="str">
            <v>Carbon black, pelletized</v>
          </cell>
          <cell r="AQ42">
            <v>0</v>
          </cell>
          <cell r="AR42">
            <v>0</v>
          </cell>
          <cell r="AS42">
            <v>0</v>
          </cell>
          <cell r="AT42">
            <v>0</v>
          </cell>
          <cell r="AU42">
            <v>0</v>
          </cell>
          <cell r="BK42">
            <v>1400</v>
          </cell>
          <cell r="BL42">
            <v>350</v>
          </cell>
          <cell r="BM42">
            <v>9.8000000000000007</v>
          </cell>
          <cell r="BN42">
            <v>12.7</v>
          </cell>
          <cell r="BO42">
            <v>750</v>
          </cell>
          <cell r="BP42">
            <v>450</v>
          </cell>
          <cell r="BR42">
            <v>0</v>
          </cell>
        </row>
        <row r="43">
          <cell r="B43" t="str">
            <v>Carborundum, under 75 mm</v>
          </cell>
          <cell r="AQ43">
            <v>160</v>
          </cell>
          <cell r="AR43">
            <v>400</v>
          </cell>
          <cell r="AS43">
            <v>0</v>
          </cell>
          <cell r="AT43">
            <v>0</v>
          </cell>
          <cell r="AU43">
            <v>0</v>
          </cell>
          <cell r="BK43">
            <v>1600</v>
          </cell>
          <cell r="BL43">
            <v>450</v>
          </cell>
          <cell r="BM43">
            <v>11</v>
          </cell>
          <cell r="BN43">
            <v>14.2</v>
          </cell>
          <cell r="BO43">
            <v>800</v>
          </cell>
          <cell r="BP43">
            <v>600</v>
          </cell>
          <cell r="BR43">
            <v>0</v>
          </cell>
        </row>
        <row r="44">
          <cell r="B44" t="str">
            <v>Cement, Portland</v>
          </cell>
          <cell r="AQ44">
            <v>200</v>
          </cell>
          <cell r="AR44">
            <v>400</v>
          </cell>
          <cell r="AS44">
            <v>400</v>
          </cell>
          <cell r="AT44">
            <v>0</v>
          </cell>
          <cell r="AU44">
            <v>0</v>
          </cell>
          <cell r="BK44">
            <v>1750</v>
          </cell>
          <cell r="BL44">
            <v>450</v>
          </cell>
          <cell r="BM44">
            <v>12</v>
          </cell>
          <cell r="BN44">
            <v>14.6</v>
          </cell>
          <cell r="BO44">
            <v>800</v>
          </cell>
          <cell r="BP44">
            <v>600</v>
          </cell>
          <cell r="BR44">
            <v>0</v>
          </cell>
        </row>
        <row r="45">
          <cell r="B45" t="str">
            <v>Cement, Portland, aerated</v>
          </cell>
          <cell r="AQ45">
            <v>250</v>
          </cell>
          <cell r="AR45">
            <v>400</v>
          </cell>
          <cell r="AS45">
            <v>400</v>
          </cell>
          <cell r="AT45">
            <v>0</v>
          </cell>
          <cell r="AU45">
            <v>0</v>
          </cell>
          <cell r="BK45">
            <v>2100</v>
          </cell>
          <cell r="BL45">
            <v>450</v>
          </cell>
          <cell r="BM45">
            <v>14</v>
          </cell>
          <cell r="BN45">
            <v>16.2</v>
          </cell>
          <cell r="BO45">
            <v>1000</v>
          </cell>
          <cell r="BP45">
            <v>750</v>
          </cell>
          <cell r="BR45">
            <v>0</v>
          </cell>
        </row>
        <row r="46">
          <cell r="B46" t="str">
            <v>Cement clinker</v>
          </cell>
          <cell r="AQ46">
            <v>315</v>
          </cell>
          <cell r="AR46">
            <v>400</v>
          </cell>
          <cell r="AS46">
            <v>400</v>
          </cell>
          <cell r="AT46">
            <v>0</v>
          </cell>
          <cell r="AU46">
            <v>0</v>
          </cell>
          <cell r="BK46">
            <v>2625</v>
          </cell>
          <cell r="BL46">
            <v>450</v>
          </cell>
          <cell r="BM46">
            <v>15.3</v>
          </cell>
          <cell r="BN46">
            <v>17.399999999999999</v>
          </cell>
          <cell r="BO46">
            <v>1250</v>
          </cell>
          <cell r="BP46">
            <v>800</v>
          </cell>
          <cell r="BR46">
            <v>0</v>
          </cell>
        </row>
        <row r="47">
          <cell r="B47" t="str">
            <v>Chalk, lumpy</v>
          </cell>
          <cell r="AQ47">
            <v>400</v>
          </cell>
          <cell r="AR47">
            <v>500</v>
          </cell>
          <cell r="AS47">
            <v>500</v>
          </cell>
          <cell r="AT47">
            <v>0</v>
          </cell>
          <cell r="AU47">
            <v>0</v>
          </cell>
          <cell r="BK47">
            <v>3150</v>
          </cell>
          <cell r="BL47">
            <v>450</v>
          </cell>
          <cell r="BM47">
            <v>17.600000000000001</v>
          </cell>
          <cell r="BN47">
            <v>21.4</v>
          </cell>
          <cell r="BO47">
            <v>1500</v>
          </cell>
          <cell r="BP47">
            <v>1000</v>
          </cell>
        </row>
        <row r="48">
          <cell r="B48" t="str">
            <v>Chalk, under 100 mesh</v>
          </cell>
          <cell r="AQ48">
            <v>500</v>
          </cell>
          <cell r="AR48">
            <v>400</v>
          </cell>
          <cell r="AS48">
            <v>500</v>
          </cell>
          <cell r="AT48">
            <v>630</v>
          </cell>
          <cell r="AU48">
            <v>0</v>
          </cell>
        </row>
        <row r="49">
          <cell r="B49" t="str">
            <v>Charcoal</v>
          </cell>
          <cell r="R49">
            <v>1</v>
          </cell>
          <cell r="S49" t="str">
            <v>ITEM</v>
          </cell>
          <cell r="T49" t="str">
            <v>Unit</v>
          </cell>
          <cell r="U49">
            <v>600</v>
          </cell>
          <cell r="V49">
            <v>700</v>
          </cell>
          <cell r="W49">
            <v>750</v>
          </cell>
          <cell r="X49">
            <v>800</v>
          </cell>
          <cell r="Y49">
            <v>900</v>
          </cell>
          <cell r="Z49">
            <v>1000</v>
          </cell>
          <cell r="AA49">
            <v>1050</v>
          </cell>
          <cell r="AB49">
            <v>1200</v>
          </cell>
          <cell r="AC49">
            <v>1350</v>
          </cell>
          <cell r="AD49">
            <v>1400</v>
          </cell>
          <cell r="AE49">
            <v>1500</v>
          </cell>
          <cell r="AF49">
            <v>1600</v>
          </cell>
          <cell r="AG49">
            <v>1650</v>
          </cell>
          <cell r="AH49">
            <v>1800</v>
          </cell>
          <cell r="AI49">
            <v>2000</v>
          </cell>
          <cell r="AJ49">
            <v>2100</v>
          </cell>
          <cell r="AK49">
            <v>2200</v>
          </cell>
          <cell r="AL49">
            <v>2400</v>
          </cell>
          <cell r="AM49">
            <v>2500</v>
          </cell>
          <cell r="AN49">
            <v>3000</v>
          </cell>
          <cell r="AQ49">
            <v>630</v>
          </cell>
          <cell r="AR49">
            <v>500</v>
          </cell>
          <cell r="AS49">
            <v>500</v>
          </cell>
          <cell r="AT49">
            <v>630</v>
          </cell>
          <cell r="AU49">
            <v>800</v>
          </cell>
        </row>
        <row r="50">
          <cell r="B50" t="str">
            <v>Chips, paper mill</v>
          </cell>
          <cell r="R50">
            <v>2</v>
          </cell>
          <cell r="S50" t="str">
            <v>Gantry_Steel</v>
          </cell>
          <cell r="T50" t="str">
            <v>Ton</v>
          </cell>
          <cell r="U50">
            <v>18700</v>
          </cell>
          <cell r="V50">
            <v>18700</v>
          </cell>
          <cell r="W50">
            <v>18700</v>
          </cell>
          <cell r="X50">
            <v>18700</v>
          </cell>
          <cell r="Y50">
            <v>18700</v>
          </cell>
          <cell r="Z50">
            <v>18700</v>
          </cell>
          <cell r="AA50">
            <v>18700</v>
          </cell>
          <cell r="AB50">
            <v>18700</v>
          </cell>
          <cell r="AC50">
            <v>18700</v>
          </cell>
          <cell r="AD50">
            <v>18700</v>
          </cell>
          <cell r="AE50">
            <v>18700</v>
          </cell>
          <cell r="AF50">
            <v>18700</v>
          </cell>
          <cell r="AG50">
            <v>18700</v>
          </cell>
          <cell r="AH50">
            <v>18700</v>
          </cell>
          <cell r="AI50">
            <v>18700</v>
          </cell>
          <cell r="AJ50">
            <v>18700</v>
          </cell>
          <cell r="AK50">
            <v>18700</v>
          </cell>
          <cell r="AL50">
            <v>18700</v>
          </cell>
          <cell r="AM50">
            <v>18700</v>
          </cell>
          <cell r="AN50">
            <v>18700</v>
          </cell>
          <cell r="AQ50">
            <v>800</v>
          </cell>
          <cell r="AR50">
            <v>630</v>
          </cell>
          <cell r="AS50">
            <v>630</v>
          </cell>
          <cell r="AT50">
            <v>800</v>
          </cell>
          <cell r="AU50">
            <v>1000</v>
          </cell>
        </row>
        <row r="51">
          <cell r="B51" t="str">
            <v>Chips, paper mill, softwood</v>
          </cell>
          <cell r="R51">
            <v>3</v>
          </cell>
          <cell r="S51" t="str">
            <v>Trestles</v>
          </cell>
          <cell r="T51" t="str">
            <v>Ton</v>
          </cell>
          <cell r="U51">
            <v>18700</v>
          </cell>
          <cell r="V51">
            <v>18700</v>
          </cell>
          <cell r="W51">
            <v>18700</v>
          </cell>
          <cell r="X51">
            <v>18700</v>
          </cell>
          <cell r="Y51">
            <v>18700</v>
          </cell>
          <cell r="Z51">
            <v>18700</v>
          </cell>
          <cell r="AA51">
            <v>18700</v>
          </cell>
          <cell r="AB51">
            <v>18700</v>
          </cell>
          <cell r="AC51">
            <v>18700</v>
          </cell>
          <cell r="AD51">
            <v>18700</v>
          </cell>
          <cell r="AE51">
            <v>18700</v>
          </cell>
          <cell r="AF51">
            <v>18700</v>
          </cell>
          <cell r="AG51">
            <v>18700</v>
          </cell>
          <cell r="AH51">
            <v>18700</v>
          </cell>
          <cell r="AI51">
            <v>18700</v>
          </cell>
          <cell r="AJ51">
            <v>18700</v>
          </cell>
          <cell r="AK51">
            <v>18700</v>
          </cell>
          <cell r="AL51">
            <v>18700</v>
          </cell>
          <cell r="AM51">
            <v>18700</v>
          </cell>
          <cell r="AN51">
            <v>18700</v>
          </cell>
          <cell r="AQ51">
            <v>1000</v>
          </cell>
          <cell r="AR51">
            <v>800</v>
          </cell>
          <cell r="AS51">
            <v>800</v>
          </cell>
          <cell r="AT51">
            <v>800</v>
          </cell>
          <cell r="AU51">
            <v>1000</v>
          </cell>
        </row>
        <row r="52">
          <cell r="B52" t="str">
            <v>Chips, hogged, fuel</v>
          </cell>
          <cell r="R52">
            <v>4</v>
          </cell>
          <cell r="S52" t="str">
            <v>Stringers</v>
          </cell>
          <cell r="T52" t="str">
            <v>Ton</v>
          </cell>
          <cell r="U52">
            <v>18700</v>
          </cell>
          <cell r="V52">
            <v>18700</v>
          </cell>
          <cell r="W52">
            <v>18700</v>
          </cell>
          <cell r="X52">
            <v>18700</v>
          </cell>
          <cell r="Y52">
            <v>18700</v>
          </cell>
          <cell r="Z52">
            <v>18700</v>
          </cell>
          <cell r="AA52">
            <v>18700</v>
          </cell>
          <cell r="AB52">
            <v>18700</v>
          </cell>
          <cell r="AC52">
            <v>18700</v>
          </cell>
          <cell r="AD52">
            <v>18700</v>
          </cell>
          <cell r="AE52">
            <v>18700</v>
          </cell>
          <cell r="AF52">
            <v>18700</v>
          </cell>
          <cell r="AG52">
            <v>18700</v>
          </cell>
          <cell r="AH52">
            <v>18700</v>
          </cell>
          <cell r="AI52">
            <v>18700</v>
          </cell>
          <cell r="AJ52">
            <v>18700</v>
          </cell>
          <cell r="AK52">
            <v>18700</v>
          </cell>
          <cell r="AL52">
            <v>18700</v>
          </cell>
          <cell r="AM52">
            <v>18700</v>
          </cell>
          <cell r="AN52">
            <v>18700</v>
          </cell>
          <cell r="AQ52">
            <v>1250</v>
          </cell>
          <cell r="AR52">
            <v>0</v>
          </cell>
          <cell r="AS52">
            <v>800</v>
          </cell>
          <cell r="AT52">
            <v>1000</v>
          </cell>
          <cell r="AU52">
            <v>1000</v>
          </cell>
        </row>
        <row r="53">
          <cell r="B53" t="str">
            <v>Chrome ore (Chromite)</v>
          </cell>
          <cell r="I53" t="str">
            <v>Tension</v>
          </cell>
          <cell r="J53" t="str">
            <v>Thickness</v>
          </cell>
          <cell r="K53" t="str">
            <v>End Disk</v>
          </cell>
          <cell r="R53">
            <v>5</v>
          </cell>
          <cell r="S53" t="str">
            <v>Platework</v>
          </cell>
          <cell r="T53" t="str">
            <v>Ton</v>
          </cell>
          <cell r="U53">
            <v>18700</v>
          </cell>
          <cell r="V53">
            <v>18700</v>
          </cell>
          <cell r="W53">
            <v>18700</v>
          </cell>
          <cell r="X53">
            <v>18700</v>
          </cell>
          <cell r="Y53">
            <v>18700</v>
          </cell>
          <cell r="Z53">
            <v>18700</v>
          </cell>
          <cell r="AA53">
            <v>18700</v>
          </cell>
          <cell r="AB53">
            <v>18700</v>
          </cell>
          <cell r="AC53">
            <v>18700</v>
          </cell>
          <cell r="AD53">
            <v>18700</v>
          </cell>
          <cell r="AE53">
            <v>18700</v>
          </cell>
          <cell r="AF53">
            <v>18700</v>
          </cell>
          <cell r="AG53">
            <v>18700</v>
          </cell>
          <cell r="AH53">
            <v>18700</v>
          </cell>
          <cell r="AI53">
            <v>18700</v>
          </cell>
          <cell r="AJ53">
            <v>18700</v>
          </cell>
          <cell r="AK53">
            <v>18700</v>
          </cell>
          <cell r="AL53">
            <v>18700</v>
          </cell>
          <cell r="AM53">
            <v>18700</v>
          </cell>
          <cell r="AN53">
            <v>18700</v>
          </cell>
          <cell r="AQ53">
            <v>1600</v>
          </cell>
          <cell r="AR53">
            <v>0</v>
          </cell>
          <cell r="AS53">
            <v>1000</v>
          </cell>
          <cell r="AT53">
            <v>1000</v>
          </cell>
          <cell r="AU53">
            <v>1250</v>
          </cell>
        </row>
        <row r="54">
          <cell r="B54" t="str">
            <v>Cinders, blast furnace</v>
          </cell>
          <cell r="I54">
            <v>10</v>
          </cell>
          <cell r="J54">
            <v>15</v>
          </cell>
          <cell r="K54">
            <v>15</v>
          </cell>
          <cell r="R54">
            <v>6</v>
          </cell>
          <cell r="S54" t="str">
            <v>Chutes</v>
          </cell>
          <cell r="T54" t="str">
            <v>Ton</v>
          </cell>
          <cell r="U54">
            <v>22400</v>
          </cell>
          <cell r="V54">
            <v>22400</v>
          </cell>
          <cell r="W54">
            <v>22400</v>
          </cell>
          <cell r="X54">
            <v>22400</v>
          </cell>
          <cell r="Y54">
            <v>22400</v>
          </cell>
          <cell r="Z54">
            <v>22400</v>
          </cell>
          <cell r="AA54">
            <v>22400</v>
          </cell>
          <cell r="AB54">
            <v>22400</v>
          </cell>
          <cell r="AC54">
            <v>22400</v>
          </cell>
          <cell r="AD54">
            <v>22400</v>
          </cell>
          <cell r="AE54">
            <v>22400</v>
          </cell>
          <cell r="AF54">
            <v>22400</v>
          </cell>
          <cell r="AG54">
            <v>22400</v>
          </cell>
          <cell r="AH54">
            <v>22400</v>
          </cell>
          <cell r="AI54">
            <v>22400</v>
          </cell>
          <cell r="AJ54">
            <v>22400</v>
          </cell>
          <cell r="AK54">
            <v>22400</v>
          </cell>
          <cell r="AL54">
            <v>22400</v>
          </cell>
          <cell r="AM54">
            <v>22400</v>
          </cell>
          <cell r="AN54">
            <v>22400</v>
          </cell>
          <cell r="AQ54">
            <v>2000</v>
          </cell>
          <cell r="AR54">
            <v>0</v>
          </cell>
          <cell r="AS54">
            <v>0</v>
          </cell>
          <cell r="AT54">
            <v>1250</v>
          </cell>
          <cell r="AU54">
            <v>1250</v>
          </cell>
        </row>
        <row r="55">
          <cell r="B55" t="str">
            <v>Cinders, coal</v>
          </cell>
          <cell r="I55">
            <v>20</v>
          </cell>
          <cell r="J55">
            <v>15</v>
          </cell>
          <cell r="K55">
            <v>15</v>
          </cell>
          <cell r="R55">
            <v>7</v>
          </cell>
          <cell r="S55" t="str">
            <v>Liners</v>
          </cell>
          <cell r="T55" t="str">
            <v>Ton</v>
          </cell>
          <cell r="U55">
            <v>26500</v>
          </cell>
          <cell r="V55">
            <v>26500</v>
          </cell>
          <cell r="W55">
            <v>26500</v>
          </cell>
          <cell r="X55">
            <v>26500</v>
          </cell>
          <cell r="Y55">
            <v>26500</v>
          </cell>
          <cell r="Z55">
            <v>26500</v>
          </cell>
          <cell r="AA55">
            <v>26500</v>
          </cell>
          <cell r="AB55">
            <v>26500</v>
          </cell>
          <cell r="AC55">
            <v>26500</v>
          </cell>
          <cell r="AD55">
            <v>26500</v>
          </cell>
          <cell r="AE55">
            <v>26500</v>
          </cell>
          <cell r="AF55">
            <v>26500</v>
          </cell>
          <cell r="AG55">
            <v>26500</v>
          </cell>
          <cell r="AH55">
            <v>26500</v>
          </cell>
          <cell r="AI55">
            <v>26500</v>
          </cell>
          <cell r="AJ55">
            <v>26500</v>
          </cell>
          <cell r="AK55">
            <v>26500</v>
          </cell>
          <cell r="AL55">
            <v>26500</v>
          </cell>
          <cell r="AM55">
            <v>26500</v>
          </cell>
          <cell r="AN55">
            <v>26500</v>
          </cell>
          <cell r="AQ55">
            <v>2500</v>
          </cell>
          <cell r="AR55">
            <v>0</v>
          </cell>
          <cell r="AS55">
            <v>0</v>
          </cell>
          <cell r="AT55">
            <v>0</v>
          </cell>
          <cell r="AU55">
            <v>1400</v>
          </cell>
        </row>
        <row r="56">
          <cell r="B56" t="str">
            <v>Clay, calcined</v>
          </cell>
          <cell r="I56">
            <v>30</v>
          </cell>
          <cell r="J56">
            <v>15</v>
          </cell>
          <cell r="K56">
            <v>15</v>
          </cell>
          <cell r="R56">
            <v>8</v>
          </cell>
          <cell r="S56" t="str">
            <v>Flooring</v>
          </cell>
          <cell r="T56" t="str">
            <v>sq m</v>
          </cell>
          <cell r="U56">
            <v>400</v>
          </cell>
          <cell r="V56">
            <v>400</v>
          </cell>
          <cell r="W56">
            <v>400</v>
          </cell>
          <cell r="X56">
            <v>400</v>
          </cell>
          <cell r="Y56">
            <v>400</v>
          </cell>
          <cell r="Z56">
            <v>400</v>
          </cell>
          <cell r="AA56">
            <v>400</v>
          </cell>
          <cell r="AB56">
            <v>400</v>
          </cell>
          <cell r="AC56">
            <v>400</v>
          </cell>
          <cell r="AD56">
            <v>400</v>
          </cell>
          <cell r="AE56">
            <v>400</v>
          </cell>
          <cell r="AF56">
            <v>400</v>
          </cell>
          <cell r="AG56">
            <v>400</v>
          </cell>
          <cell r="AH56">
            <v>400</v>
          </cell>
          <cell r="AI56">
            <v>400</v>
          </cell>
          <cell r="AJ56">
            <v>400</v>
          </cell>
          <cell r="AK56">
            <v>400</v>
          </cell>
          <cell r="AL56">
            <v>400</v>
          </cell>
          <cell r="AM56">
            <v>400</v>
          </cell>
          <cell r="AN56">
            <v>400</v>
          </cell>
          <cell r="AQ56">
            <v>3150</v>
          </cell>
          <cell r="AR56">
            <v>0</v>
          </cell>
          <cell r="AS56">
            <v>0</v>
          </cell>
          <cell r="AT56">
            <v>0</v>
          </cell>
          <cell r="AU56">
            <v>0</v>
          </cell>
        </row>
        <row r="57">
          <cell r="B57" t="str">
            <v>Clay, dry, fines</v>
          </cell>
          <cell r="I57">
            <v>40</v>
          </cell>
          <cell r="J57">
            <v>15</v>
          </cell>
          <cell r="K57">
            <v>15</v>
          </cell>
          <cell r="R57">
            <v>9</v>
          </cell>
          <cell r="S57" t="str">
            <v>Handrail</v>
          </cell>
          <cell r="T57" t="str">
            <v>lm</v>
          </cell>
          <cell r="U57">
            <v>112</v>
          </cell>
          <cell r="V57">
            <v>112</v>
          </cell>
          <cell r="W57">
            <v>112</v>
          </cell>
          <cell r="X57">
            <v>112</v>
          </cell>
          <cell r="Y57">
            <v>112</v>
          </cell>
          <cell r="Z57">
            <v>112</v>
          </cell>
          <cell r="AA57">
            <v>112</v>
          </cell>
          <cell r="AB57">
            <v>112</v>
          </cell>
          <cell r="AC57">
            <v>112</v>
          </cell>
          <cell r="AD57">
            <v>112</v>
          </cell>
          <cell r="AE57">
            <v>112</v>
          </cell>
          <cell r="AF57">
            <v>112</v>
          </cell>
          <cell r="AG57">
            <v>112</v>
          </cell>
          <cell r="AH57">
            <v>112</v>
          </cell>
          <cell r="AI57">
            <v>112</v>
          </cell>
          <cell r="AJ57">
            <v>112</v>
          </cell>
          <cell r="AK57">
            <v>112</v>
          </cell>
          <cell r="AL57">
            <v>112</v>
          </cell>
          <cell r="AM57">
            <v>112</v>
          </cell>
          <cell r="AN57">
            <v>112</v>
          </cell>
        </row>
        <row r="58">
          <cell r="B58" t="str">
            <v>Clay, dry, lumpy</v>
          </cell>
          <cell r="I58">
            <v>50</v>
          </cell>
          <cell r="J58">
            <v>15</v>
          </cell>
          <cell r="K58">
            <v>15</v>
          </cell>
          <cell r="R58">
            <v>10</v>
          </cell>
          <cell r="S58" t="str">
            <v>Stairtreads</v>
          </cell>
          <cell r="T58" t="str">
            <v>each</v>
          </cell>
          <cell r="U58">
            <v>125</v>
          </cell>
          <cell r="V58">
            <v>125</v>
          </cell>
          <cell r="W58">
            <v>125</v>
          </cell>
          <cell r="X58">
            <v>125</v>
          </cell>
          <cell r="Y58">
            <v>125</v>
          </cell>
          <cell r="Z58">
            <v>125</v>
          </cell>
          <cell r="AA58">
            <v>125</v>
          </cell>
          <cell r="AB58">
            <v>125</v>
          </cell>
          <cell r="AC58">
            <v>125</v>
          </cell>
          <cell r="AD58">
            <v>125</v>
          </cell>
          <cell r="AE58">
            <v>125</v>
          </cell>
          <cell r="AF58">
            <v>125</v>
          </cell>
          <cell r="AG58">
            <v>125</v>
          </cell>
          <cell r="AH58">
            <v>125</v>
          </cell>
          <cell r="AI58">
            <v>125</v>
          </cell>
          <cell r="AJ58">
            <v>125</v>
          </cell>
          <cell r="AK58">
            <v>125</v>
          </cell>
          <cell r="AL58">
            <v>125</v>
          </cell>
          <cell r="AM58">
            <v>125</v>
          </cell>
          <cell r="AN58">
            <v>125</v>
          </cell>
          <cell r="AQ58" t="str">
            <v>Belt Class &amp; Ply</v>
          </cell>
          <cell r="AR58">
            <v>2</v>
          </cell>
          <cell r="AS58">
            <v>3</v>
          </cell>
          <cell r="AT58">
            <v>4</v>
          </cell>
          <cell r="AU58">
            <v>5</v>
          </cell>
        </row>
        <row r="59">
          <cell r="B59" t="str">
            <v>Clover seed</v>
          </cell>
          <cell r="I59">
            <v>75</v>
          </cell>
          <cell r="J59">
            <v>15</v>
          </cell>
          <cell r="K59">
            <v>15</v>
          </cell>
          <cell r="R59">
            <v>11</v>
          </cell>
          <cell r="S59" t="str">
            <v>Sheeting</v>
          </cell>
          <cell r="T59" t="str">
            <v>sq m</v>
          </cell>
          <cell r="U59">
            <v>122</v>
          </cell>
          <cell r="V59">
            <v>122</v>
          </cell>
          <cell r="W59">
            <v>122</v>
          </cell>
          <cell r="X59">
            <v>122</v>
          </cell>
          <cell r="Y59">
            <v>122</v>
          </cell>
          <cell r="Z59">
            <v>122</v>
          </cell>
          <cell r="AA59">
            <v>122</v>
          </cell>
          <cell r="AB59">
            <v>122</v>
          </cell>
          <cell r="AC59">
            <v>122</v>
          </cell>
          <cell r="AD59">
            <v>122</v>
          </cell>
          <cell r="AE59">
            <v>122</v>
          </cell>
          <cell r="AF59">
            <v>122</v>
          </cell>
          <cell r="AG59">
            <v>122</v>
          </cell>
          <cell r="AH59">
            <v>122</v>
          </cell>
          <cell r="AI59">
            <v>122</v>
          </cell>
          <cell r="AJ59">
            <v>122</v>
          </cell>
          <cell r="AK59">
            <v>122</v>
          </cell>
          <cell r="AL59">
            <v>122</v>
          </cell>
          <cell r="AM59">
            <v>122</v>
          </cell>
          <cell r="AN59">
            <v>122</v>
          </cell>
          <cell r="AQ59">
            <v>0</v>
          </cell>
          <cell r="AR59">
            <v>0</v>
          </cell>
          <cell r="AS59">
            <v>0</v>
          </cell>
          <cell r="AT59">
            <v>0</v>
          </cell>
          <cell r="AU59">
            <v>0</v>
          </cell>
        </row>
        <row r="60">
          <cell r="B60" t="str">
            <v>Coal, anthracite, under 3 mm</v>
          </cell>
          <cell r="I60">
            <v>100</v>
          </cell>
          <cell r="J60">
            <v>15</v>
          </cell>
          <cell r="K60">
            <v>15</v>
          </cell>
          <cell r="R60">
            <v>12</v>
          </cell>
          <cell r="S60" t="str">
            <v>TR_Idlers</v>
          </cell>
          <cell r="T60" t="str">
            <v>each</v>
          </cell>
          <cell r="U60">
            <v>165</v>
          </cell>
          <cell r="V60">
            <v>173.25</v>
          </cell>
          <cell r="W60">
            <v>181.91249999999999</v>
          </cell>
          <cell r="X60">
            <v>191.00812500000001</v>
          </cell>
          <cell r="Y60">
            <v>200.55853125000002</v>
          </cell>
          <cell r="Z60">
            <v>210.58645781250002</v>
          </cell>
          <cell r="AA60">
            <v>221.11578070312501</v>
          </cell>
          <cell r="AB60">
            <v>232.17156973828128</v>
          </cell>
          <cell r="AC60">
            <v>243.78014822519535</v>
          </cell>
          <cell r="AD60">
            <v>255.96915563645513</v>
          </cell>
          <cell r="AE60">
            <v>268.7676134182779</v>
          </cell>
          <cell r="AF60">
            <v>282.20599408919179</v>
          </cell>
          <cell r="AG60">
            <v>296.31629379365137</v>
          </cell>
          <cell r="AH60">
            <v>311.13210848333392</v>
          </cell>
          <cell r="AI60">
            <v>326.68871390750064</v>
          </cell>
          <cell r="AJ60">
            <v>343.02314960287566</v>
          </cell>
          <cell r="AK60">
            <v>360.17430708301947</v>
          </cell>
          <cell r="AL60">
            <v>378.18302243717045</v>
          </cell>
          <cell r="AM60">
            <v>397.09217355902899</v>
          </cell>
          <cell r="AN60">
            <v>416.94678223698048</v>
          </cell>
          <cell r="AQ60">
            <v>160</v>
          </cell>
          <cell r="AR60">
            <v>315</v>
          </cell>
          <cell r="AS60">
            <v>0</v>
          </cell>
          <cell r="AT60">
            <v>0</v>
          </cell>
          <cell r="AU60">
            <v>0</v>
          </cell>
          <cell r="AX60" t="str">
            <v>ST 500</v>
          </cell>
          <cell r="AY60">
            <v>800</v>
          </cell>
          <cell r="AZ60">
            <v>630</v>
          </cell>
          <cell r="BA60">
            <v>500</v>
          </cell>
        </row>
        <row r="61">
          <cell r="B61" t="str">
            <v>Coal, anthracite, sized</v>
          </cell>
          <cell r="I61">
            <v>150</v>
          </cell>
          <cell r="J61">
            <v>20</v>
          </cell>
          <cell r="K61">
            <v>20</v>
          </cell>
          <cell r="R61">
            <v>13</v>
          </cell>
          <cell r="S61" t="str">
            <v>RE_Idlers</v>
          </cell>
          <cell r="T61" t="str">
            <v>each</v>
          </cell>
          <cell r="U61">
            <v>105</v>
          </cell>
          <cell r="V61">
            <v>110.25</v>
          </cell>
          <cell r="W61">
            <v>115.7625</v>
          </cell>
          <cell r="X61">
            <v>121.55062500000001</v>
          </cell>
          <cell r="Y61">
            <v>127.62815625000002</v>
          </cell>
          <cell r="Z61">
            <v>134.00956406250003</v>
          </cell>
          <cell r="AA61">
            <v>140.71004226562505</v>
          </cell>
          <cell r="AB61">
            <v>147.74554437890632</v>
          </cell>
          <cell r="AC61">
            <v>155.13282159785163</v>
          </cell>
          <cell r="AD61">
            <v>162.88946267774421</v>
          </cell>
          <cell r="AE61">
            <v>171.03393581163144</v>
          </cell>
          <cell r="AF61">
            <v>179.58563260221302</v>
          </cell>
          <cell r="AG61">
            <v>188.56491423232367</v>
          </cell>
          <cell r="AH61">
            <v>197.99315994393987</v>
          </cell>
          <cell r="AI61">
            <v>207.89281794113688</v>
          </cell>
          <cell r="AJ61">
            <v>218.28745883819374</v>
          </cell>
          <cell r="AK61">
            <v>229.20183178010345</v>
          </cell>
          <cell r="AL61">
            <v>240.66192336910862</v>
          </cell>
          <cell r="AM61">
            <v>252.69501953756406</v>
          </cell>
          <cell r="AN61">
            <v>265.32977051444226</v>
          </cell>
          <cell r="AQ61">
            <v>200</v>
          </cell>
          <cell r="AR61">
            <v>315</v>
          </cell>
          <cell r="AS61">
            <v>315</v>
          </cell>
          <cell r="AT61">
            <v>0</v>
          </cell>
          <cell r="AU61">
            <v>0</v>
          </cell>
          <cell r="AX61" t="str">
            <v>ST 630</v>
          </cell>
          <cell r="AY61">
            <v>800</v>
          </cell>
          <cell r="AZ61">
            <v>630</v>
          </cell>
          <cell r="BA61">
            <v>500</v>
          </cell>
        </row>
        <row r="62">
          <cell r="B62" t="str">
            <v>Coal, bituminous, mined under 50 mesh</v>
          </cell>
          <cell r="I62">
            <v>200</v>
          </cell>
          <cell r="J62">
            <v>20</v>
          </cell>
          <cell r="K62">
            <v>20</v>
          </cell>
          <cell r="R62">
            <v>14</v>
          </cell>
          <cell r="S62" t="str">
            <v>IM_Idlers</v>
          </cell>
          <cell r="T62" t="str">
            <v>each</v>
          </cell>
          <cell r="U62">
            <v>450</v>
          </cell>
          <cell r="V62">
            <v>472.5</v>
          </cell>
          <cell r="W62">
            <v>496.125</v>
          </cell>
          <cell r="X62">
            <v>520.93124999999998</v>
          </cell>
          <cell r="Y62">
            <v>546.97781250000003</v>
          </cell>
          <cell r="Z62">
            <v>574.32670312500011</v>
          </cell>
          <cell r="AA62">
            <v>603.04303828125012</v>
          </cell>
          <cell r="AB62">
            <v>633.19519019531265</v>
          </cell>
          <cell r="AC62">
            <v>664.8549497050783</v>
          </cell>
          <cell r="AD62">
            <v>698.09769719033227</v>
          </cell>
          <cell r="AE62">
            <v>733.00258204984891</v>
          </cell>
          <cell r="AF62">
            <v>769.65271115234134</v>
          </cell>
          <cell r="AG62">
            <v>808.13534670995841</v>
          </cell>
          <cell r="AH62">
            <v>848.5421140454564</v>
          </cell>
          <cell r="AI62">
            <v>890.96921974772931</v>
          </cell>
          <cell r="AJ62">
            <v>935.51768073511585</v>
          </cell>
          <cell r="AK62">
            <v>982.29356477187173</v>
          </cell>
          <cell r="AL62">
            <v>1031.4082430104654</v>
          </cell>
          <cell r="AM62">
            <v>1082.9786551609886</v>
          </cell>
          <cell r="AN62">
            <v>1137.1275879190382</v>
          </cell>
          <cell r="AQ62">
            <v>250</v>
          </cell>
          <cell r="AR62">
            <v>315</v>
          </cell>
          <cell r="AS62">
            <v>315</v>
          </cell>
          <cell r="AT62">
            <v>0</v>
          </cell>
          <cell r="AU62">
            <v>0</v>
          </cell>
          <cell r="AX62" t="str">
            <v>ST 800</v>
          </cell>
          <cell r="AY62">
            <v>800</v>
          </cell>
          <cell r="AZ62">
            <v>630</v>
          </cell>
          <cell r="BA62">
            <v>500</v>
          </cell>
        </row>
        <row r="63">
          <cell r="B63" t="str">
            <v>Coal, bituminous, mined and sized</v>
          </cell>
          <cell r="I63">
            <v>250</v>
          </cell>
          <cell r="J63">
            <v>25</v>
          </cell>
          <cell r="K63">
            <v>25</v>
          </cell>
          <cell r="R63">
            <v>15</v>
          </cell>
          <cell r="S63" t="str">
            <v>OT_Idlers</v>
          </cell>
          <cell r="T63" t="str">
            <v>each</v>
          </cell>
          <cell r="U63">
            <v>165</v>
          </cell>
          <cell r="V63">
            <v>173.25</v>
          </cell>
          <cell r="W63">
            <v>181.91249999999999</v>
          </cell>
          <cell r="X63">
            <v>191.00812500000001</v>
          </cell>
          <cell r="Y63">
            <v>200.55853125000002</v>
          </cell>
          <cell r="Z63">
            <v>210.58645781250002</v>
          </cell>
          <cell r="AA63">
            <v>221.11578070312501</v>
          </cell>
          <cell r="AB63">
            <v>232.17156973828128</v>
          </cell>
          <cell r="AC63">
            <v>243.78014822519535</v>
          </cell>
          <cell r="AD63">
            <v>255.96915563645513</v>
          </cell>
          <cell r="AE63">
            <v>268.7676134182779</v>
          </cell>
          <cell r="AF63">
            <v>282.20599408919179</v>
          </cell>
          <cell r="AG63">
            <v>296.31629379365137</v>
          </cell>
          <cell r="AH63">
            <v>311.13210848333392</v>
          </cell>
          <cell r="AI63">
            <v>326.68871390750064</v>
          </cell>
          <cell r="AJ63">
            <v>343.02314960287566</v>
          </cell>
          <cell r="AK63">
            <v>360.17430708301947</v>
          </cell>
          <cell r="AL63">
            <v>378.18302243717045</v>
          </cell>
          <cell r="AM63">
            <v>397.09217355902899</v>
          </cell>
          <cell r="AN63">
            <v>416.94678223698048</v>
          </cell>
          <cell r="AQ63">
            <v>315</v>
          </cell>
          <cell r="AR63">
            <v>315</v>
          </cell>
          <cell r="AS63">
            <v>315</v>
          </cell>
          <cell r="AT63">
            <v>0</v>
          </cell>
          <cell r="AU63">
            <v>0</v>
          </cell>
          <cell r="AX63" t="str">
            <v>ST 1000</v>
          </cell>
          <cell r="AY63">
            <v>800</v>
          </cell>
          <cell r="AZ63">
            <v>630</v>
          </cell>
          <cell r="BA63">
            <v>500</v>
          </cell>
        </row>
        <row r="64">
          <cell r="B64" t="str">
            <v>Coal, bituminous, mined, run of mine</v>
          </cell>
          <cell r="I64">
            <v>300</v>
          </cell>
          <cell r="J64">
            <v>30</v>
          </cell>
          <cell r="K64">
            <v>30</v>
          </cell>
          <cell r="R64">
            <v>16</v>
          </cell>
          <cell r="S64" t="str">
            <v>HT_Pull</v>
          </cell>
          <cell r="T64" t="str">
            <v>Ton</v>
          </cell>
          <cell r="U64">
            <v>45400</v>
          </cell>
          <cell r="V64">
            <v>45400</v>
          </cell>
          <cell r="W64">
            <v>45400</v>
          </cell>
          <cell r="X64">
            <v>45400</v>
          </cell>
          <cell r="Y64">
            <v>45400</v>
          </cell>
          <cell r="Z64">
            <v>45400</v>
          </cell>
          <cell r="AA64">
            <v>45400</v>
          </cell>
          <cell r="AB64">
            <v>45400</v>
          </cell>
          <cell r="AC64">
            <v>45400</v>
          </cell>
          <cell r="AD64">
            <v>45400</v>
          </cell>
          <cell r="AE64">
            <v>45400</v>
          </cell>
          <cell r="AF64">
            <v>45400</v>
          </cell>
          <cell r="AG64">
            <v>45400</v>
          </cell>
          <cell r="AH64">
            <v>45400</v>
          </cell>
          <cell r="AI64">
            <v>45400</v>
          </cell>
          <cell r="AJ64">
            <v>45400</v>
          </cell>
          <cell r="AK64">
            <v>45400</v>
          </cell>
          <cell r="AL64">
            <v>45400</v>
          </cell>
          <cell r="AM64">
            <v>45400</v>
          </cell>
          <cell r="AN64">
            <v>45400</v>
          </cell>
          <cell r="AQ64">
            <v>400</v>
          </cell>
          <cell r="AR64">
            <v>400</v>
          </cell>
          <cell r="AS64">
            <v>400</v>
          </cell>
          <cell r="AT64">
            <v>0</v>
          </cell>
          <cell r="AU64">
            <v>0</v>
          </cell>
          <cell r="AX64" t="str">
            <v>ST 1250</v>
          </cell>
          <cell r="AY64">
            <v>800</v>
          </cell>
          <cell r="AZ64">
            <v>630</v>
          </cell>
          <cell r="BA64">
            <v>500</v>
          </cell>
        </row>
        <row r="65">
          <cell r="B65" t="str">
            <v>Coal, bituminous, mined, slack</v>
          </cell>
          <cell r="I65">
            <v>350</v>
          </cell>
          <cell r="J65">
            <v>35</v>
          </cell>
          <cell r="K65">
            <v>35</v>
          </cell>
          <cell r="R65">
            <v>17</v>
          </cell>
          <cell r="S65" t="str">
            <v>LT_Pull</v>
          </cell>
          <cell r="T65" t="str">
            <v>Ton</v>
          </cell>
          <cell r="U65">
            <v>45400</v>
          </cell>
          <cell r="V65">
            <v>45400</v>
          </cell>
          <cell r="W65">
            <v>45400</v>
          </cell>
          <cell r="X65">
            <v>45400</v>
          </cell>
          <cell r="Y65">
            <v>45400</v>
          </cell>
          <cell r="Z65">
            <v>45400</v>
          </cell>
          <cell r="AA65">
            <v>45400</v>
          </cell>
          <cell r="AB65">
            <v>45400</v>
          </cell>
          <cell r="AC65">
            <v>45400</v>
          </cell>
          <cell r="AD65">
            <v>45400</v>
          </cell>
          <cell r="AE65">
            <v>45400</v>
          </cell>
          <cell r="AF65">
            <v>45400</v>
          </cell>
          <cell r="AG65">
            <v>45400</v>
          </cell>
          <cell r="AH65">
            <v>45400</v>
          </cell>
          <cell r="AI65">
            <v>45400</v>
          </cell>
          <cell r="AJ65">
            <v>45400</v>
          </cell>
          <cell r="AK65">
            <v>45400</v>
          </cell>
          <cell r="AL65">
            <v>45400</v>
          </cell>
          <cell r="AM65">
            <v>45400</v>
          </cell>
          <cell r="AN65">
            <v>45400</v>
          </cell>
          <cell r="AQ65">
            <v>500</v>
          </cell>
          <cell r="AR65">
            <v>315</v>
          </cell>
          <cell r="AS65">
            <v>400</v>
          </cell>
          <cell r="AT65">
            <v>500</v>
          </cell>
          <cell r="AU65">
            <v>0</v>
          </cell>
          <cell r="AX65" t="str">
            <v>ST 1600</v>
          </cell>
          <cell r="AY65">
            <v>1000</v>
          </cell>
          <cell r="AZ65">
            <v>800</v>
          </cell>
          <cell r="BA65">
            <v>630</v>
          </cell>
        </row>
        <row r="66">
          <cell r="B66" t="str">
            <v>Coal, bituminous, stripping, uncleaned</v>
          </cell>
          <cell r="I66">
            <v>400</v>
          </cell>
          <cell r="J66">
            <v>40</v>
          </cell>
          <cell r="K66">
            <v>40</v>
          </cell>
          <cell r="R66">
            <v>18</v>
          </cell>
          <cell r="S66" t="str">
            <v>Motor</v>
          </cell>
          <cell r="T66" t="str">
            <v>each</v>
          </cell>
          <cell r="U66">
            <v>50000</v>
          </cell>
          <cell r="V66">
            <v>52500</v>
          </cell>
          <cell r="W66">
            <v>55125</v>
          </cell>
          <cell r="X66">
            <v>57881.25</v>
          </cell>
          <cell r="Y66">
            <v>60775.3125</v>
          </cell>
          <cell r="Z66">
            <v>63814.078125</v>
          </cell>
          <cell r="AA66">
            <v>67004.782031249997</v>
          </cell>
          <cell r="AB66">
            <v>70355.021132812501</v>
          </cell>
          <cell r="AC66">
            <v>73872.772189453128</v>
          </cell>
          <cell r="AD66">
            <v>77566.41079892579</v>
          </cell>
          <cell r="AE66">
            <v>81444.73133887208</v>
          </cell>
          <cell r="AF66">
            <v>85516.967905815691</v>
          </cell>
          <cell r="AG66">
            <v>89792.816301106475</v>
          </cell>
          <cell r="AH66">
            <v>94282.457116161808</v>
          </cell>
          <cell r="AI66">
            <v>98996.579971969899</v>
          </cell>
          <cell r="AJ66">
            <v>103946.4089705684</v>
          </cell>
          <cell r="AK66">
            <v>109143.72941909682</v>
          </cell>
          <cell r="AL66">
            <v>114600.91589005166</v>
          </cell>
          <cell r="AM66">
            <v>120330.96168455425</v>
          </cell>
          <cell r="AN66">
            <v>126347.50976878197</v>
          </cell>
          <cell r="AQ66">
            <v>630</v>
          </cell>
          <cell r="AR66">
            <v>400</v>
          </cell>
          <cell r="AS66">
            <v>400</v>
          </cell>
          <cell r="AT66">
            <v>500</v>
          </cell>
          <cell r="AU66">
            <v>0</v>
          </cell>
          <cell r="AX66" t="str">
            <v>ST 2000</v>
          </cell>
          <cell r="AY66">
            <v>1000</v>
          </cell>
          <cell r="AZ66">
            <v>800</v>
          </cell>
          <cell r="BA66">
            <v>630</v>
          </cell>
        </row>
        <row r="67">
          <cell r="B67" t="str">
            <v>Coal, Lignite</v>
          </cell>
          <cell r="R67">
            <v>19</v>
          </cell>
          <cell r="S67" t="str">
            <v>Gearbox</v>
          </cell>
          <cell r="T67" t="str">
            <v>each</v>
          </cell>
          <cell r="U67">
            <v>60000</v>
          </cell>
          <cell r="V67">
            <v>63000</v>
          </cell>
          <cell r="W67">
            <v>66150</v>
          </cell>
          <cell r="X67">
            <v>69457.5</v>
          </cell>
          <cell r="Y67">
            <v>72930.375</v>
          </cell>
          <cell r="Z67">
            <v>76576.893750000003</v>
          </cell>
          <cell r="AA67">
            <v>80405.738437500011</v>
          </cell>
          <cell r="AB67">
            <v>84426.025359375009</v>
          </cell>
          <cell r="AC67">
            <v>88647.326627343762</v>
          </cell>
          <cell r="AD67">
            <v>93079.692958710948</v>
          </cell>
          <cell r="AE67">
            <v>97733.677606646495</v>
          </cell>
          <cell r="AF67">
            <v>102620.36148697883</v>
          </cell>
          <cell r="AG67">
            <v>107751.37956132778</v>
          </cell>
          <cell r="AH67">
            <v>113138.94853939417</v>
          </cell>
          <cell r="AI67">
            <v>118795.89596636388</v>
          </cell>
          <cell r="AJ67">
            <v>124735.69076468208</v>
          </cell>
          <cell r="AK67">
            <v>130972.47530291618</v>
          </cell>
          <cell r="AL67">
            <v>137521.099068062</v>
          </cell>
          <cell r="AM67">
            <v>144397.1540214651</v>
          </cell>
          <cell r="AN67">
            <v>151617.01172253836</v>
          </cell>
          <cell r="AQ67">
            <v>800</v>
          </cell>
          <cell r="AR67">
            <v>500</v>
          </cell>
          <cell r="AS67">
            <v>500</v>
          </cell>
          <cell r="AT67">
            <v>630</v>
          </cell>
          <cell r="AU67">
            <v>800</v>
          </cell>
          <cell r="AX67" t="str">
            <v>ST 2500</v>
          </cell>
          <cell r="AY67">
            <v>1000</v>
          </cell>
          <cell r="AZ67">
            <v>800</v>
          </cell>
          <cell r="BA67">
            <v>630</v>
          </cell>
        </row>
        <row r="68">
          <cell r="B68" t="str">
            <v>Coke Breeze, under 6 mm</v>
          </cell>
          <cell r="I68" t="str">
            <v>Belt width</v>
          </cell>
          <cell r="J68" t="str">
            <v>Face width</v>
          </cell>
          <cell r="K68" t="str">
            <v>Chute plates I/S</v>
          </cell>
          <cell r="L68" t="str">
            <v>Bearing centres</v>
          </cell>
          <cell r="M68">
            <v>0</v>
          </cell>
          <cell r="N68" t="str">
            <v>Clearances for wide centres</v>
          </cell>
          <cell r="O68">
            <v>0</v>
          </cell>
          <cell r="P68">
            <v>0</v>
          </cell>
          <cell r="R68">
            <v>20</v>
          </cell>
          <cell r="S68" t="str">
            <v>LS_coup</v>
          </cell>
          <cell r="T68" t="str">
            <v>each</v>
          </cell>
          <cell r="U68">
            <v>12500</v>
          </cell>
          <cell r="V68">
            <v>13125</v>
          </cell>
          <cell r="W68">
            <v>13781.25</v>
          </cell>
          <cell r="X68">
            <v>14470.3125</v>
          </cell>
          <cell r="Y68">
            <v>15193.828125</v>
          </cell>
          <cell r="Z68">
            <v>15953.51953125</v>
          </cell>
          <cell r="AA68">
            <v>16751.195507812499</v>
          </cell>
          <cell r="AB68">
            <v>17588.755283203125</v>
          </cell>
          <cell r="AC68">
            <v>18468.193047363282</v>
          </cell>
          <cell r="AD68">
            <v>19391.602699731448</v>
          </cell>
          <cell r="AE68">
            <v>20361.18283471802</v>
          </cell>
          <cell r="AF68">
            <v>21379.241976453923</v>
          </cell>
          <cell r="AG68">
            <v>22448.204075276619</v>
          </cell>
          <cell r="AH68">
            <v>23570.614279040452</v>
          </cell>
          <cell r="AI68">
            <v>24749.144992992475</v>
          </cell>
          <cell r="AJ68">
            <v>25986.6022426421</v>
          </cell>
          <cell r="AK68">
            <v>27285.932354774206</v>
          </cell>
          <cell r="AL68">
            <v>28650.228972512916</v>
          </cell>
          <cell r="AM68">
            <v>30082.740421138562</v>
          </cell>
          <cell r="AN68">
            <v>31586.877442195491</v>
          </cell>
          <cell r="AQ68">
            <v>1000</v>
          </cell>
          <cell r="AR68">
            <v>630</v>
          </cell>
          <cell r="AS68">
            <v>630</v>
          </cell>
          <cell r="AT68">
            <v>630</v>
          </cell>
          <cell r="AU68">
            <v>800</v>
          </cell>
          <cell r="AX68" t="str">
            <v>ST 2800</v>
          </cell>
          <cell r="AY68">
            <v>1250</v>
          </cell>
          <cell r="AZ68">
            <v>1000</v>
          </cell>
          <cell r="BA68">
            <v>800</v>
          </cell>
        </row>
        <row r="69">
          <cell r="B69" t="str">
            <v>Coke, loose</v>
          </cell>
          <cell r="I69">
            <v>0</v>
          </cell>
          <cell r="J69">
            <v>0</v>
          </cell>
          <cell r="K69">
            <v>0</v>
          </cell>
          <cell r="L69" t="str">
            <v>Wide</v>
          </cell>
          <cell r="M69" t="str">
            <v>Narrow</v>
          </cell>
          <cell r="N69" t="str">
            <v>See legend below</v>
          </cell>
          <cell r="O69">
            <v>0</v>
          </cell>
          <cell r="P69">
            <v>0</v>
          </cell>
          <cell r="R69">
            <v>21</v>
          </cell>
          <cell r="S69" t="str">
            <v>HS_coup</v>
          </cell>
          <cell r="T69" t="str">
            <v>each</v>
          </cell>
          <cell r="U69">
            <v>75000</v>
          </cell>
          <cell r="V69">
            <v>78750</v>
          </cell>
          <cell r="W69">
            <v>82687.5</v>
          </cell>
          <cell r="X69">
            <v>86821.875</v>
          </cell>
          <cell r="Y69">
            <v>91162.96875</v>
          </cell>
          <cell r="Z69">
            <v>95721.1171875</v>
          </cell>
          <cell r="AA69">
            <v>100507.173046875</v>
          </cell>
          <cell r="AB69">
            <v>105532.53169921876</v>
          </cell>
          <cell r="AC69">
            <v>110809.15828417971</v>
          </cell>
          <cell r="AD69">
            <v>116349.6161983887</v>
          </cell>
          <cell r="AE69">
            <v>122167.09700830813</v>
          </cell>
          <cell r="AF69">
            <v>128275.45185872355</v>
          </cell>
          <cell r="AG69">
            <v>134689.22445165974</v>
          </cell>
          <cell r="AH69">
            <v>141423.68567424273</v>
          </cell>
          <cell r="AI69">
            <v>148494.86995795488</v>
          </cell>
          <cell r="AJ69">
            <v>155919.61345585264</v>
          </cell>
          <cell r="AK69">
            <v>163715.59412864529</v>
          </cell>
          <cell r="AL69">
            <v>171901.37383507757</v>
          </cell>
          <cell r="AM69">
            <v>180496.44252683147</v>
          </cell>
          <cell r="AN69">
            <v>189521.26465317304</v>
          </cell>
          <cell r="AQ69">
            <v>1250</v>
          </cell>
          <cell r="AR69">
            <v>0</v>
          </cell>
          <cell r="AS69">
            <v>630</v>
          </cell>
          <cell r="AT69">
            <v>800</v>
          </cell>
          <cell r="AU69">
            <v>800</v>
          </cell>
          <cell r="AX69" t="str">
            <v>ST 3150</v>
          </cell>
          <cell r="AY69">
            <v>1250</v>
          </cell>
          <cell r="AZ69">
            <v>1000</v>
          </cell>
          <cell r="BA69">
            <v>800</v>
          </cell>
        </row>
        <row r="70">
          <cell r="B70" t="str">
            <v>Coke, petroleum calcined</v>
          </cell>
          <cell r="I70" t="str">
            <v>W</v>
          </cell>
          <cell r="J70" t="str">
            <v>F</v>
          </cell>
          <cell r="K70" t="str">
            <v>A</v>
          </cell>
          <cell r="L70" t="str">
            <v>B</v>
          </cell>
          <cell r="M70" t="str">
            <v>C</v>
          </cell>
          <cell r="N70" t="str">
            <v>D</v>
          </cell>
          <cell r="O70" t="str">
            <v>E</v>
          </cell>
          <cell r="P70" t="str">
            <v>G</v>
          </cell>
          <cell r="R70">
            <v>22</v>
          </cell>
          <cell r="S70" t="str">
            <v>H_Back</v>
          </cell>
          <cell r="T70" t="str">
            <v>each</v>
          </cell>
          <cell r="U70">
            <v>55000</v>
          </cell>
          <cell r="V70">
            <v>57750</v>
          </cell>
          <cell r="W70">
            <v>60637.5</v>
          </cell>
          <cell r="X70">
            <v>63669.375</v>
          </cell>
          <cell r="Y70">
            <v>66852.84375</v>
          </cell>
          <cell r="Z70">
            <v>70195.485937500009</v>
          </cell>
          <cell r="AA70">
            <v>73705.260234375019</v>
          </cell>
          <cell r="AB70">
            <v>77390.52324609377</v>
          </cell>
          <cell r="AC70">
            <v>81260.049408398467</v>
          </cell>
          <cell r="AD70">
            <v>85323.051878818398</v>
          </cell>
          <cell r="AE70">
            <v>89589.204472759317</v>
          </cell>
          <cell r="AF70">
            <v>94068.664696397289</v>
          </cell>
          <cell r="AG70">
            <v>98772.097931217155</v>
          </cell>
          <cell r="AH70">
            <v>103710.70282777802</v>
          </cell>
          <cell r="AI70">
            <v>108896.23796916692</v>
          </cell>
          <cell r="AJ70">
            <v>114341.04986762528</v>
          </cell>
          <cell r="AK70">
            <v>120058.10236100655</v>
          </cell>
          <cell r="AL70">
            <v>126061.00747905688</v>
          </cell>
          <cell r="AM70">
            <v>132364.05785300973</v>
          </cell>
          <cell r="AN70">
            <v>138982.26074566023</v>
          </cell>
          <cell r="AQ70">
            <v>1600</v>
          </cell>
          <cell r="AR70">
            <v>0</v>
          </cell>
          <cell r="AS70">
            <v>800</v>
          </cell>
          <cell r="AT70">
            <v>800</v>
          </cell>
          <cell r="AU70">
            <v>1000</v>
          </cell>
          <cell r="AX70" t="str">
            <v>ST 4000</v>
          </cell>
          <cell r="AY70">
            <v>1400</v>
          </cell>
          <cell r="AZ70">
            <v>1250</v>
          </cell>
          <cell r="BA70">
            <v>1000</v>
          </cell>
        </row>
        <row r="71">
          <cell r="B71" t="str">
            <v>Concrete wet</v>
          </cell>
          <cell r="I71">
            <v>450</v>
          </cell>
          <cell r="J71">
            <v>550</v>
          </cell>
          <cell r="K71">
            <v>650</v>
          </cell>
          <cell r="L71">
            <v>1000</v>
          </cell>
          <cell r="M71">
            <v>760</v>
          </cell>
          <cell r="N71">
            <v>225</v>
          </cell>
          <cell r="O71">
            <v>50</v>
          </cell>
          <cell r="P71">
            <v>50</v>
          </cell>
          <cell r="R71">
            <v>23</v>
          </cell>
          <cell r="S71" t="str">
            <v>Belting</v>
          </cell>
          <cell r="T71" t="str">
            <v>m</v>
          </cell>
          <cell r="U71">
            <v>250</v>
          </cell>
          <cell r="V71">
            <v>262.5</v>
          </cell>
          <cell r="W71">
            <v>275.625</v>
          </cell>
          <cell r="X71">
            <v>289.40625</v>
          </cell>
          <cell r="Y71">
            <v>303.87656250000003</v>
          </cell>
          <cell r="Z71">
            <v>319.07039062500007</v>
          </cell>
          <cell r="AA71">
            <v>335.02391015625011</v>
          </cell>
          <cell r="AB71">
            <v>351.77510566406261</v>
          </cell>
          <cell r="AC71">
            <v>369.36386094726578</v>
          </cell>
          <cell r="AD71">
            <v>387.83205399462906</v>
          </cell>
          <cell r="AE71">
            <v>407.22365669436056</v>
          </cell>
          <cell r="AF71">
            <v>427.58483952907858</v>
          </cell>
          <cell r="AG71">
            <v>448.96408150553253</v>
          </cell>
          <cell r="AH71">
            <v>471.41228558080917</v>
          </cell>
          <cell r="AI71">
            <v>494.98289985984962</v>
          </cell>
          <cell r="AJ71">
            <v>519.73204485284214</v>
          </cell>
          <cell r="AK71">
            <v>545.71864709548424</v>
          </cell>
          <cell r="AL71">
            <v>573.00457945025846</v>
          </cell>
          <cell r="AM71">
            <v>601.65480842277145</v>
          </cell>
          <cell r="AN71">
            <v>631.73754884391008</v>
          </cell>
          <cell r="AQ71">
            <v>2000</v>
          </cell>
          <cell r="AR71">
            <v>0</v>
          </cell>
          <cell r="AS71">
            <v>0</v>
          </cell>
          <cell r="AT71">
            <v>1000</v>
          </cell>
          <cell r="AU71">
            <v>1000</v>
          </cell>
          <cell r="AX71" t="str">
            <v>ST 5000</v>
          </cell>
          <cell r="AY71">
            <v>1800</v>
          </cell>
          <cell r="AZ71">
            <v>1600</v>
          </cell>
          <cell r="BA71">
            <v>1400</v>
          </cell>
        </row>
        <row r="72">
          <cell r="B72" t="str">
            <v>Concrete, in place, stone</v>
          </cell>
          <cell r="I72">
            <v>500</v>
          </cell>
          <cell r="J72">
            <v>600</v>
          </cell>
          <cell r="K72">
            <v>700</v>
          </cell>
          <cell r="L72">
            <v>1050</v>
          </cell>
          <cell r="M72">
            <v>810</v>
          </cell>
          <cell r="N72">
            <v>225</v>
          </cell>
          <cell r="O72">
            <v>50</v>
          </cell>
          <cell r="P72">
            <v>50</v>
          </cell>
          <cell r="R72">
            <v>24</v>
          </cell>
          <cell r="S72" t="str">
            <v>Splice</v>
          </cell>
          <cell r="T72" t="str">
            <v>each</v>
          </cell>
          <cell r="U72">
            <v>5400</v>
          </cell>
          <cell r="V72">
            <v>5670</v>
          </cell>
          <cell r="W72">
            <v>5953.5</v>
          </cell>
          <cell r="X72">
            <v>6251.1750000000002</v>
          </cell>
          <cell r="Y72">
            <v>6563.7337500000003</v>
          </cell>
          <cell r="Z72">
            <v>6891.9204375000008</v>
          </cell>
          <cell r="AA72">
            <v>7236.5164593750014</v>
          </cell>
          <cell r="AB72">
            <v>7598.3422823437522</v>
          </cell>
          <cell r="AC72">
            <v>7978.2593964609405</v>
          </cell>
          <cell r="AD72">
            <v>8377.1723662839886</v>
          </cell>
          <cell r="AE72">
            <v>8796.0309845981883</v>
          </cell>
          <cell r="AF72">
            <v>9235.8325338280974</v>
          </cell>
          <cell r="AG72">
            <v>9697.6241605195028</v>
          </cell>
          <cell r="AH72">
            <v>10182.505368545479</v>
          </cell>
          <cell r="AI72">
            <v>10691.630636972754</v>
          </cell>
          <cell r="AJ72">
            <v>11226.212168821392</v>
          </cell>
          <cell r="AK72">
            <v>11787.522777262462</v>
          </cell>
          <cell r="AL72">
            <v>12376.898916125585</v>
          </cell>
          <cell r="AM72">
            <v>12995.743861931865</v>
          </cell>
          <cell r="AN72">
            <v>13645.531055028459</v>
          </cell>
          <cell r="AQ72">
            <v>2500</v>
          </cell>
          <cell r="AR72">
            <v>0</v>
          </cell>
          <cell r="AS72">
            <v>0</v>
          </cell>
          <cell r="AT72">
            <v>0</v>
          </cell>
          <cell r="AU72">
            <v>1250</v>
          </cell>
          <cell r="AX72" t="str">
            <v>ST 6300</v>
          </cell>
          <cell r="AY72">
            <v>0</v>
          </cell>
          <cell r="AZ72">
            <v>0</v>
          </cell>
          <cell r="BA72">
            <v>0</v>
          </cell>
        </row>
        <row r="73">
          <cell r="B73" t="str">
            <v>Copper ore</v>
          </cell>
          <cell r="I73">
            <v>600</v>
          </cell>
          <cell r="J73">
            <v>700</v>
          </cell>
          <cell r="K73">
            <v>800</v>
          </cell>
          <cell r="L73">
            <v>1150</v>
          </cell>
          <cell r="M73">
            <v>1020</v>
          </cell>
          <cell r="N73">
            <v>225</v>
          </cell>
          <cell r="O73">
            <v>50</v>
          </cell>
          <cell r="P73">
            <v>50</v>
          </cell>
          <cell r="R73">
            <v>25</v>
          </cell>
          <cell r="S73" t="str">
            <v>Scraper</v>
          </cell>
          <cell r="T73" t="str">
            <v>each</v>
          </cell>
          <cell r="U73">
            <v>3500</v>
          </cell>
          <cell r="V73">
            <v>3675</v>
          </cell>
          <cell r="W73">
            <v>3858.75</v>
          </cell>
          <cell r="X73">
            <v>4051.6875</v>
          </cell>
          <cell r="Y73">
            <v>4254.2718750000004</v>
          </cell>
          <cell r="Z73">
            <v>4466.985468750001</v>
          </cell>
          <cell r="AA73">
            <v>4690.3347421875014</v>
          </cell>
          <cell r="AB73">
            <v>4924.8514792968763</v>
          </cell>
          <cell r="AC73">
            <v>5171.0940532617205</v>
          </cell>
          <cell r="AD73">
            <v>5429.6487559248071</v>
          </cell>
          <cell r="AE73">
            <v>5701.1311937210476</v>
          </cell>
          <cell r="AF73">
            <v>5986.1877534071</v>
          </cell>
          <cell r="AG73">
            <v>6285.4971410774551</v>
          </cell>
          <cell r="AH73">
            <v>6599.7719981313285</v>
          </cell>
          <cell r="AI73">
            <v>6929.7605980378949</v>
          </cell>
          <cell r="AJ73">
            <v>7276.2486279397899</v>
          </cell>
          <cell r="AK73">
            <v>7640.0610593367801</v>
          </cell>
          <cell r="AL73">
            <v>8022.0641123036194</v>
          </cell>
          <cell r="AM73">
            <v>8423.1673179188001</v>
          </cell>
          <cell r="AN73">
            <v>8844.3256838147408</v>
          </cell>
          <cell r="AQ73">
            <v>3150</v>
          </cell>
          <cell r="AR73">
            <v>0</v>
          </cell>
          <cell r="AS73">
            <v>0</v>
          </cell>
          <cell r="AT73">
            <v>0</v>
          </cell>
          <cell r="AU73">
            <v>0</v>
          </cell>
        </row>
        <row r="74">
          <cell r="B74" t="str">
            <v>Copper ore, crushed</v>
          </cell>
          <cell r="I74">
            <v>750</v>
          </cell>
          <cell r="J74">
            <v>900</v>
          </cell>
          <cell r="K74">
            <v>1000</v>
          </cell>
          <cell r="L74">
            <v>1350</v>
          </cell>
          <cell r="M74">
            <v>1170</v>
          </cell>
          <cell r="N74">
            <v>225</v>
          </cell>
          <cell r="O74">
            <v>75</v>
          </cell>
          <cell r="P74">
            <v>50</v>
          </cell>
          <cell r="R74">
            <v>26</v>
          </cell>
          <cell r="S74" t="str">
            <v>Plough</v>
          </cell>
          <cell r="T74" t="str">
            <v>each</v>
          </cell>
          <cell r="U74">
            <v>3500</v>
          </cell>
          <cell r="V74">
            <v>3675</v>
          </cell>
          <cell r="W74">
            <v>3858.75</v>
          </cell>
          <cell r="X74">
            <v>4051.6875</v>
          </cell>
          <cell r="Y74">
            <v>4254.2718750000004</v>
          </cell>
          <cell r="Z74">
            <v>4466.985468750001</v>
          </cell>
          <cell r="AA74">
            <v>4690.3347421875014</v>
          </cell>
          <cell r="AB74">
            <v>4924.8514792968763</v>
          </cell>
          <cell r="AC74">
            <v>5171.0940532617205</v>
          </cell>
          <cell r="AD74">
            <v>5429.6487559248071</v>
          </cell>
          <cell r="AE74">
            <v>5701.1311937210476</v>
          </cell>
          <cell r="AF74">
            <v>5986.1877534071</v>
          </cell>
          <cell r="AG74">
            <v>6285.4971410774551</v>
          </cell>
          <cell r="AH74">
            <v>6599.7719981313285</v>
          </cell>
          <cell r="AI74">
            <v>6929.7605980378949</v>
          </cell>
          <cell r="AJ74">
            <v>7276.2486279397899</v>
          </cell>
          <cell r="AK74">
            <v>7640.0610593367801</v>
          </cell>
          <cell r="AL74">
            <v>8022.0641123036194</v>
          </cell>
          <cell r="AM74">
            <v>8423.1673179188001</v>
          </cell>
          <cell r="AN74">
            <v>8844.3256838147408</v>
          </cell>
        </row>
        <row r="75">
          <cell r="B75" t="str">
            <v>Copper sulphate</v>
          </cell>
          <cell r="I75">
            <v>800</v>
          </cell>
          <cell r="J75">
            <v>950</v>
          </cell>
          <cell r="K75">
            <v>1050</v>
          </cell>
          <cell r="L75">
            <v>1400</v>
          </cell>
          <cell r="M75">
            <v>1230</v>
          </cell>
          <cell r="N75">
            <v>225</v>
          </cell>
          <cell r="O75">
            <v>75</v>
          </cell>
          <cell r="P75">
            <v>50</v>
          </cell>
          <cell r="R75">
            <v>27</v>
          </cell>
          <cell r="S75" t="str">
            <v>Electrics</v>
          </cell>
          <cell r="T75" t="str">
            <v>m</v>
          </cell>
          <cell r="U75">
            <v>150</v>
          </cell>
          <cell r="V75">
            <v>157.5</v>
          </cell>
          <cell r="W75">
            <v>165.375</v>
          </cell>
          <cell r="X75">
            <v>173.64375000000001</v>
          </cell>
          <cell r="Y75">
            <v>182.32593750000001</v>
          </cell>
          <cell r="Z75">
            <v>191.44223437500003</v>
          </cell>
          <cell r="AA75">
            <v>201.01434609375005</v>
          </cell>
          <cell r="AB75">
            <v>211.06506339843756</v>
          </cell>
          <cell r="AC75">
            <v>221.61831656835943</v>
          </cell>
          <cell r="AD75">
            <v>232.6992323967774</v>
          </cell>
          <cell r="AE75">
            <v>244.33419401661629</v>
          </cell>
          <cell r="AF75">
            <v>256.55090371744711</v>
          </cell>
          <cell r="AG75">
            <v>269.37844890331951</v>
          </cell>
          <cell r="AH75">
            <v>282.84737134848552</v>
          </cell>
          <cell r="AI75">
            <v>296.98973991590981</v>
          </cell>
          <cell r="AJ75">
            <v>311.83922691170534</v>
          </cell>
          <cell r="AK75">
            <v>327.43118825729061</v>
          </cell>
          <cell r="AL75">
            <v>343.80274767015516</v>
          </cell>
          <cell r="AM75">
            <v>360.99288505366292</v>
          </cell>
          <cell r="AN75">
            <v>379.04252930634607</v>
          </cell>
          <cell r="AQ75" t="str">
            <v>Belt Class &amp; Ply</v>
          </cell>
          <cell r="AR75">
            <v>2</v>
          </cell>
          <cell r="AS75">
            <v>3</v>
          </cell>
          <cell r="AT75">
            <v>4</v>
          </cell>
          <cell r="AU75">
            <v>5</v>
          </cell>
        </row>
        <row r="76">
          <cell r="B76" t="str">
            <v>Corn, ear</v>
          </cell>
          <cell r="I76">
            <v>900</v>
          </cell>
          <cell r="J76">
            <v>1050</v>
          </cell>
          <cell r="K76">
            <v>1150</v>
          </cell>
          <cell r="L76">
            <v>1550</v>
          </cell>
          <cell r="M76">
            <v>1370</v>
          </cell>
          <cell r="N76">
            <v>250</v>
          </cell>
          <cell r="O76">
            <v>75</v>
          </cell>
          <cell r="P76">
            <v>50</v>
          </cell>
          <cell r="R76">
            <v>28</v>
          </cell>
          <cell r="S76" t="str">
            <v>Take_up_Mech</v>
          </cell>
          <cell r="T76" t="str">
            <v>Ton</v>
          </cell>
          <cell r="U76">
            <v>45200</v>
          </cell>
          <cell r="V76">
            <v>45200</v>
          </cell>
          <cell r="W76">
            <v>45200</v>
          </cell>
          <cell r="X76">
            <v>45200</v>
          </cell>
          <cell r="Y76">
            <v>45200</v>
          </cell>
          <cell r="Z76">
            <v>45200</v>
          </cell>
          <cell r="AA76">
            <v>45200</v>
          </cell>
          <cell r="AB76">
            <v>45200</v>
          </cell>
          <cell r="AC76">
            <v>45200</v>
          </cell>
          <cell r="AD76">
            <v>45200</v>
          </cell>
          <cell r="AE76">
            <v>45200</v>
          </cell>
          <cell r="AF76">
            <v>45200</v>
          </cell>
          <cell r="AG76">
            <v>45200</v>
          </cell>
          <cell r="AH76">
            <v>45200</v>
          </cell>
          <cell r="AI76">
            <v>45200</v>
          </cell>
          <cell r="AJ76">
            <v>45200</v>
          </cell>
          <cell r="AK76">
            <v>45200</v>
          </cell>
          <cell r="AL76">
            <v>45200</v>
          </cell>
          <cell r="AM76">
            <v>45200</v>
          </cell>
          <cell r="AN76">
            <v>45200</v>
          </cell>
          <cell r="AQ76">
            <v>0</v>
          </cell>
          <cell r="AR76">
            <v>0</v>
          </cell>
          <cell r="AS76">
            <v>0</v>
          </cell>
          <cell r="AT76">
            <v>0</v>
          </cell>
          <cell r="AU76">
            <v>0</v>
          </cell>
        </row>
        <row r="77">
          <cell r="B77" t="str">
            <v>Corn, shelled</v>
          </cell>
          <cell r="I77">
            <v>1000</v>
          </cell>
          <cell r="J77">
            <v>1100</v>
          </cell>
          <cell r="K77">
            <v>1200</v>
          </cell>
          <cell r="L77">
            <v>1600</v>
          </cell>
          <cell r="M77">
            <v>1420</v>
          </cell>
          <cell r="N77">
            <v>250</v>
          </cell>
          <cell r="O77">
            <v>50</v>
          </cell>
          <cell r="P77">
            <v>50</v>
          </cell>
          <cell r="R77">
            <v>29</v>
          </cell>
          <cell r="S77" t="str">
            <v>Water_pipe</v>
          </cell>
          <cell r="T77" t="str">
            <v>lm</v>
          </cell>
          <cell r="U77">
            <v>150</v>
          </cell>
          <cell r="V77">
            <v>150</v>
          </cell>
          <cell r="W77">
            <v>150</v>
          </cell>
          <cell r="X77">
            <v>150</v>
          </cell>
          <cell r="Y77">
            <v>150</v>
          </cell>
          <cell r="Z77">
            <v>150</v>
          </cell>
          <cell r="AA77">
            <v>150</v>
          </cell>
          <cell r="AB77">
            <v>150</v>
          </cell>
          <cell r="AC77">
            <v>150</v>
          </cell>
          <cell r="AD77">
            <v>150</v>
          </cell>
          <cell r="AE77">
            <v>150</v>
          </cell>
          <cell r="AF77">
            <v>150</v>
          </cell>
          <cell r="AG77">
            <v>150</v>
          </cell>
          <cell r="AH77">
            <v>150</v>
          </cell>
          <cell r="AI77">
            <v>150</v>
          </cell>
          <cell r="AJ77">
            <v>150</v>
          </cell>
          <cell r="AK77">
            <v>150</v>
          </cell>
          <cell r="AL77">
            <v>150</v>
          </cell>
          <cell r="AM77">
            <v>150</v>
          </cell>
          <cell r="AN77">
            <v>150</v>
          </cell>
          <cell r="AQ77">
            <v>160</v>
          </cell>
          <cell r="AR77">
            <v>250</v>
          </cell>
          <cell r="AS77">
            <v>0</v>
          </cell>
          <cell r="AT77">
            <v>0</v>
          </cell>
          <cell r="AU77">
            <v>0</v>
          </cell>
        </row>
        <row r="78">
          <cell r="B78" t="str">
            <v>Cornmeal</v>
          </cell>
          <cell r="I78">
            <v>1050</v>
          </cell>
          <cell r="J78">
            <v>1200</v>
          </cell>
          <cell r="K78">
            <v>1300</v>
          </cell>
          <cell r="L78">
            <v>1700</v>
          </cell>
          <cell r="M78">
            <v>1520</v>
          </cell>
          <cell r="N78">
            <v>250</v>
          </cell>
          <cell r="O78">
            <v>75</v>
          </cell>
          <cell r="P78">
            <v>50</v>
          </cell>
          <cell r="R78">
            <v>30</v>
          </cell>
          <cell r="S78" t="str">
            <v>Pump</v>
          </cell>
          <cell r="T78" t="str">
            <v>each</v>
          </cell>
          <cell r="U78">
            <v>26000</v>
          </cell>
          <cell r="V78">
            <v>26000</v>
          </cell>
          <cell r="W78">
            <v>26000</v>
          </cell>
          <cell r="X78">
            <v>26000</v>
          </cell>
          <cell r="Y78">
            <v>26000</v>
          </cell>
          <cell r="Z78">
            <v>26000</v>
          </cell>
          <cell r="AA78">
            <v>26000</v>
          </cell>
          <cell r="AB78">
            <v>26000</v>
          </cell>
          <cell r="AC78">
            <v>26000</v>
          </cell>
          <cell r="AD78">
            <v>26000</v>
          </cell>
          <cell r="AE78">
            <v>26000</v>
          </cell>
          <cell r="AF78">
            <v>26000</v>
          </cell>
          <cell r="AG78">
            <v>26000</v>
          </cell>
          <cell r="AH78">
            <v>26000</v>
          </cell>
          <cell r="AI78">
            <v>26000</v>
          </cell>
          <cell r="AJ78">
            <v>26000</v>
          </cell>
          <cell r="AK78">
            <v>26000</v>
          </cell>
          <cell r="AL78">
            <v>26000</v>
          </cell>
          <cell r="AM78">
            <v>26000</v>
          </cell>
          <cell r="AN78">
            <v>26000</v>
          </cell>
          <cell r="AQ78">
            <v>200</v>
          </cell>
          <cell r="AR78">
            <v>250</v>
          </cell>
          <cell r="AS78">
            <v>250</v>
          </cell>
          <cell r="AT78">
            <v>0</v>
          </cell>
          <cell r="AU78">
            <v>0</v>
          </cell>
        </row>
        <row r="79">
          <cell r="B79" t="str">
            <v>Cryolite, lumpy</v>
          </cell>
          <cell r="I79">
            <v>1200</v>
          </cell>
          <cell r="J79">
            <v>1350</v>
          </cell>
          <cell r="K79">
            <v>1450</v>
          </cell>
          <cell r="L79">
            <v>1850</v>
          </cell>
          <cell r="M79">
            <v>1680</v>
          </cell>
          <cell r="N79">
            <v>250</v>
          </cell>
          <cell r="O79">
            <v>75</v>
          </cell>
          <cell r="P79">
            <v>50</v>
          </cell>
          <cell r="R79">
            <v>31</v>
          </cell>
          <cell r="S79" t="str">
            <v>Skirts</v>
          </cell>
          <cell r="T79" t="str">
            <v>lm</v>
          </cell>
          <cell r="U79">
            <v>2100</v>
          </cell>
          <cell r="V79">
            <v>2100</v>
          </cell>
          <cell r="W79">
            <v>2100</v>
          </cell>
          <cell r="X79">
            <v>2100</v>
          </cell>
          <cell r="Y79">
            <v>2100</v>
          </cell>
          <cell r="Z79">
            <v>2100</v>
          </cell>
          <cell r="AA79">
            <v>2100</v>
          </cell>
          <cell r="AB79">
            <v>2100</v>
          </cell>
          <cell r="AC79">
            <v>2100</v>
          </cell>
          <cell r="AD79">
            <v>2100</v>
          </cell>
          <cell r="AE79">
            <v>2100</v>
          </cell>
          <cell r="AF79">
            <v>2100</v>
          </cell>
          <cell r="AG79">
            <v>2100</v>
          </cell>
          <cell r="AH79">
            <v>2100</v>
          </cell>
          <cell r="AI79">
            <v>2100</v>
          </cell>
          <cell r="AJ79">
            <v>2100</v>
          </cell>
          <cell r="AK79">
            <v>2100</v>
          </cell>
          <cell r="AL79">
            <v>2100</v>
          </cell>
          <cell r="AM79">
            <v>2100</v>
          </cell>
          <cell r="AN79">
            <v>2100</v>
          </cell>
          <cell r="AQ79">
            <v>250</v>
          </cell>
          <cell r="AR79">
            <v>250</v>
          </cell>
          <cell r="AS79">
            <v>250</v>
          </cell>
          <cell r="AT79">
            <v>0</v>
          </cell>
          <cell r="AU79">
            <v>0</v>
          </cell>
        </row>
        <row r="80">
          <cell r="B80" t="str">
            <v>Gullet</v>
          </cell>
          <cell r="I80">
            <v>1350</v>
          </cell>
          <cell r="J80">
            <v>1500</v>
          </cell>
          <cell r="K80">
            <v>1600</v>
          </cell>
          <cell r="L80">
            <v>2050</v>
          </cell>
          <cell r="M80">
            <v>1830</v>
          </cell>
          <cell r="N80">
            <v>275</v>
          </cell>
          <cell r="O80">
            <v>75</v>
          </cell>
          <cell r="P80">
            <v>50</v>
          </cell>
          <cell r="R80">
            <v>32</v>
          </cell>
          <cell r="S80" t="str">
            <v>Guards</v>
          </cell>
          <cell r="T80" t="str">
            <v>sq m</v>
          </cell>
          <cell r="U80">
            <v>350</v>
          </cell>
          <cell r="V80">
            <v>350</v>
          </cell>
          <cell r="W80">
            <v>350</v>
          </cell>
          <cell r="X80">
            <v>350</v>
          </cell>
          <cell r="Y80">
            <v>350</v>
          </cell>
          <cell r="Z80">
            <v>350</v>
          </cell>
          <cell r="AA80">
            <v>350</v>
          </cell>
          <cell r="AB80">
            <v>350</v>
          </cell>
          <cell r="AC80">
            <v>350</v>
          </cell>
          <cell r="AD80">
            <v>350</v>
          </cell>
          <cell r="AE80">
            <v>350</v>
          </cell>
          <cell r="AF80">
            <v>350</v>
          </cell>
          <cell r="AG80">
            <v>350</v>
          </cell>
          <cell r="AH80">
            <v>350</v>
          </cell>
          <cell r="AI80">
            <v>350</v>
          </cell>
          <cell r="AJ80">
            <v>350</v>
          </cell>
          <cell r="AK80">
            <v>350</v>
          </cell>
          <cell r="AL80">
            <v>350</v>
          </cell>
          <cell r="AM80">
            <v>350</v>
          </cell>
          <cell r="AN80">
            <v>350</v>
          </cell>
          <cell r="AQ80">
            <v>315</v>
          </cell>
          <cell r="AR80">
            <v>250</v>
          </cell>
          <cell r="AS80">
            <v>250</v>
          </cell>
          <cell r="AT80">
            <v>0</v>
          </cell>
          <cell r="AU80">
            <v>0</v>
          </cell>
        </row>
        <row r="81">
          <cell r="B81" t="str">
            <v>Dolomite, lumpy</v>
          </cell>
          <cell r="I81">
            <v>1400</v>
          </cell>
          <cell r="J81">
            <v>1550</v>
          </cell>
          <cell r="K81">
            <v>1650</v>
          </cell>
          <cell r="L81">
            <v>2100</v>
          </cell>
          <cell r="M81">
            <v>1880</v>
          </cell>
          <cell r="N81">
            <v>275</v>
          </cell>
          <cell r="O81">
            <v>75</v>
          </cell>
          <cell r="P81">
            <v>50</v>
          </cell>
          <cell r="R81">
            <v>33</v>
          </cell>
          <cell r="S81" t="str">
            <v>Culverts</v>
          </cell>
          <cell r="T81" t="str">
            <v>m</v>
          </cell>
          <cell r="U81">
            <v>5000</v>
          </cell>
          <cell r="V81">
            <v>5000</v>
          </cell>
          <cell r="W81">
            <v>5000</v>
          </cell>
          <cell r="X81">
            <v>5000</v>
          </cell>
          <cell r="Y81">
            <v>5000</v>
          </cell>
          <cell r="Z81">
            <v>5000</v>
          </cell>
          <cell r="AA81">
            <v>5000</v>
          </cell>
          <cell r="AB81">
            <v>5000</v>
          </cell>
          <cell r="AC81">
            <v>5000</v>
          </cell>
          <cell r="AD81">
            <v>5000</v>
          </cell>
          <cell r="AE81">
            <v>5000</v>
          </cell>
          <cell r="AF81">
            <v>5000</v>
          </cell>
          <cell r="AG81">
            <v>5000</v>
          </cell>
          <cell r="AH81">
            <v>5000</v>
          </cell>
          <cell r="AI81">
            <v>5000</v>
          </cell>
          <cell r="AJ81">
            <v>5000</v>
          </cell>
          <cell r="AK81">
            <v>5000</v>
          </cell>
          <cell r="AL81">
            <v>5000</v>
          </cell>
          <cell r="AM81">
            <v>5000</v>
          </cell>
          <cell r="AN81">
            <v>5000</v>
          </cell>
          <cell r="AQ81">
            <v>400</v>
          </cell>
          <cell r="AR81">
            <v>315</v>
          </cell>
          <cell r="AS81">
            <v>315</v>
          </cell>
          <cell r="AT81">
            <v>0</v>
          </cell>
          <cell r="AU81">
            <v>0</v>
          </cell>
        </row>
        <row r="82">
          <cell r="B82" t="str">
            <v>Earth, as excavated - dry</v>
          </cell>
          <cell r="I82">
            <v>1500</v>
          </cell>
          <cell r="J82">
            <v>1700</v>
          </cell>
          <cell r="K82">
            <v>1850</v>
          </cell>
          <cell r="L82">
            <v>2300</v>
          </cell>
          <cell r="M82">
            <v>1980</v>
          </cell>
          <cell r="N82">
            <v>300</v>
          </cell>
          <cell r="O82">
            <v>100</v>
          </cell>
          <cell r="P82">
            <v>75</v>
          </cell>
          <cell r="R82">
            <v>34</v>
          </cell>
          <cell r="S82" t="str">
            <v>Roads</v>
          </cell>
          <cell r="T82" t="str">
            <v>sq m</v>
          </cell>
          <cell r="U82">
            <v>350</v>
          </cell>
          <cell r="V82">
            <v>350</v>
          </cell>
          <cell r="W82">
            <v>350</v>
          </cell>
          <cell r="X82">
            <v>350</v>
          </cell>
          <cell r="Y82">
            <v>350</v>
          </cell>
          <cell r="Z82">
            <v>350</v>
          </cell>
          <cell r="AA82">
            <v>350</v>
          </cell>
          <cell r="AB82">
            <v>350</v>
          </cell>
          <cell r="AC82">
            <v>350</v>
          </cell>
          <cell r="AD82">
            <v>350</v>
          </cell>
          <cell r="AE82">
            <v>350</v>
          </cell>
          <cell r="AF82">
            <v>350</v>
          </cell>
          <cell r="AG82">
            <v>350</v>
          </cell>
          <cell r="AH82">
            <v>350</v>
          </cell>
          <cell r="AI82">
            <v>350</v>
          </cell>
          <cell r="AJ82">
            <v>350</v>
          </cell>
          <cell r="AK82">
            <v>350</v>
          </cell>
          <cell r="AL82">
            <v>350</v>
          </cell>
          <cell r="AM82">
            <v>350</v>
          </cell>
          <cell r="AN82">
            <v>350</v>
          </cell>
          <cell r="AQ82">
            <v>500</v>
          </cell>
          <cell r="AR82">
            <v>250</v>
          </cell>
          <cell r="AS82">
            <v>315</v>
          </cell>
          <cell r="AT82">
            <v>400</v>
          </cell>
          <cell r="AU82">
            <v>0</v>
          </cell>
        </row>
        <row r="83">
          <cell r="B83" t="str">
            <v>Earth, wet, containing clay</v>
          </cell>
          <cell r="I83">
            <v>1650</v>
          </cell>
          <cell r="J83">
            <v>1850</v>
          </cell>
          <cell r="K83">
            <v>2000</v>
          </cell>
          <cell r="L83">
            <v>2450</v>
          </cell>
          <cell r="M83">
            <v>2130</v>
          </cell>
          <cell r="N83">
            <v>300</v>
          </cell>
          <cell r="O83">
            <v>100</v>
          </cell>
          <cell r="P83">
            <v>75</v>
          </cell>
          <cell r="R83">
            <v>35</v>
          </cell>
          <cell r="S83" t="str">
            <v>Civils</v>
          </cell>
          <cell r="T83" t="str">
            <v>m</v>
          </cell>
          <cell r="U83">
            <v>4000</v>
          </cell>
          <cell r="V83">
            <v>4000</v>
          </cell>
          <cell r="W83">
            <v>4000</v>
          </cell>
          <cell r="X83">
            <v>4000</v>
          </cell>
          <cell r="Y83">
            <v>4000</v>
          </cell>
          <cell r="Z83">
            <v>4000</v>
          </cell>
          <cell r="AA83">
            <v>4000</v>
          </cell>
          <cell r="AB83">
            <v>4000</v>
          </cell>
          <cell r="AC83">
            <v>4000</v>
          </cell>
          <cell r="AD83">
            <v>4000</v>
          </cell>
          <cell r="AE83">
            <v>4000</v>
          </cell>
          <cell r="AF83">
            <v>4000</v>
          </cell>
          <cell r="AG83">
            <v>4000</v>
          </cell>
          <cell r="AH83">
            <v>4000</v>
          </cell>
          <cell r="AI83">
            <v>4000</v>
          </cell>
          <cell r="AJ83">
            <v>4000</v>
          </cell>
          <cell r="AK83">
            <v>4000</v>
          </cell>
          <cell r="AL83">
            <v>4000</v>
          </cell>
          <cell r="AM83">
            <v>4000</v>
          </cell>
          <cell r="AN83">
            <v>4000</v>
          </cell>
          <cell r="AQ83">
            <v>630</v>
          </cell>
          <cell r="AR83">
            <v>315</v>
          </cell>
          <cell r="AS83">
            <v>315</v>
          </cell>
          <cell r="AT83">
            <v>400</v>
          </cell>
          <cell r="AU83">
            <v>500</v>
          </cell>
        </row>
        <row r="84">
          <cell r="B84" t="str">
            <v>Feldspar, 12 mm screenings</v>
          </cell>
          <cell r="I84">
            <v>1800</v>
          </cell>
          <cell r="J84">
            <v>2000</v>
          </cell>
          <cell r="K84">
            <v>2150</v>
          </cell>
          <cell r="L84">
            <v>2600</v>
          </cell>
          <cell r="M84">
            <v>2280</v>
          </cell>
          <cell r="N84">
            <v>300</v>
          </cell>
          <cell r="O84">
            <v>100</v>
          </cell>
          <cell r="P84">
            <v>75</v>
          </cell>
          <cell r="R84">
            <v>36</v>
          </cell>
          <cell r="S84" t="str">
            <v>Fencing</v>
          </cell>
          <cell r="T84" t="str">
            <v>m</v>
          </cell>
          <cell r="U84">
            <v>300</v>
          </cell>
          <cell r="V84">
            <v>300</v>
          </cell>
          <cell r="W84">
            <v>300</v>
          </cell>
          <cell r="X84">
            <v>300</v>
          </cell>
          <cell r="Y84">
            <v>300</v>
          </cell>
          <cell r="Z84">
            <v>300</v>
          </cell>
          <cell r="AA84">
            <v>300</v>
          </cell>
          <cell r="AB84">
            <v>300</v>
          </cell>
          <cell r="AC84">
            <v>300</v>
          </cell>
          <cell r="AD84">
            <v>300</v>
          </cell>
          <cell r="AE84">
            <v>300</v>
          </cell>
          <cell r="AF84">
            <v>300</v>
          </cell>
          <cell r="AG84">
            <v>300</v>
          </cell>
          <cell r="AH84">
            <v>300</v>
          </cell>
          <cell r="AI84">
            <v>300</v>
          </cell>
          <cell r="AJ84">
            <v>300</v>
          </cell>
          <cell r="AK84">
            <v>300</v>
          </cell>
          <cell r="AL84">
            <v>300</v>
          </cell>
          <cell r="AM84">
            <v>300</v>
          </cell>
          <cell r="AN84">
            <v>300</v>
          </cell>
          <cell r="AQ84">
            <v>800</v>
          </cell>
          <cell r="AR84">
            <v>400</v>
          </cell>
          <cell r="AS84">
            <v>400</v>
          </cell>
          <cell r="AT84">
            <v>500</v>
          </cell>
          <cell r="AU84">
            <v>630</v>
          </cell>
        </row>
        <row r="85">
          <cell r="B85" t="str">
            <v>Feldspar, 40 - 75 mm lumps</v>
          </cell>
          <cell r="I85">
            <v>2100</v>
          </cell>
          <cell r="J85">
            <v>2300</v>
          </cell>
          <cell r="K85">
            <v>2450</v>
          </cell>
          <cell r="L85">
            <v>2900</v>
          </cell>
          <cell r="M85">
            <v>2580</v>
          </cell>
          <cell r="N85">
            <v>300</v>
          </cell>
          <cell r="O85">
            <v>100</v>
          </cell>
          <cell r="P85">
            <v>75</v>
          </cell>
          <cell r="R85">
            <v>37</v>
          </cell>
          <cell r="S85" t="str">
            <v>Erection</v>
          </cell>
          <cell r="T85" t="str">
            <v>Ton</v>
          </cell>
          <cell r="U85">
            <v>2100</v>
          </cell>
          <cell r="V85">
            <v>2100</v>
          </cell>
          <cell r="W85">
            <v>2100</v>
          </cell>
          <cell r="X85">
            <v>2100</v>
          </cell>
          <cell r="Y85">
            <v>2100</v>
          </cell>
          <cell r="Z85">
            <v>2100</v>
          </cell>
          <cell r="AA85">
            <v>2100</v>
          </cell>
          <cell r="AB85">
            <v>2100</v>
          </cell>
          <cell r="AC85">
            <v>2100</v>
          </cell>
          <cell r="AD85">
            <v>2100</v>
          </cell>
          <cell r="AE85">
            <v>2100</v>
          </cell>
          <cell r="AF85">
            <v>2100</v>
          </cell>
          <cell r="AG85">
            <v>2100</v>
          </cell>
          <cell r="AH85">
            <v>2100</v>
          </cell>
          <cell r="AI85">
            <v>2100</v>
          </cell>
          <cell r="AJ85">
            <v>2100</v>
          </cell>
          <cell r="AK85">
            <v>2100</v>
          </cell>
          <cell r="AL85">
            <v>2100</v>
          </cell>
          <cell r="AM85">
            <v>2100</v>
          </cell>
          <cell r="AN85">
            <v>2100</v>
          </cell>
          <cell r="AQ85">
            <v>1000</v>
          </cell>
          <cell r="AR85">
            <v>500</v>
          </cell>
          <cell r="AS85">
            <v>500</v>
          </cell>
          <cell r="AT85">
            <v>500</v>
          </cell>
          <cell r="AU85">
            <v>630</v>
          </cell>
        </row>
        <row r="86">
          <cell r="B86" t="str">
            <v>Feldspar, 200 Mesh</v>
          </cell>
          <cell r="I86">
            <v>2400</v>
          </cell>
          <cell r="J86">
            <v>2600</v>
          </cell>
          <cell r="K86">
            <v>2750</v>
          </cell>
          <cell r="L86">
            <v>3200</v>
          </cell>
          <cell r="M86">
            <v>2880</v>
          </cell>
          <cell r="N86">
            <v>300</v>
          </cell>
          <cell r="O86">
            <v>100</v>
          </cell>
          <cell r="P86">
            <v>75</v>
          </cell>
          <cell r="R86">
            <v>38</v>
          </cell>
          <cell r="S86" t="str">
            <v>Transport</v>
          </cell>
          <cell r="T86" t="str">
            <v>Ton</v>
          </cell>
          <cell r="U86">
            <v>500</v>
          </cell>
          <cell r="V86">
            <v>500</v>
          </cell>
          <cell r="W86">
            <v>500</v>
          </cell>
          <cell r="X86">
            <v>500</v>
          </cell>
          <cell r="Y86">
            <v>500</v>
          </cell>
          <cell r="Z86">
            <v>500</v>
          </cell>
          <cell r="AA86">
            <v>500</v>
          </cell>
          <cell r="AB86">
            <v>500</v>
          </cell>
          <cell r="AC86">
            <v>500</v>
          </cell>
          <cell r="AD86">
            <v>500</v>
          </cell>
          <cell r="AE86">
            <v>500</v>
          </cell>
          <cell r="AF86">
            <v>500</v>
          </cell>
          <cell r="AG86">
            <v>500</v>
          </cell>
          <cell r="AH86">
            <v>500</v>
          </cell>
          <cell r="AI86">
            <v>500</v>
          </cell>
          <cell r="AJ86">
            <v>500</v>
          </cell>
          <cell r="AK86">
            <v>500</v>
          </cell>
          <cell r="AL86">
            <v>500</v>
          </cell>
          <cell r="AM86">
            <v>500</v>
          </cell>
          <cell r="AN86">
            <v>500</v>
          </cell>
          <cell r="AQ86">
            <v>1250</v>
          </cell>
          <cell r="AR86">
            <v>0</v>
          </cell>
          <cell r="AS86">
            <v>500</v>
          </cell>
          <cell r="AT86">
            <v>630</v>
          </cell>
          <cell r="AU86">
            <v>630</v>
          </cell>
        </row>
        <row r="87">
          <cell r="B87" t="str">
            <v>Flour, wheat</v>
          </cell>
          <cell r="R87">
            <v>39</v>
          </cell>
          <cell r="S87" t="str">
            <v>Bolts</v>
          </cell>
          <cell r="T87" t="str">
            <v>Ton</v>
          </cell>
          <cell r="U87">
            <v>22100</v>
          </cell>
          <cell r="V87">
            <v>22100</v>
          </cell>
          <cell r="W87">
            <v>22100</v>
          </cell>
          <cell r="X87">
            <v>22100</v>
          </cell>
          <cell r="Y87">
            <v>22100</v>
          </cell>
          <cell r="Z87">
            <v>22100</v>
          </cell>
          <cell r="AA87">
            <v>22100</v>
          </cell>
          <cell r="AB87">
            <v>22100</v>
          </cell>
          <cell r="AC87">
            <v>22100</v>
          </cell>
          <cell r="AD87">
            <v>22100</v>
          </cell>
          <cell r="AE87">
            <v>22100</v>
          </cell>
          <cell r="AF87">
            <v>22100</v>
          </cell>
          <cell r="AG87">
            <v>22100</v>
          </cell>
          <cell r="AH87">
            <v>22100</v>
          </cell>
          <cell r="AI87">
            <v>22100</v>
          </cell>
          <cell r="AJ87">
            <v>22100</v>
          </cell>
          <cell r="AK87">
            <v>22100</v>
          </cell>
          <cell r="AL87">
            <v>22100</v>
          </cell>
          <cell r="AM87">
            <v>22100</v>
          </cell>
          <cell r="AN87">
            <v>22100</v>
          </cell>
          <cell r="AQ87">
            <v>1600</v>
          </cell>
          <cell r="AR87">
            <v>0</v>
          </cell>
          <cell r="AS87">
            <v>630</v>
          </cell>
          <cell r="AT87">
            <v>630</v>
          </cell>
          <cell r="AU87">
            <v>800</v>
          </cell>
        </row>
        <row r="88">
          <cell r="B88" t="str">
            <v>Fluorspar, 12 mm screenings</v>
          </cell>
          <cell r="AQ88">
            <v>2000</v>
          </cell>
          <cell r="AR88">
            <v>0</v>
          </cell>
          <cell r="AS88">
            <v>0</v>
          </cell>
          <cell r="AT88">
            <v>800</v>
          </cell>
          <cell r="AU88">
            <v>800</v>
          </cell>
        </row>
        <row r="89">
          <cell r="B89" t="str">
            <v>Fluorspar, lumps</v>
          </cell>
          <cell r="AQ89">
            <v>2500</v>
          </cell>
          <cell r="AR89">
            <v>0</v>
          </cell>
          <cell r="AS89">
            <v>0</v>
          </cell>
          <cell r="AT89">
            <v>0</v>
          </cell>
          <cell r="AU89">
            <v>1000</v>
          </cell>
        </row>
        <row r="90">
          <cell r="B90" t="str">
            <v>Foundry refuse, old sand cores, etc.</v>
          </cell>
          <cell r="I90">
            <v>20</v>
          </cell>
          <cell r="AQ90">
            <v>3150</v>
          </cell>
          <cell r="AR90">
            <v>0</v>
          </cell>
          <cell r="AS90">
            <v>0</v>
          </cell>
          <cell r="AT90">
            <v>0</v>
          </cell>
          <cell r="AU90">
            <v>0</v>
          </cell>
        </row>
        <row r="91">
          <cell r="B91" t="str">
            <v>Fullers earth, dry</v>
          </cell>
          <cell r="I91">
            <v>25</v>
          </cell>
        </row>
        <row r="92">
          <cell r="B92" t="str">
            <v>Fullers earth, oily</v>
          </cell>
          <cell r="I92">
            <v>30</v>
          </cell>
        </row>
        <row r="93">
          <cell r="B93" t="str">
            <v>Fullers earth, oil filter, burned</v>
          </cell>
          <cell r="I93">
            <v>35</v>
          </cell>
          <cell r="AQ93">
            <v>0</v>
          </cell>
          <cell r="AR93">
            <v>2</v>
          </cell>
          <cell r="AS93">
            <v>3</v>
          </cell>
          <cell r="AT93">
            <v>4</v>
          </cell>
          <cell r="AU93">
            <v>5</v>
          </cell>
          <cell r="AV93">
            <v>6</v>
          </cell>
        </row>
        <row r="94">
          <cell r="B94" t="str">
            <v>Fullers earth, oil filter, raw</v>
          </cell>
          <cell r="I94">
            <v>40</v>
          </cell>
          <cell r="AQ94">
            <v>160</v>
          </cell>
          <cell r="AR94">
            <v>3.2</v>
          </cell>
          <cell r="AS94">
            <v>0</v>
          </cell>
          <cell r="AT94">
            <v>0</v>
          </cell>
          <cell r="AU94">
            <v>0</v>
          </cell>
          <cell r="AV94">
            <v>0</v>
          </cell>
        </row>
        <row r="95">
          <cell r="B95" t="str">
            <v>Glass batch</v>
          </cell>
          <cell r="I95">
            <v>45</v>
          </cell>
          <cell r="AQ95">
            <v>200</v>
          </cell>
          <cell r="AR95">
            <v>3.2</v>
          </cell>
          <cell r="AS95">
            <v>3.3</v>
          </cell>
          <cell r="AT95">
            <v>0</v>
          </cell>
          <cell r="AU95">
            <v>0</v>
          </cell>
          <cell r="AV95">
            <v>0</v>
          </cell>
        </row>
        <row r="96">
          <cell r="B96" t="str">
            <v>Granite, 12 mm screenings</v>
          </cell>
          <cell r="I96">
            <v>50</v>
          </cell>
          <cell r="AQ96">
            <v>250</v>
          </cell>
          <cell r="AR96">
            <v>3.5</v>
          </cell>
          <cell r="AS96">
            <v>3.3</v>
          </cell>
          <cell r="AT96">
            <v>5.0999999999999996</v>
          </cell>
          <cell r="AU96">
            <v>0</v>
          </cell>
          <cell r="AV96">
            <v>0</v>
          </cell>
        </row>
        <row r="97">
          <cell r="B97" t="str">
            <v>Granite lumps 40 - 75 mm</v>
          </cell>
          <cell r="AQ97">
            <v>315</v>
          </cell>
          <cell r="AR97">
            <v>3.7</v>
          </cell>
          <cell r="AS97">
            <v>3.3</v>
          </cell>
          <cell r="AT97">
            <v>5.0999999999999996</v>
          </cell>
          <cell r="AU97">
            <v>0</v>
          </cell>
          <cell r="AV97">
            <v>0</v>
          </cell>
        </row>
        <row r="98">
          <cell r="B98" t="str">
            <v>Granite, broken</v>
          </cell>
          <cell r="AQ98">
            <v>400</v>
          </cell>
          <cell r="AR98">
            <v>3.8</v>
          </cell>
          <cell r="AS98">
            <v>3.8</v>
          </cell>
          <cell r="AT98">
            <v>5.0999999999999996</v>
          </cell>
          <cell r="AU98">
            <v>6.4</v>
          </cell>
          <cell r="AV98">
            <v>0</v>
          </cell>
        </row>
        <row r="99">
          <cell r="B99" t="str">
            <v>Graphite, flake</v>
          </cell>
          <cell r="AQ99">
            <v>500</v>
          </cell>
          <cell r="AR99">
            <v>3</v>
          </cell>
          <cell r="AS99">
            <v>4.2</v>
          </cell>
          <cell r="AT99">
            <v>5.0999999999999996</v>
          </cell>
          <cell r="AU99">
            <v>6.4</v>
          </cell>
          <cell r="AV99">
            <v>7.7</v>
          </cell>
        </row>
        <row r="100">
          <cell r="B100" t="str">
            <v>Gravel, bank run</v>
          </cell>
          <cell r="I100" t="str">
            <v>Shaft Dia</v>
          </cell>
          <cell r="J100" t="str">
            <v>Housing Type</v>
          </cell>
          <cell r="K100" t="str">
            <v>Seal</v>
          </cell>
          <cell r="L100" t="str">
            <v>Brg</v>
          </cell>
          <cell r="M100" t="str">
            <v>Bearing Rating</v>
          </cell>
          <cell r="N100" t="str">
            <v>P55</v>
          </cell>
          <cell r="O100">
            <v>0</v>
          </cell>
          <cell r="P100" t="str">
            <v>A</v>
          </cell>
          <cell r="Q100" t="str">
            <v>A1</v>
          </cell>
          <cell r="R100" t="str">
            <v>G</v>
          </cell>
          <cell r="S100" t="str">
            <v>H</v>
          </cell>
          <cell r="T100" t="str">
            <v>H1</v>
          </cell>
          <cell r="U100" t="str">
            <v>H2</v>
          </cell>
          <cell r="V100" t="str">
            <v>J</v>
          </cell>
          <cell r="W100" t="str">
            <v>J1</v>
          </cell>
          <cell r="X100" t="str">
            <v>L</v>
          </cell>
          <cell r="Y100" t="str">
            <v>B</v>
          </cell>
          <cell r="Z100" t="str">
            <v>Q</v>
          </cell>
          <cell r="AA100" t="str">
            <v>Locating Ring</v>
          </cell>
          <cell r="AB100" t="str">
            <v>End Cover</v>
          </cell>
          <cell r="AC100" t="str">
            <v>Blanking Disc</v>
          </cell>
          <cell r="AQ100">
            <v>630</v>
          </cell>
          <cell r="AR100">
            <v>4.3</v>
          </cell>
          <cell r="AS100">
            <v>4.3</v>
          </cell>
          <cell r="AT100">
            <v>5.6</v>
          </cell>
          <cell r="AU100">
            <v>6.4</v>
          </cell>
          <cell r="AV100">
            <v>7.7</v>
          </cell>
        </row>
        <row r="101">
          <cell r="B101" t="str">
            <v>Gravel, dry sharp</v>
          </cell>
          <cell r="I101">
            <v>65</v>
          </cell>
          <cell r="J101" t="str">
            <v>SNL 615</v>
          </cell>
          <cell r="K101" t="str">
            <v>Seal</v>
          </cell>
          <cell r="L101" t="str">
            <v>21315 CK + H315</v>
          </cell>
          <cell r="M101">
            <v>345000</v>
          </cell>
          <cell r="N101">
            <v>550</v>
          </cell>
          <cell r="O101">
            <v>0</v>
          </cell>
          <cell r="P101">
            <v>140</v>
          </cell>
          <cell r="Q101">
            <v>100</v>
          </cell>
          <cell r="R101">
            <v>20</v>
          </cell>
          <cell r="S101">
            <v>192</v>
          </cell>
          <cell r="T101">
            <v>100</v>
          </cell>
          <cell r="U101">
            <v>35</v>
          </cell>
          <cell r="V101">
            <v>290</v>
          </cell>
          <cell r="W101">
            <v>0</v>
          </cell>
          <cell r="X101">
            <v>345</v>
          </cell>
          <cell r="Y101">
            <v>0</v>
          </cell>
          <cell r="Z101">
            <v>43</v>
          </cell>
          <cell r="AA101" t="str">
            <v>FRB 14/160P</v>
          </cell>
          <cell r="AB101">
            <v>0</v>
          </cell>
          <cell r="AC101" t="str">
            <v>ATSNA 615</v>
          </cell>
          <cell r="AQ101">
            <v>800</v>
          </cell>
          <cell r="AR101">
            <v>5</v>
          </cell>
          <cell r="AS101">
            <v>4.4000000000000004</v>
          </cell>
          <cell r="AT101">
            <v>5.8</v>
          </cell>
          <cell r="AU101">
            <v>7</v>
          </cell>
          <cell r="AV101">
            <v>7.7</v>
          </cell>
        </row>
        <row r="102">
          <cell r="B102" t="str">
            <v>Gravel, pebbles</v>
          </cell>
          <cell r="I102">
            <v>75</v>
          </cell>
          <cell r="J102" t="str">
            <v>SNL 617</v>
          </cell>
          <cell r="K102" t="str">
            <v>Seal</v>
          </cell>
          <cell r="L102" t="str">
            <v>21317 CK + H317</v>
          </cell>
          <cell r="M102">
            <v>420000</v>
          </cell>
          <cell r="N102">
            <v>620</v>
          </cell>
          <cell r="O102">
            <v>0</v>
          </cell>
          <cell r="P102">
            <v>160</v>
          </cell>
          <cell r="Q102">
            <v>110</v>
          </cell>
          <cell r="R102">
            <v>24</v>
          </cell>
          <cell r="S102">
            <v>215</v>
          </cell>
          <cell r="T102">
            <v>112</v>
          </cell>
          <cell r="U102">
            <v>40</v>
          </cell>
          <cell r="V102">
            <v>320</v>
          </cell>
          <cell r="W102">
            <v>0</v>
          </cell>
          <cell r="X102">
            <v>380</v>
          </cell>
          <cell r="Y102">
            <v>0</v>
          </cell>
          <cell r="Z102">
            <v>49</v>
          </cell>
          <cell r="AA102" t="str">
            <v>FRB 14,5/180P</v>
          </cell>
          <cell r="AB102">
            <v>0</v>
          </cell>
          <cell r="AC102" t="str">
            <v>ATSNA 617</v>
          </cell>
          <cell r="AQ102">
            <v>1000</v>
          </cell>
          <cell r="AR102">
            <v>5.8</v>
          </cell>
          <cell r="AS102">
            <v>5</v>
          </cell>
          <cell r="AT102">
            <v>5.8</v>
          </cell>
          <cell r="AU102">
            <v>7.2</v>
          </cell>
          <cell r="AV102">
            <v>8.3000000000000007</v>
          </cell>
        </row>
        <row r="103">
          <cell r="B103" t="str">
            <v>Gypsum, dust, non-aerated</v>
          </cell>
          <cell r="I103">
            <v>90</v>
          </cell>
          <cell r="J103" t="str">
            <v>SNL 520</v>
          </cell>
          <cell r="K103" t="str">
            <v>Seal</v>
          </cell>
          <cell r="L103" t="str">
            <v>23220 CK + H2320</v>
          </cell>
          <cell r="M103">
            <v>414000</v>
          </cell>
          <cell r="N103">
            <v>620</v>
          </cell>
          <cell r="O103">
            <v>0</v>
          </cell>
          <cell r="P103">
            <v>160</v>
          </cell>
          <cell r="Q103">
            <v>110</v>
          </cell>
          <cell r="R103">
            <v>24</v>
          </cell>
          <cell r="S103">
            <v>215</v>
          </cell>
          <cell r="T103">
            <v>112</v>
          </cell>
          <cell r="U103">
            <v>40</v>
          </cell>
          <cell r="V103">
            <v>320</v>
          </cell>
          <cell r="W103">
            <v>0</v>
          </cell>
          <cell r="X103">
            <v>380</v>
          </cell>
          <cell r="Y103">
            <v>0</v>
          </cell>
          <cell r="Z103">
            <v>60</v>
          </cell>
          <cell r="AA103" t="str">
            <v>FRB 9,7/180P</v>
          </cell>
          <cell r="AB103">
            <v>2156275</v>
          </cell>
          <cell r="AC103" t="str">
            <v>ATSNA 520</v>
          </cell>
          <cell r="AQ103">
            <v>1250</v>
          </cell>
          <cell r="AR103">
            <v>0</v>
          </cell>
          <cell r="AS103">
            <v>5.9</v>
          </cell>
          <cell r="AT103">
            <v>6.7</v>
          </cell>
          <cell r="AU103">
            <v>7.3</v>
          </cell>
          <cell r="AV103">
            <v>8.6999999999999993</v>
          </cell>
        </row>
        <row r="104">
          <cell r="B104" t="str">
            <v>Gypsum, dust, aerated</v>
          </cell>
          <cell r="I104">
            <v>100</v>
          </cell>
          <cell r="J104" t="str">
            <v>SNL 522</v>
          </cell>
          <cell r="K104" t="str">
            <v>Seal</v>
          </cell>
          <cell r="L104" t="str">
            <v>23222 CK + H2322</v>
          </cell>
          <cell r="M104">
            <v>518000</v>
          </cell>
          <cell r="N104">
            <v>680</v>
          </cell>
          <cell r="O104">
            <v>0</v>
          </cell>
          <cell r="P104">
            <v>175</v>
          </cell>
          <cell r="Q104">
            <v>120</v>
          </cell>
          <cell r="R104">
            <v>24</v>
          </cell>
          <cell r="S104">
            <v>239</v>
          </cell>
          <cell r="T104">
            <v>125</v>
          </cell>
          <cell r="U104">
            <v>45</v>
          </cell>
          <cell r="V104">
            <v>350</v>
          </cell>
          <cell r="W104">
            <v>0</v>
          </cell>
          <cell r="X104">
            <v>410</v>
          </cell>
          <cell r="Y104">
            <v>0</v>
          </cell>
          <cell r="Z104">
            <v>66</v>
          </cell>
          <cell r="AA104" t="str">
            <v>FRB 10,2/200P</v>
          </cell>
          <cell r="AB104">
            <v>2156276</v>
          </cell>
          <cell r="AC104" t="str">
            <v>ATSNA 522</v>
          </cell>
          <cell r="AQ104">
            <v>1600</v>
          </cell>
          <cell r="AR104">
            <v>0</v>
          </cell>
          <cell r="AS104">
            <v>7</v>
          </cell>
          <cell r="AT104">
            <v>7.9</v>
          </cell>
          <cell r="AU104">
            <v>8.4</v>
          </cell>
          <cell r="AV104">
            <v>8.6999999999999993</v>
          </cell>
        </row>
        <row r="105">
          <cell r="B105" t="str">
            <v>Gypsum, 12 mm screening</v>
          </cell>
          <cell r="I105">
            <v>110</v>
          </cell>
          <cell r="J105" t="str">
            <v>SNL 524</v>
          </cell>
          <cell r="K105" t="str">
            <v>Seal</v>
          </cell>
          <cell r="L105" t="str">
            <v>23224CK/W33+H2324</v>
          </cell>
          <cell r="M105">
            <v>610000</v>
          </cell>
          <cell r="N105">
            <v>790</v>
          </cell>
          <cell r="O105">
            <v>0</v>
          </cell>
          <cell r="P105">
            <v>185</v>
          </cell>
          <cell r="Q105">
            <v>120</v>
          </cell>
          <cell r="R105">
            <v>24</v>
          </cell>
          <cell r="S105">
            <v>271</v>
          </cell>
          <cell r="T105">
            <v>140</v>
          </cell>
          <cell r="U105">
            <v>45</v>
          </cell>
          <cell r="V105">
            <v>350</v>
          </cell>
          <cell r="W105">
            <v>0</v>
          </cell>
          <cell r="X105">
            <v>410</v>
          </cell>
          <cell r="Y105">
            <v>0</v>
          </cell>
          <cell r="Z105">
            <v>70</v>
          </cell>
          <cell r="AA105" t="str">
            <v>FRB 10/200P</v>
          </cell>
          <cell r="AB105">
            <v>2156277</v>
          </cell>
          <cell r="AC105" t="str">
            <v>ATSNA 524</v>
          </cell>
          <cell r="AQ105">
            <v>2000</v>
          </cell>
          <cell r="AR105">
            <v>0</v>
          </cell>
          <cell r="AS105">
            <v>0</v>
          </cell>
          <cell r="AT105">
            <v>9.3000000000000007</v>
          </cell>
          <cell r="AU105">
            <v>9.9</v>
          </cell>
          <cell r="AV105">
            <v>10.1</v>
          </cell>
        </row>
        <row r="106">
          <cell r="B106" t="str">
            <v>Gypsum, lumps 40 - 75 mm</v>
          </cell>
          <cell r="I106">
            <v>125</v>
          </cell>
          <cell r="J106" t="str">
            <v>SNL 528</v>
          </cell>
          <cell r="K106" t="str">
            <v>Seal</v>
          </cell>
          <cell r="L106" t="str">
            <v>23228CK/W33+H2328</v>
          </cell>
          <cell r="M106">
            <v>673000</v>
          </cell>
          <cell r="N106">
            <v>1050</v>
          </cell>
          <cell r="O106">
            <v>0</v>
          </cell>
          <cell r="P106">
            <v>205</v>
          </cell>
          <cell r="Q106">
            <v>150</v>
          </cell>
          <cell r="R106">
            <v>30</v>
          </cell>
          <cell r="S106">
            <v>302</v>
          </cell>
          <cell r="T106">
            <v>150</v>
          </cell>
          <cell r="U106">
            <v>50</v>
          </cell>
          <cell r="V106">
            <v>420</v>
          </cell>
          <cell r="W106">
            <v>0</v>
          </cell>
          <cell r="X106">
            <v>500</v>
          </cell>
          <cell r="Y106">
            <v>0</v>
          </cell>
          <cell r="Z106">
            <v>78</v>
          </cell>
          <cell r="AA106" t="str">
            <v>FRB 10/250P</v>
          </cell>
          <cell r="AB106">
            <v>2156278</v>
          </cell>
          <cell r="AC106" t="str">
            <v>ATSNA 528</v>
          </cell>
          <cell r="AQ106">
            <v>2500</v>
          </cell>
          <cell r="AR106">
            <v>0</v>
          </cell>
          <cell r="AS106">
            <v>0</v>
          </cell>
          <cell r="AT106">
            <v>0</v>
          </cell>
          <cell r="AU106">
            <v>11.6</v>
          </cell>
          <cell r="AV106">
            <v>0</v>
          </cell>
        </row>
        <row r="107">
          <cell r="B107" t="str">
            <v>Ice, crushed</v>
          </cell>
          <cell r="I107">
            <v>140</v>
          </cell>
          <cell r="J107" t="str">
            <v>SNL 532</v>
          </cell>
          <cell r="K107" t="str">
            <v>Seal</v>
          </cell>
          <cell r="L107" t="str">
            <v>23232CK/W33+H2332</v>
          </cell>
          <cell r="M107">
            <v>1070000</v>
          </cell>
          <cell r="N107">
            <v>1450</v>
          </cell>
          <cell r="O107">
            <v>0</v>
          </cell>
          <cell r="P107">
            <v>235</v>
          </cell>
          <cell r="Q107">
            <v>180</v>
          </cell>
          <cell r="R107">
            <v>30</v>
          </cell>
          <cell r="S107">
            <v>344</v>
          </cell>
          <cell r="T107">
            <v>170</v>
          </cell>
          <cell r="U107">
            <v>60</v>
          </cell>
          <cell r="V107">
            <v>470</v>
          </cell>
          <cell r="W107">
            <v>0</v>
          </cell>
          <cell r="X107">
            <v>550</v>
          </cell>
          <cell r="Y107">
            <v>0</v>
          </cell>
          <cell r="Z107">
            <v>90</v>
          </cell>
          <cell r="AA107" t="str">
            <v>FRB 10/290P</v>
          </cell>
          <cell r="AB107">
            <v>2156279</v>
          </cell>
          <cell r="AC107" t="str">
            <v>ATSNA 532</v>
          </cell>
          <cell r="AQ107">
            <v>3150</v>
          </cell>
          <cell r="AR107">
            <v>0</v>
          </cell>
          <cell r="AS107">
            <v>0</v>
          </cell>
          <cell r="AT107">
            <v>0</v>
          </cell>
          <cell r="AU107">
            <v>0</v>
          </cell>
          <cell r="AV107">
            <v>0</v>
          </cell>
        </row>
        <row r="108">
          <cell r="B108" t="str">
            <v>Iron ore</v>
          </cell>
          <cell r="I108">
            <v>160</v>
          </cell>
          <cell r="J108" t="str">
            <v>SNL 3136</v>
          </cell>
          <cell r="K108" t="str">
            <v>Seal</v>
          </cell>
          <cell r="L108" t="str">
            <v>23136CK/W33+H3136</v>
          </cell>
          <cell r="M108">
            <v>1050000</v>
          </cell>
          <cell r="N108">
            <v>2400</v>
          </cell>
          <cell r="O108">
            <v>0</v>
          </cell>
          <cell r="P108">
            <v>240</v>
          </cell>
          <cell r="Q108">
            <v>190</v>
          </cell>
          <cell r="R108">
            <v>24</v>
          </cell>
          <cell r="S108">
            <v>355</v>
          </cell>
          <cell r="T108">
            <v>180</v>
          </cell>
          <cell r="U108">
            <v>75</v>
          </cell>
          <cell r="V108">
            <v>450</v>
          </cell>
          <cell r="W108">
            <v>110</v>
          </cell>
          <cell r="X108">
            <v>530</v>
          </cell>
          <cell r="Y108">
            <v>15</v>
          </cell>
          <cell r="Z108">
            <v>88</v>
          </cell>
          <cell r="AA108" t="str">
            <v>FRB 10/300</v>
          </cell>
          <cell r="AB108">
            <v>2156280</v>
          </cell>
          <cell r="AC108" t="str">
            <v>716150 / 36</v>
          </cell>
        </row>
        <row r="109">
          <cell r="B109" t="str">
            <v>Iron ore, crushed</v>
          </cell>
          <cell r="I109">
            <v>180</v>
          </cell>
          <cell r="J109" t="str">
            <v>SNL 3140</v>
          </cell>
          <cell r="K109" t="str">
            <v>Seal</v>
          </cell>
          <cell r="L109" t="str">
            <v>23140CK/W33+H3140</v>
          </cell>
          <cell r="M109">
            <v>1380000</v>
          </cell>
          <cell r="N109">
            <v>3200</v>
          </cell>
          <cell r="O109">
            <v>0</v>
          </cell>
          <cell r="P109">
            <v>280</v>
          </cell>
          <cell r="Q109">
            <v>230</v>
          </cell>
          <cell r="R109">
            <v>30</v>
          </cell>
          <cell r="S109">
            <v>410</v>
          </cell>
          <cell r="T109">
            <v>210</v>
          </cell>
          <cell r="U109">
            <v>85</v>
          </cell>
          <cell r="V109">
            <v>510</v>
          </cell>
          <cell r="W109">
            <v>130</v>
          </cell>
          <cell r="X109">
            <v>610</v>
          </cell>
          <cell r="Y109">
            <v>10</v>
          </cell>
          <cell r="Z109">
            <v>98</v>
          </cell>
          <cell r="AA109" t="str">
            <v>FRB 10/340</v>
          </cell>
          <cell r="AB109">
            <v>2156281</v>
          </cell>
          <cell r="AC109" t="str">
            <v>716150 / 40</v>
          </cell>
        </row>
        <row r="110">
          <cell r="B110" t="str">
            <v>Iron ore, pellets</v>
          </cell>
          <cell r="I110">
            <v>200</v>
          </cell>
          <cell r="J110" t="str">
            <v>SNL 3144</v>
          </cell>
          <cell r="K110" t="str">
            <v>Seal</v>
          </cell>
          <cell r="L110" t="str">
            <v>23144CK/W33+H3144A</v>
          </cell>
          <cell r="M110">
            <v>1580000</v>
          </cell>
          <cell r="N110">
            <v>4000</v>
          </cell>
          <cell r="O110">
            <v>0</v>
          </cell>
          <cell r="P110">
            <v>290</v>
          </cell>
          <cell r="Q110">
            <v>240</v>
          </cell>
          <cell r="R110">
            <v>30</v>
          </cell>
          <cell r="S110">
            <v>435</v>
          </cell>
          <cell r="T110">
            <v>220</v>
          </cell>
          <cell r="U110">
            <v>90</v>
          </cell>
          <cell r="V110">
            <v>540</v>
          </cell>
          <cell r="W110">
            <v>140</v>
          </cell>
          <cell r="X110">
            <v>640</v>
          </cell>
          <cell r="Y110">
            <v>12</v>
          </cell>
          <cell r="Z110">
            <v>105</v>
          </cell>
          <cell r="AA110" t="str">
            <v>FRB 10/370</v>
          </cell>
          <cell r="AB110">
            <v>0</v>
          </cell>
          <cell r="AC110" t="str">
            <v>716150 / 44</v>
          </cell>
        </row>
        <row r="111">
          <cell r="B111" t="str">
            <v>Iron oxide, pigment</v>
          </cell>
          <cell r="I111">
            <v>220</v>
          </cell>
          <cell r="J111" t="str">
            <v>SNL 3148</v>
          </cell>
          <cell r="K111" t="str">
            <v>Seal</v>
          </cell>
          <cell r="L111" t="str">
            <v>23148CK/W33+H3148B</v>
          </cell>
          <cell r="M111">
            <v>1790000</v>
          </cell>
          <cell r="N111">
            <v>4200</v>
          </cell>
          <cell r="O111">
            <v>0</v>
          </cell>
          <cell r="P111">
            <v>310</v>
          </cell>
          <cell r="Q111">
            <v>260</v>
          </cell>
          <cell r="R111">
            <v>30</v>
          </cell>
          <cell r="S111">
            <v>475</v>
          </cell>
          <cell r="T111">
            <v>240</v>
          </cell>
          <cell r="U111">
            <v>95</v>
          </cell>
          <cell r="V111">
            <v>600</v>
          </cell>
          <cell r="W111">
            <v>150</v>
          </cell>
          <cell r="X111">
            <v>700</v>
          </cell>
          <cell r="Y111">
            <v>12</v>
          </cell>
          <cell r="Z111">
            <v>111</v>
          </cell>
          <cell r="AA111" t="str">
            <v>FRB 10/400</v>
          </cell>
          <cell r="AB111">
            <v>0</v>
          </cell>
          <cell r="AC111" t="str">
            <v>716150 / 48</v>
          </cell>
        </row>
        <row r="112">
          <cell r="B112" t="str">
            <v>Kaolin clay, under 75 mm</v>
          </cell>
          <cell r="I112">
            <v>240</v>
          </cell>
          <cell r="J112" t="str">
            <v>SNL 3152</v>
          </cell>
          <cell r="K112" t="str">
            <v>Seal</v>
          </cell>
          <cell r="L112" t="str">
            <v>23152CK/W33+H3152A</v>
          </cell>
          <cell r="M112">
            <v>2220000</v>
          </cell>
          <cell r="N112">
            <v>4700</v>
          </cell>
          <cell r="O112">
            <v>0</v>
          </cell>
          <cell r="P112">
            <v>320</v>
          </cell>
          <cell r="Q112">
            <v>280</v>
          </cell>
          <cell r="R112">
            <v>36</v>
          </cell>
          <cell r="S112">
            <v>515</v>
          </cell>
          <cell r="T112">
            <v>260</v>
          </cell>
          <cell r="U112">
            <v>100</v>
          </cell>
          <cell r="V112">
            <v>650</v>
          </cell>
          <cell r="W112">
            <v>160</v>
          </cell>
          <cell r="X112">
            <v>770</v>
          </cell>
          <cell r="Y112">
            <v>13</v>
          </cell>
          <cell r="Z112">
            <v>121</v>
          </cell>
          <cell r="AA112" t="str">
            <v>FRB 10/440</v>
          </cell>
          <cell r="AB112">
            <v>2156282</v>
          </cell>
          <cell r="AC112" t="str">
            <v>716150 / 52</v>
          </cell>
        </row>
        <row r="113">
          <cell r="B113" t="str">
            <v>Kaolin talc, 100 mesh</v>
          </cell>
          <cell r="I113">
            <v>260</v>
          </cell>
          <cell r="J113" t="str">
            <v>SNL 3156</v>
          </cell>
          <cell r="K113" t="str">
            <v>Seal</v>
          </cell>
          <cell r="L113" t="str">
            <v>23156CK/W33+H3156A</v>
          </cell>
          <cell r="M113">
            <v>2300000</v>
          </cell>
          <cell r="N113">
            <v>5000</v>
          </cell>
          <cell r="O113">
            <v>0</v>
          </cell>
          <cell r="P113">
            <v>320</v>
          </cell>
          <cell r="Q113">
            <v>280</v>
          </cell>
          <cell r="R113">
            <v>36</v>
          </cell>
          <cell r="S113">
            <v>550</v>
          </cell>
          <cell r="T113">
            <v>280</v>
          </cell>
          <cell r="U113">
            <v>105</v>
          </cell>
          <cell r="V113">
            <v>670</v>
          </cell>
          <cell r="W113">
            <v>160</v>
          </cell>
          <cell r="X113">
            <v>790</v>
          </cell>
          <cell r="Y113">
            <v>16</v>
          </cell>
          <cell r="Z113">
            <v>124</v>
          </cell>
          <cell r="AA113" t="str">
            <v>FRB 10/460</v>
          </cell>
          <cell r="AB113">
            <v>0</v>
          </cell>
          <cell r="AC113" t="str">
            <v>716150 / 56</v>
          </cell>
        </row>
        <row r="114">
          <cell r="B114" t="str">
            <v>Lead ores</v>
          </cell>
          <cell r="I114">
            <v>280</v>
          </cell>
          <cell r="J114" t="str">
            <v>SNL 3160</v>
          </cell>
          <cell r="K114" t="str">
            <v>Seal</v>
          </cell>
          <cell r="L114" t="str">
            <v>23160CAK/W33+H3160</v>
          </cell>
          <cell r="M114">
            <v>2820000</v>
          </cell>
          <cell r="N114">
            <v>6000</v>
          </cell>
          <cell r="O114">
            <v>0</v>
          </cell>
          <cell r="P114">
            <v>350</v>
          </cell>
          <cell r="Q114">
            <v>310</v>
          </cell>
          <cell r="R114">
            <v>36</v>
          </cell>
          <cell r="S114">
            <v>590</v>
          </cell>
          <cell r="T114">
            <v>300</v>
          </cell>
          <cell r="U114">
            <v>110</v>
          </cell>
          <cell r="V114">
            <v>710</v>
          </cell>
          <cell r="W114">
            <v>190</v>
          </cell>
          <cell r="X114">
            <v>830</v>
          </cell>
          <cell r="Y114">
            <v>22</v>
          </cell>
          <cell r="Z114">
            <v>130</v>
          </cell>
          <cell r="AA114" t="str">
            <v>FRB 10/500</v>
          </cell>
          <cell r="AB114">
            <v>0</v>
          </cell>
          <cell r="AC114" t="str">
            <v>716150 / 60</v>
          </cell>
        </row>
        <row r="115">
          <cell r="B115" t="str">
            <v>Lead oxides</v>
          </cell>
          <cell r="I115">
            <v>300</v>
          </cell>
          <cell r="J115" t="str">
            <v>SNL 3164</v>
          </cell>
          <cell r="K115" t="str">
            <v>Seal</v>
          </cell>
          <cell r="L115" t="str">
            <v>23164CAK/W33+H3164</v>
          </cell>
          <cell r="M115">
            <v>3280000</v>
          </cell>
          <cell r="N115">
            <v>7000</v>
          </cell>
          <cell r="O115">
            <v>0</v>
          </cell>
          <cell r="P115">
            <v>370</v>
          </cell>
          <cell r="Q115">
            <v>330</v>
          </cell>
          <cell r="R115">
            <v>36</v>
          </cell>
          <cell r="S115">
            <v>630</v>
          </cell>
          <cell r="T115">
            <v>320</v>
          </cell>
          <cell r="U115">
            <v>115</v>
          </cell>
          <cell r="V115">
            <v>750</v>
          </cell>
          <cell r="W115">
            <v>200</v>
          </cell>
          <cell r="X115">
            <v>880</v>
          </cell>
          <cell r="Y115">
            <v>23</v>
          </cell>
          <cell r="Z115">
            <v>140</v>
          </cell>
          <cell r="AA115" t="str">
            <v>FRB 10/540</v>
          </cell>
          <cell r="AB115">
            <v>2156283</v>
          </cell>
          <cell r="AC115" t="str">
            <v>716150 / 64</v>
          </cell>
        </row>
        <row r="116">
          <cell r="B116" t="str">
            <v>Lignite, air dried</v>
          </cell>
          <cell r="I116">
            <v>320</v>
          </cell>
          <cell r="J116">
            <v>723168</v>
          </cell>
          <cell r="K116" t="str">
            <v>Seal</v>
          </cell>
          <cell r="L116" t="str">
            <v>23168CAK/W33+OH3168</v>
          </cell>
          <cell r="M116">
            <v>3680000</v>
          </cell>
          <cell r="N116">
            <v>0</v>
          </cell>
          <cell r="O116">
            <v>0</v>
          </cell>
          <cell r="P116">
            <v>420</v>
          </cell>
          <cell r="Q116">
            <v>350</v>
          </cell>
          <cell r="R116">
            <v>42</v>
          </cell>
          <cell r="S116">
            <v>705</v>
          </cell>
          <cell r="T116">
            <v>360</v>
          </cell>
          <cell r="U116">
            <v>70</v>
          </cell>
          <cell r="V116">
            <v>700</v>
          </cell>
          <cell r="W116">
            <v>240</v>
          </cell>
          <cell r="X116">
            <v>830</v>
          </cell>
          <cell r="Y116">
            <v>30</v>
          </cell>
          <cell r="Z116">
            <v>160</v>
          </cell>
          <cell r="AA116" t="str">
            <v>N/A</v>
          </cell>
          <cell r="AB116">
            <v>0</v>
          </cell>
          <cell r="AC116" t="str">
            <v>716150 / 68</v>
          </cell>
        </row>
        <row r="117">
          <cell r="B117" t="str">
            <v>Lime, ground, under 3 mm</v>
          </cell>
          <cell r="I117">
            <v>340</v>
          </cell>
          <cell r="J117">
            <v>723172</v>
          </cell>
          <cell r="K117" t="str">
            <v>Seal</v>
          </cell>
          <cell r="L117" t="str">
            <v>23172CAK/W33+OH3172</v>
          </cell>
          <cell r="M117">
            <v>3740000</v>
          </cell>
          <cell r="N117">
            <v>0</v>
          </cell>
          <cell r="O117">
            <v>0</v>
          </cell>
          <cell r="P117">
            <v>420</v>
          </cell>
          <cell r="Q117">
            <v>350</v>
          </cell>
          <cell r="R117">
            <v>42</v>
          </cell>
          <cell r="S117">
            <v>705</v>
          </cell>
          <cell r="T117">
            <v>360</v>
          </cell>
          <cell r="U117">
            <v>70</v>
          </cell>
          <cell r="V117">
            <v>700</v>
          </cell>
          <cell r="W117">
            <v>240</v>
          </cell>
          <cell r="X117">
            <v>830</v>
          </cell>
          <cell r="Y117">
            <v>30</v>
          </cell>
          <cell r="Z117">
            <v>160</v>
          </cell>
          <cell r="AA117" t="str">
            <v>N/A</v>
          </cell>
          <cell r="AB117">
            <v>0</v>
          </cell>
          <cell r="AC117" t="str">
            <v>716150 / 72</v>
          </cell>
        </row>
        <row r="118">
          <cell r="B118" t="str">
            <v>Lime hydrated, under 3 mm</v>
          </cell>
          <cell r="I118">
            <v>360</v>
          </cell>
          <cell r="J118">
            <v>723176</v>
          </cell>
          <cell r="K118" t="str">
            <v>Seal</v>
          </cell>
          <cell r="L118" t="str">
            <v>23176CAK/W33+OH3176</v>
          </cell>
          <cell r="M118">
            <v>3740000</v>
          </cell>
          <cell r="N118">
            <v>0</v>
          </cell>
          <cell r="O118">
            <v>0</v>
          </cell>
          <cell r="P118">
            <v>450</v>
          </cell>
          <cell r="Q118">
            <v>380</v>
          </cell>
          <cell r="R118">
            <v>42</v>
          </cell>
          <cell r="S118">
            <v>765</v>
          </cell>
          <cell r="T118">
            <v>390</v>
          </cell>
          <cell r="U118">
            <v>75</v>
          </cell>
          <cell r="V118">
            <v>760</v>
          </cell>
          <cell r="W118">
            <v>280</v>
          </cell>
          <cell r="X118">
            <v>880</v>
          </cell>
          <cell r="Y118">
            <v>35</v>
          </cell>
          <cell r="Z118">
            <v>160</v>
          </cell>
          <cell r="AA118" t="str">
            <v>N/A</v>
          </cell>
          <cell r="AB118">
            <v>0</v>
          </cell>
          <cell r="AC118" t="str">
            <v>716150 / 76</v>
          </cell>
        </row>
        <row r="119">
          <cell r="B119" t="str">
            <v>Lime hydrated, pulverized</v>
          </cell>
          <cell r="I119">
            <v>380</v>
          </cell>
          <cell r="J119">
            <v>723180</v>
          </cell>
          <cell r="K119" t="str">
            <v>Seal</v>
          </cell>
          <cell r="L119" t="str">
            <v>23180CAK/W33+OH3180</v>
          </cell>
          <cell r="M119">
            <v>4080000</v>
          </cell>
          <cell r="N119">
            <v>0</v>
          </cell>
          <cell r="O119">
            <v>0</v>
          </cell>
          <cell r="P119">
            <v>450</v>
          </cell>
          <cell r="Q119">
            <v>380</v>
          </cell>
          <cell r="R119">
            <v>42</v>
          </cell>
          <cell r="S119">
            <v>765</v>
          </cell>
          <cell r="T119">
            <v>390</v>
          </cell>
          <cell r="U119">
            <v>75</v>
          </cell>
          <cell r="V119">
            <v>760</v>
          </cell>
          <cell r="W119">
            <v>280</v>
          </cell>
          <cell r="X119">
            <v>880</v>
          </cell>
          <cell r="Y119">
            <v>35</v>
          </cell>
          <cell r="Z119">
            <v>165</v>
          </cell>
          <cell r="AA119" t="str">
            <v>N/A</v>
          </cell>
          <cell r="AB119">
            <v>0</v>
          </cell>
          <cell r="AC119" t="str">
            <v>716150 / 80</v>
          </cell>
        </row>
        <row r="120">
          <cell r="B120" t="str">
            <v>Lime, pebble</v>
          </cell>
          <cell r="I120">
            <v>400</v>
          </cell>
          <cell r="J120">
            <v>723184</v>
          </cell>
          <cell r="K120" t="str">
            <v>Seal</v>
          </cell>
          <cell r="L120" t="str">
            <v>23184CAK/W33+OH3184</v>
          </cell>
          <cell r="M120">
            <v>4890000</v>
          </cell>
          <cell r="N120">
            <v>0</v>
          </cell>
          <cell r="O120">
            <v>0</v>
          </cell>
          <cell r="P120">
            <v>480</v>
          </cell>
          <cell r="Q120">
            <v>400</v>
          </cell>
          <cell r="R120">
            <v>45</v>
          </cell>
          <cell r="S120">
            <v>855</v>
          </cell>
          <cell r="T120">
            <v>440</v>
          </cell>
          <cell r="U120">
            <v>80</v>
          </cell>
          <cell r="V120">
            <v>810</v>
          </cell>
          <cell r="W120">
            <v>280</v>
          </cell>
          <cell r="X120">
            <v>940</v>
          </cell>
          <cell r="Y120">
            <v>35</v>
          </cell>
          <cell r="Z120">
            <v>170</v>
          </cell>
          <cell r="AA120" t="str">
            <v>N/A</v>
          </cell>
          <cell r="AB120">
            <v>0</v>
          </cell>
          <cell r="AC120" t="str">
            <v>716150 / 84</v>
          </cell>
        </row>
        <row r="121">
          <cell r="B121" t="str">
            <v>Limestone, agricultural, under 3 mm</v>
          </cell>
        </row>
        <row r="122">
          <cell r="B122" t="str">
            <v>Limestone, crushed</v>
          </cell>
        </row>
        <row r="123">
          <cell r="B123" t="str">
            <v>Limestone, dust</v>
          </cell>
        </row>
        <row r="124">
          <cell r="B124" t="str">
            <v>Limestone, rock</v>
          </cell>
        </row>
        <row r="125">
          <cell r="B125" t="str">
            <v>Magnesium chloride</v>
          </cell>
        </row>
        <row r="126">
          <cell r="B126" t="str">
            <v>Magnesium sulphate</v>
          </cell>
        </row>
        <row r="127">
          <cell r="B127" t="str">
            <v>Manganese ore</v>
          </cell>
        </row>
        <row r="128">
          <cell r="B128" t="str">
            <v>Manganese sulphate</v>
          </cell>
        </row>
        <row r="129">
          <cell r="B129" t="str">
            <v>Marble, crushed, under 12 mm</v>
          </cell>
        </row>
        <row r="130">
          <cell r="B130" t="str">
            <v>Marl</v>
          </cell>
          <cell r="R130">
            <v>1</v>
          </cell>
          <cell r="S130" t="str">
            <v>Motor</v>
          </cell>
          <cell r="T130">
            <v>3</v>
          </cell>
          <cell r="U130">
            <v>5.5</v>
          </cell>
          <cell r="V130">
            <v>7.5</v>
          </cell>
          <cell r="W130">
            <v>8.5</v>
          </cell>
          <cell r="X130">
            <v>11</v>
          </cell>
          <cell r="Y130">
            <v>15</v>
          </cell>
          <cell r="Z130">
            <v>18.5</v>
          </cell>
          <cell r="AA130">
            <v>22</v>
          </cell>
          <cell r="AB130">
            <v>30</v>
          </cell>
          <cell r="AC130">
            <v>37</v>
          </cell>
          <cell r="AD130">
            <v>45</v>
          </cell>
          <cell r="AE130">
            <v>55</v>
          </cell>
          <cell r="AF130">
            <v>75</v>
          </cell>
          <cell r="AG130">
            <v>90</v>
          </cell>
          <cell r="AH130">
            <v>110</v>
          </cell>
          <cell r="AI130">
            <v>132</v>
          </cell>
          <cell r="AJ130">
            <v>150</v>
          </cell>
          <cell r="AK130">
            <v>160</v>
          </cell>
          <cell r="AL130">
            <v>185</v>
          </cell>
          <cell r="AM130">
            <v>200</v>
          </cell>
          <cell r="AN130">
            <v>220</v>
          </cell>
          <cell r="AO130">
            <v>250</v>
          </cell>
          <cell r="AP130">
            <v>300</v>
          </cell>
          <cell r="AQ130">
            <v>330</v>
          </cell>
          <cell r="AR130">
            <v>400</v>
          </cell>
          <cell r="AS130">
            <v>450</v>
          </cell>
          <cell r="AT130">
            <v>500</v>
          </cell>
          <cell r="AU130">
            <v>550</v>
          </cell>
          <cell r="AV130">
            <v>600</v>
          </cell>
          <cell r="AW130">
            <v>630</v>
          </cell>
          <cell r="AX130">
            <v>750</v>
          </cell>
          <cell r="AY130">
            <v>800</v>
          </cell>
          <cell r="AZ130">
            <v>900</v>
          </cell>
          <cell r="BA130">
            <v>1000</v>
          </cell>
          <cell r="BB130">
            <v>1200</v>
          </cell>
        </row>
        <row r="131">
          <cell r="B131" t="str">
            <v>Mica, flakes</v>
          </cell>
          <cell r="R131">
            <v>2</v>
          </cell>
          <cell r="S131" t="str">
            <v>Installed</v>
          </cell>
          <cell r="T131">
            <v>5.5</v>
          </cell>
          <cell r="U131">
            <v>7.5</v>
          </cell>
          <cell r="V131">
            <v>8.5</v>
          </cell>
          <cell r="W131">
            <v>11</v>
          </cell>
          <cell r="X131">
            <v>15</v>
          </cell>
          <cell r="Y131">
            <v>18.5</v>
          </cell>
          <cell r="Z131">
            <v>22</v>
          </cell>
          <cell r="AA131">
            <v>30</v>
          </cell>
          <cell r="AB131">
            <v>37</v>
          </cell>
          <cell r="AC131">
            <v>45</v>
          </cell>
          <cell r="AD131">
            <v>55</v>
          </cell>
          <cell r="AE131">
            <v>75</v>
          </cell>
          <cell r="AF131">
            <v>90</v>
          </cell>
          <cell r="AG131">
            <v>110</v>
          </cell>
          <cell r="AH131">
            <v>132</v>
          </cell>
          <cell r="AI131">
            <v>150</v>
          </cell>
          <cell r="AJ131">
            <v>160</v>
          </cell>
          <cell r="AK131">
            <v>185</v>
          </cell>
          <cell r="AL131">
            <v>200</v>
          </cell>
          <cell r="AM131">
            <v>225</v>
          </cell>
          <cell r="AN131">
            <v>250</v>
          </cell>
          <cell r="AO131">
            <v>300</v>
          </cell>
          <cell r="AP131">
            <v>330</v>
          </cell>
          <cell r="AQ131">
            <v>400</v>
          </cell>
          <cell r="AR131">
            <v>450</v>
          </cell>
          <cell r="AS131">
            <v>500</v>
          </cell>
          <cell r="AT131">
            <v>550</v>
          </cell>
          <cell r="AU131">
            <v>600</v>
          </cell>
          <cell r="AV131">
            <v>630</v>
          </cell>
          <cell r="AW131">
            <v>750</v>
          </cell>
          <cell r="AX131">
            <v>800</v>
          </cell>
          <cell r="AY131">
            <v>900</v>
          </cell>
          <cell r="AZ131">
            <v>1000</v>
          </cell>
          <cell r="BA131">
            <v>1200</v>
          </cell>
          <cell r="BB131">
            <v>0</v>
          </cell>
        </row>
        <row r="132">
          <cell r="B132" t="str">
            <v>Mica, ground</v>
          </cell>
          <cell r="R132">
            <v>3</v>
          </cell>
          <cell r="S132" t="str">
            <v>Frame Size</v>
          </cell>
          <cell r="T132" t="str">
            <v>132S</v>
          </cell>
          <cell r="U132" t="str">
            <v>132M</v>
          </cell>
          <cell r="V132" t="str">
            <v>132M</v>
          </cell>
          <cell r="W132" t="str">
            <v>160M</v>
          </cell>
          <cell r="X132" t="str">
            <v>160L</v>
          </cell>
          <cell r="Y132" t="str">
            <v>180M</v>
          </cell>
          <cell r="Z132" t="str">
            <v>180L</v>
          </cell>
          <cell r="AA132" t="str">
            <v>200L</v>
          </cell>
          <cell r="AB132" t="str">
            <v>225S</v>
          </cell>
          <cell r="AC132" t="str">
            <v>225M</v>
          </cell>
          <cell r="AD132" t="str">
            <v>250S</v>
          </cell>
          <cell r="AE132" t="str">
            <v>250M</v>
          </cell>
          <cell r="AF132" t="str">
            <v>280S</v>
          </cell>
          <cell r="AG132" t="str">
            <v>280M</v>
          </cell>
          <cell r="AH132" t="str">
            <v>315S</v>
          </cell>
          <cell r="AI132" t="str">
            <v>315M</v>
          </cell>
          <cell r="AJ132" t="str">
            <v>315M</v>
          </cell>
          <cell r="AK132" t="str">
            <v>315L</v>
          </cell>
          <cell r="AL132" t="str">
            <v>315L</v>
          </cell>
          <cell r="AM132" t="str">
            <v>315LX</v>
          </cell>
          <cell r="AN132" t="str">
            <v>315LX</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row>
        <row r="133">
          <cell r="B133" t="str">
            <v>Mica, pulverized</v>
          </cell>
          <cell r="R133">
            <v>4</v>
          </cell>
          <cell r="S133" t="str">
            <v>Motor Inertia</v>
          </cell>
          <cell r="T133">
            <v>4.0095000000000006E-2</v>
          </cell>
          <cell r="U133">
            <v>4.4550000000000006E-2</v>
          </cell>
          <cell r="V133">
            <v>4.9500000000000002E-2</v>
          </cell>
          <cell r="W133">
            <v>5.5E-2</v>
          </cell>
          <cell r="X133">
            <v>0.1053</v>
          </cell>
          <cell r="Y133">
            <v>0.11700000000000001</v>
          </cell>
          <cell r="Z133">
            <v>0.13</v>
          </cell>
          <cell r="AA133">
            <v>0.35</v>
          </cell>
          <cell r="AB133">
            <v>0.38700000000000001</v>
          </cell>
          <cell r="AC133">
            <v>0.43</v>
          </cell>
          <cell r="AD133">
            <v>0.7</v>
          </cell>
          <cell r="AE133">
            <v>1.2</v>
          </cell>
          <cell r="AF133">
            <v>1.4</v>
          </cell>
          <cell r="AG133">
            <v>2</v>
          </cell>
          <cell r="AH133">
            <v>2.9760696000000006</v>
          </cell>
          <cell r="AI133">
            <v>3.3067440000000006</v>
          </cell>
          <cell r="AJ133">
            <v>3.6741600000000005</v>
          </cell>
          <cell r="AK133">
            <v>4.0824000000000007</v>
          </cell>
          <cell r="AL133">
            <v>4.5360000000000005</v>
          </cell>
          <cell r="AM133">
            <v>5.04</v>
          </cell>
          <cell r="AN133">
            <v>5.6</v>
          </cell>
          <cell r="AO133">
            <v>6.2</v>
          </cell>
          <cell r="AP133">
            <v>6.6</v>
          </cell>
          <cell r="AQ133">
            <v>7.2</v>
          </cell>
          <cell r="AR133">
            <v>7.8</v>
          </cell>
          <cell r="AS133">
            <v>0</v>
          </cell>
          <cell r="AT133">
            <v>0</v>
          </cell>
          <cell r="AU133">
            <v>0</v>
          </cell>
          <cell r="AV133">
            <v>0</v>
          </cell>
          <cell r="AW133">
            <v>0</v>
          </cell>
          <cell r="AX133">
            <v>0</v>
          </cell>
          <cell r="AY133">
            <v>0</v>
          </cell>
          <cell r="AZ133">
            <v>0</v>
          </cell>
          <cell r="BA133">
            <v>0</v>
          </cell>
          <cell r="BB133">
            <v>0</v>
          </cell>
        </row>
        <row r="134">
          <cell r="B134" t="str">
            <v>Molybdenite ore</v>
          </cell>
          <cell r="R134">
            <v>5</v>
          </cell>
          <cell r="S134" t="str">
            <v>Motor Mass</v>
          </cell>
          <cell r="T134">
            <v>54</v>
          </cell>
          <cell r="U134">
            <v>61</v>
          </cell>
          <cell r="V134">
            <v>61</v>
          </cell>
          <cell r="W134">
            <v>91</v>
          </cell>
          <cell r="X134">
            <v>117</v>
          </cell>
          <cell r="Y134">
            <v>145</v>
          </cell>
          <cell r="Z134">
            <v>160</v>
          </cell>
          <cell r="AA134">
            <v>210</v>
          </cell>
          <cell r="AB134">
            <v>300</v>
          </cell>
          <cell r="AC134">
            <v>330</v>
          </cell>
          <cell r="AD134">
            <v>460</v>
          </cell>
          <cell r="AE134">
            <v>510</v>
          </cell>
          <cell r="AF134">
            <v>690</v>
          </cell>
          <cell r="AG134">
            <v>765</v>
          </cell>
          <cell r="AH134">
            <v>940</v>
          </cell>
          <cell r="AI134">
            <v>1030</v>
          </cell>
          <cell r="AJ134">
            <v>1030</v>
          </cell>
          <cell r="AK134">
            <v>1170</v>
          </cell>
          <cell r="AL134">
            <v>1255</v>
          </cell>
          <cell r="AM134">
            <v>1425</v>
          </cell>
          <cell r="AN134">
            <v>1460</v>
          </cell>
          <cell r="AO134">
            <v>1606.0000000000002</v>
          </cell>
          <cell r="AP134">
            <v>1766.6000000000004</v>
          </cell>
          <cell r="AQ134">
            <v>1943.2600000000004</v>
          </cell>
          <cell r="AR134">
            <v>2137.5860000000007</v>
          </cell>
          <cell r="AS134">
            <v>2351.3446000000008</v>
          </cell>
          <cell r="AT134">
            <v>2586.479060000001</v>
          </cell>
          <cell r="AU134">
            <v>2845.1269660000012</v>
          </cell>
          <cell r="AV134">
            <v>3129.6396626000014</v>
          </cell>
          <cell r="AW134">
            <v>3442.6036288600017</v>
          </cell>
          <cell r="AX134">
            <v>3786.8639917460023</v>
          </cell>
          <cell r="AY134">
            <v>4165.5503909206027</v>
          </cell>
          <cell r="AZ134">
            <v>4582.1054300126634</v>
          </cell>
          <cell r="BA134">
            <v>5040.3159730139305</v>
          </cell>
          <cell r="BB134">
            <v>5544.3475703153235</v>
          </cell>
        </row>
        <row r="135">
          <cell r="B135" t="str">
            <v>Molybdenite, powdered</v>
          </cell>
          <cell r="R135">
            <v>6</v>
          </cell>
          <cell r="S135" t="str">
            <v>Reducer Inertia</v>
          </cell>
          <cell r="T135">
            <v>8.0190000000000011E-2</v>
          </cell>
          <cell r="U135">
            <v>8.9100000000000013E-2</v>
          </cell>
          <cell r="V135">
            <v>9.9000000000000005E-2</v>
          </cell>
          <cell r="W135">
            <v>0.11</v>
          </cell>
          <cell r="X135">
            <v>0.21060000000000001</v>
          </cell>
          <cell r="Y135">
            <v>0.23400000000000001</v>
          </cell>
          <cell r="Z135">
            <v>0.26</v>
          </cell>
          <cell r="AA135">
            <v>0.7</v>
          </cell>
          <cell r="AB135">
            <v>0.77400000000000002</v>
          </cell>
          <cell r="AC135">
            <v>0.86</v>
          </cell>
          <cell r="AD135">
            <v>1.4</v>
          </cell>
          <cell r="AE135">
            <v>2.4</v>
          </cell>
          <cell r="AF135">
            <v>2.8</v>
          </cell>
          <cell r="AG135">
            <v>4</v>
          </cell>
          <cell r="AH135">
            <v>5.9521392000000013</v>
          </cell>
          <cell r="AI135">
            <v>6.6134880000000011</v>
          </cell>
          <cell r="AJ135">
            <v>7.3483200000000011</v>
          </cell>
          <cell r="AK135">
            <v>8.1648000000000014</v>
          </cell>
          <cell r="AL135">
            <v>9.072000000000001</v>
          </cell>
          <cell r="AM135">
            <v>10.08</v>
          </cell>
          <cell r="AN135">
            <v>11.2</v>
          </cell>
          <cell r="AO135">
            <v>12.4</v>
          </cell>
          <cell r="AP135">
            <v>13.2</v>
          </cell>
          <cell r="AQ135">
            <v>14.4</v>
          </cell>
          <cell r="AR135">
            <v>15.6</v>
          </cell>
          <cell r="AS135">
            <v>0</v>
          </cell>
          <cell r="AT135">
            <v>0</v>
          </cell>
          <cell r="AU135">
            <v>0</v>
          </cell>
          <cell r="AV135">
            <v>0</v>
          </cell>
          <cell r="AW135">
            <v>0</v>
          </cell>
          <cell r="AX135">
            <v>0</v>
          </cell>
          <cell r="AY135">
            <v>0</v>
          </cell>
          <cell r="AZ135">
            <v>0</v>
          </cell>
          <cell r="BA135">
            <v>0</v>
          </cell>
          <cell r="BB135">
            <v>0</v>
          </cell>
        </row>
        <row r="136">
          <cell r="B136" t="str">
            <v>Mortar, wet</v>
          </cell>
          <cell r="R136">
            <v>7</v>
          </cell>
          <cell r="S136" t="str">
            <v>Reducer Mass</v>
          </cell>
          <cell r="T136">
            <v>108</v>
          </cell>
          <cell r="U136">
            <v>122</v>
          </cell>
          <cell r="V136">
            <v>122</v>
          </cell>
          <cell r="W136">
            <v>182</v>
          </cell>
          <cell r="X136">
            <v>234</v>
          </cell>
          <cell r="Y136">
            <v>290</v>
          </cell>
          <cell r="Z136">
            <v>320</v>
          </cell>
          <cell r="AA136">
            <v>420</v>
          </cell>
          <cell r="AB136">
            <v>600</v>
          </cell>
          <cell r="AC136">
            <v>660</v>
          </cell>
          <cell r="AD136">
            <v>920</v>
          </cell>
          <cell r="AE136">
            <v>1020</v>
          </cell>
          <cell r="AF136">
            <v>1380</v>
          </cell>
          <cell r="AG136">
            <v>1530</v>
          </cell>
          <cell r="AH136">
            <v>1880</v>
          </cell>
          <cell r="AI136">
            <v>2060</v>
          </cell>
          <cell r="AJ136">
            <v>2060</v>
          </cell>
          <cell r="AK136">
            <v>2340</v>
          </cell>
          <cell r="AL136">
            <v>2510</v>
          </cell>
          <cell r="AM136">
            <v>2850</v>
          </cell>
          <cell r="AN136">
            <v>2920</v>
          </cell>
          <cell r="AO136">
            <v>3212.0000000000005</v>
          </cell>
          <cell r="AP136">
            <v>3533.2000000000007</v>
          </cell>
          <cell r="AQ136">
            <v>3886.5200000000009</v>
          </cell>
          <cell r="AR136">
            <v>4275.1720000000014</v>
          </cell>
          <cell r="AS136">
            <v>4702.6892000000016</v>
          </cell>
          <cell r="AT136">
            <v>5172.9581200000021</v>
          </cell>
          <cell r="AU136">
            <v>5690.2539320000024</v>
          </cell>
          <cell r="AV136">
            <v>6259.2793252000029</v>
          </cell>
          <cell r="AW136">
            <v>6885.2072577200033</v>
          </cell>
          <cell r="AX136">
            <v>7573.7279834920046</v>
          </cell>
          <cell r="AY136">
            <v>8331.1007818412054</v>
          </cell>
          <cell r="AZ136">
            <v>9164.2108600253268</v>
          </cell>
          <cell r="BA136">
            <v>10080.631946027861</v>
          </cell>
          <cell r="BB136">
            <v>11088.695140630647</v>
          </cell>
        </row>
        <row r="137">
          <cell r="B137" t="str">
            <v>Nickel - cobalt sulphate ore</v>
          </cell>
          <cell r="R137">
            <v>8</v>
          </cell>
          <cell r="S137" t="str">
            <v>Motor Price</v>
          </cell>
          <cell r="T137">
            <v>2558</v>
          </cell>
          <cell r="U137">
            <v>3143</v>
          </cell>
          <cell r="V137">
            <v>4140</v>
          </cell>
          <cell r="W137">
            <v>5058</v>
          </cell>
          <cell r="X137">
            <v>6570</v>
          </cell>
          <cell r="Y137">
            <v>7842</v>
          </cell>
          <cell r="Z137">
            <v>9480</v>
          </cell>
          <cell r="AA137">
            <v>11565</v>
          </cell>
          <cell r="AB137">
            <v>15480</v>
          </cell>
          <cell r="AC137">
            <v>18038</v>
          </cell>
          <cell r="AD137">
            <v>23320</v>
          </cell>
          <cell r="AE137">
            <v>27770</v>
          </cell>
          <cell r="AF137">
            <v>32628</v>
          </cell>
          <cell r="AG137">
            <v>39120</v>
          </cell>
          <cell r="AH137">
            <v>45665</v>
          </cell>
          <cell r="AI137">
            <v>50782</v>
          </cell>
          <cell r="AJ137">
            <v>50782</v>
          </cell>
          <cell r="AK137">
            <v>60260</v>
          </cell>
          <cell r="AL137">
            <v>62910</v>
          </cell>
          <cell r="AM137">
            <v>80800</v>
          </cell>
          <cell r="AN137">
            <v>94230</v>
          </cell>
          <cell r="AO137">
            <v>103653.00000000001</v>
          </cell>
          <cell r="AP137">
            <v>114018.30000000003</v>
          </cell>
          <cell r="AQ137">
            <v>125420.13000000005</v>
          </cell>
          <cell r="AR137">
            <v>137962.14300000007</v>
          </cell>
          <cell r="AS137">
            <v>151758.35730000009</v>
          </cell>
          <cell r="AT137">
            <v>166934.19303000011</v>
          </cell>
          <cell r="AU137">
            <v>183627.61233300014</v>
          </cell>
          <cell r="AV137">
            <v>201990.37356630017</v>
          </cell>
          <cell r="AW137">
            <v>222189.4109229302</v>
          </cell>
          <cell r="AX137">
            <v>244408.35201522324</v>
          </cell>
          <cell r="AY137">
            <v>268849.18721674557</v>
          </cell>
          <cell r="AZ137">
            <v>295734.10593842017</v>
          </cell>
          <cell r="BA137">
            <v>325307.51653226221</v>
          </cell>
          <cell r="BB137">
            <v>357838.26818548847</v>
          </cell>
        </row>
        <row r="138">
          <cell r="B138" t="str">
            <v>Peas, dried</v>
          </cell>
          <cell r="R138">
            <v>9</v>
          </cell>
          <cell r="S138" t="str">
            <v>Reducer Price</v>
          </cell>
          <cell r="T138">
            <v>5116</v>
          </cell>
          <cell r="U138">
            <v>6286</v>
          </cell>
          <cell r="V138">
            <v>8280</v>
          </cell>
          <cell r="W138">
            <v>10116</v>
          </cell>
          <cell r="X138">
            <v>13140</v>
          </cell>
          <cell r="Y138">
            <v>15684</v>
          </cell>
          <cell r="Z138">
            <v>18960</v>
          </cell>
          <cell r="AA138">
            <v>23130</v>
          </cell>
          <cell r="AB138">
            <v>30960</v>
          </cell>
          <cell r="AC138">
            <v>36076</v>
          </cell>
          <cell r="AD138">
            <v>46640</v>
          </cell>
          <cell r="AE138">
            <v>55540</v>
          </cell>
          <cell r="AF138">
            <v>65256</v>
          </cell>
          <cell r="AG138">
            <v>78240</v>
          </cell>
          <cell r="AH138">
            <v>91330</v>
          </cell>
          <cell r="AI138">
            <v>101564</v>
          </cell>
          <cell r="AJ138">
            <v>101564</v>
          </cell>
          <cell r="AK138">
            <v>120520</v>
          </cell>
          <cell r="AL138">
            <v>125820</v>
          </cell>
          <cell r="AM138">
            <v>161600</v>
          </cell>
          <cell r="AN138">
            <v>188460</v>
          </cell>
          <cell r="AO138">
            <v>207306.00000000003</v>
          </cell>
          <cell r="AP138">
            <v>228036.60000000006</v>
          </cell>
          <cell r="AQ138">
            <v>250840.2600000001</v>
          </cell>
          <cell r="AR138">
            <v>275924.28600000014</v>
          </cell>
          <cell r="AS138">
            <v>303516.71460000018</v>
          </cell>
          <cell r="AT138">
            <v>333868.38606000022</v>
          </cell>
          <cell r="AU138">
            <v>367255.22466600029</v>
          </cell>
          <cell r="AV138">
            <v>403980.74713260034</v>
          </cell>
          <cell r="AW138">
            <v>444378.8218458604</v>
          </cell>
          <cell r="AX138">
            <v>488816.70403044648</v>
          </cell>
          <cell r="AY138">
            <v>537698.37443349115</v>
          </cell>
          <cell r="AZ138">
            <v>591468.21187684033</v>
          </cell>
          <cell r="BA138">
            <v>650615.03306452441</v>
          </cell>
          <cell r="BB138">
            <v>715676.53637097694</v>
          </cell>
        </row>
        <row r="139">
          <cell r="B139" t="str">
            <v>Phosphate, acid, fertilizer</v>
          </cell>
          <cell r="R139">
            <v>10</v>
          </cell>
          <cell r="S139" t="str">
            <v>L Speed Coup Price</v>
          </cell>
          <cell r="T139">
            <v>1200</v>
          </cell>
          <cell r="U139">
            <v>1320</v>
          </cell>
          <cell r="V139">
            <v>1452.0000000000002</v>
          </cell>
          <cell r="W139">
            <v>1597.2000000000003</v>
          </cell>
          <cell r="X139">
            <v>1756.9200000000005</v>
          </cell>
          <cell r="Y139">
            <v>1932.6120000000008</v>
          </cell>
          <cell r="Z139">
            <v>2125.8732000000009</v>
          </cell>
          <cell r="AA139">
            <v>6500</v>
          </cell>
          <cell r="AB139">
            <v>7150.0000000000009</v>
          </cell>
          <cell r="AC139">
            <v>20570</v>
          </cell>
          <cell r="AD139">
            <v>22627.000000000004</v>
          </cell>
          <cell r="AE139">
            <v>24889.700000000004</v>
          </cell>
          <cell r="AF139">
            <v>27378.670000000006</v>
          </cell>
          <cell r="AG139">
            <v>30116.537000000008</v>
          </cell>
          <cell r="AH139">
            <v>33128.190700000014</v>
          </cell>
          <cell r="AI139">
            <v>36441.009770000019</v>
          </cell>
          <cell r="AJ139">
            <v>40085.110747000021</v>
          </cell>
          <cell r="AK139">
            <v>44093.621821700028</v>
          </cell>
          <cell r="AL139">
            <v>48502.984003870035</v>
          </cell>
          <cell r="AM139">
            <v>53353.282404257043</v>
          </cell>
          <cell r="AN139">
            <v>58688.610644682754</v>
          </cell>
          <cell r="AO139">
            <v>64557.471709151032</v>
          </cell>
          <cell r="AP139">
            <v>71013.218880066139</v>
          </cell>
          <cell r="AQ139">
            <v>78114.540768072766</v>
          </cell>
          <cell r="AR139">
            <v>85925.994844880042</v>
          </cell>
          <cell r="AS139">
            <v>94518.594329368061</v>
          </cell>
          <cell r="AT139">
            <v>103970.45376230488</v>
          </cell>
          <cell r="AU139">
            <v>114367.49913853538</v>
          </cell>
          <cell r="AV139">
            <v>125804.24905238893</v>
          </cell>
          <cell r="AW139">
            <v>138384.67395762782</v>
          </cell>
          <cell r="AX139">
            <v>152223.14135339062</v>
          </cell>
          <cell r="AY139">
            <v>167445.4554887297</v>
          </cell>
          <cell r="AZ139">
            <v>184190.00103760269</v>
          </cell>
          <cell r="BA139">
            <v>202609.00114136297</v>
          </cell>
          <cell r="BB139">
            <v>222869.90125549928</v>
          </cell>
        </row>
        <row r="140">
          <cell r="B140" t="str">
            <v>Kimberlite</v>
          </cell>
          <cell r="R140">
            <v>11</v>
          </cell>
          <cell r="S140" t="str">
            <v>H Speed Coupling Price</v>
          </cell>
          <cell r="T140">
            <v>2500</v>
          </cell>
          <cell r="U140">
            <v>2750</v>
          </cell>
          <cell r="V140">
            <v>3025.0000000000005</v>
          </cell>
          <cell r="W140">
            <v>3327.5000000000009</v>
          </cell>
          <cell r="X140">
            <v>3660.2500000000014</v>
          </cell>
          <cell r="Y140">
            <v>4026.2750000000019</v>
          </cell>
          <cell r="Z140">
            <v>4428.9025000000029</v>
          </cell>
          <cell r="AA140">
            <v>26200</v>
          </cell>
          <cell r="AB140">
            <v>28820.000000000004</v>
          </cell>
          <cell r="AC140">
            <v>31702.000000000007</v>
          </cell>
          <cell r="AD140">
            <v>34872.200000000012</v>
          </cell>
          <cell r="AE140">
            <v>1980.0000000000002</v>
          </cell>
          <cell r="AF140">
            <v>2178.0000000000005</v>
          </cell>
          <cell r="AG140">
            <v>2395.8000000000006</v>
          </cell>
          <cell r="AH140">
            <v>2635.380000000001</v>
          </cell>
          <cell r="AI140">
            <v>2898.9180000000015</v>
          </cell>
          <cell r="AJ140">
            <v>3188.8098000000018</v>
          </cell>
          <cell r="AK140">
            <v>3507.6907800000022</v>
          </cell>
          <cell r="AL140">
            <v>3858.4598580000029</v>
          </cell>
          <cell r="AM140">
            <v>4244.3058438000035</v>
          </cell>
          <cell r="AN140">
            <v>4668.7364281800046</v>
          </cell>
          <cell r="AO140">
            <v>5135.6100709980055</v>
          </cell>
          <cell r="AP140">
            <v>5649.1710780978065</v>
          </cell>
          <cell r="AQ140">
            <v>6214.088185907588</v>
          </cell>
          <cell r="AR140">
            <v>6835.4970044983475</v>
          </cell>
          <cell r="AS140">
            <v>7519.0467049481831</v>
          </cell>
          <cell r="AT140">
            <v>8270.9513754430027</v>
          </cell>
          <cell r="AU140">
            <v>9098.0465129873046</v>
          </cell>
          <cell r="AV140">
            <v>10007.851164286036</v>
          </cell>
          <cell r="AW140">
            <v>11008.63628071464</v>
          </cell>
          <cell r="AX140">
            <v>12109.499908786105</v>
          </cell>
          <cell r="AY140">
            <v>13320.449899664716</v>
          </cell>
          <cell r="AZ140">
            <v>14652.494889631189</v>
          </cell>
          <cell r="BA140">
            <v>16117.744378594309</v>
          </cell>
          <cell r="BB140">
            <v>17729.518816453739</v>
          </cell>
        </row>
        <row r="141">
          <cell r="B141" t="str">
            <v>Phosphate triple super, fertilizer</v>
          </cell>
          <cell r="R141">
            <v>12</v>
          </cell>
          <cell r="S141" t="str">
            <v>Hold Back Price</v>
          </cell>
          <cell r="T141">
            <v>12600</v>
          </cell>
          <cell r="U141">
            <v>13860.000000000002</v>
          </cell>
          <cell r="V141">
            <v>15246.000000000004</v>
          </cell>
          <cell r="W141">
            <v>16770.600000000006</v>
          </cell>
          <cell r="X141">
            <v>18447.660000000007</v>
          </cell>
          <cell r="Y141">
            <v>20292.42600000001</v>
          </cell>
          <cell r="Z141">
            <v>22321.668600000012</v>
          </cell>
          <cell r="AA141">
            <v>24553.835460000017</v>
          </cell>
          <cell r="AB141">
            <v>27009.219006000021</v>
          </cell>
          <cell r="AC141">
            <v>29710.140906600027</v>
          </cell>
          <cell r="AD141">
            <v>32681.154997260033</v>
          </cell>
          <cell r="AE141">
            <v>35949.270496986042</v>
          </cell>
          <cell r="AF141">
            <v>39544.197546684649</v>
          </cell>
          <cell r="AG141">
            <v>43498.617301353115</v>
          </cell>
          <cell r="AH141">
            <v>47848.47903148843</v>
          </cell>
          <cell r="AI141">
            <v>52633.326934637276</v>
          </cell>
          <cell r="AJ141">
            <v>57896.659628101006</v>
          </cell>
          <cell r="AK141">
            <v>63686.32559091111</v>
          </cell>
          <cell r="AL141">
            <v>70054.958150002232</v>
          </cell>
          <cell r="AM141">
            <v>77060.453965002467</v>
          </cell>
          <cell r="AN141">
            <v>84766.49936150272</v>
          </cell>
          <cell r="AO141">
            <v>93243.149297652999</v>
          </cell>
          <cell r="AP141">
            <v>102567.46422741831</v>
          </cell>
          <cell r="AQ141">
            <v>112824.21065016015</v>
          </cell>
          <cell r="AR141">
            <v>124106.63171517618</v>
          </cell>
          <cell r="AS141">
            <v>136517.29488669379</v>
          </cell>
          <cell r="AT141">
            <v>150169.02437536319</v>
          </cell>
          <cell r="AU141">
            <v>165185.92681289953</v>
          </cell>
          <cell r="AV141">
            <v>181704.5194941895</v>
          </cell>
          <cell r="AW141">
            <v>199874.97144360846</v>
          </cell>
          <cell r="AX141">
            <v>219862.46858796931</v>
          </cell>
          <cell r="AY141">
            <v>241848.71544676626</v>
          </cell>
          <cell r="AZ141">
            <v>266033.58699144289</v>
          </cell>
          <cell r="BA141">
            <v>292636.94569058722</v>
          </cell>
          <cell r="BB141">
            <v>321900.640259646</v>
          </cell>
        </row>
        <row r="142">
          <cell r="B142" t="str">
            <v>Phosphate rock, broken, dry</v>
          </cell>
          <cell r="R142">
            <v>13</v>
          </cell>
          <cell r="S142" t="str">
            <v>L Speed Coup Mass</v>
          </cell>
          <cell r="T142">
            <v>27</v>
          </cell>
          <cell r="U142">
            <v>30.5</v>
          </cell>
          <cell r="V142">
            <v>30.5</v>
          </cell>
          <cell r="W142">
            <v>45.5</v>
          </cell>
          <cell r="X142">
            <v>58.5</v>
          </cell>
          <cell r="Y142">
            <v>72.5</v>
          </cell>
          <cell r="Z142">
            <v>80</v>
          </cell>
          <cell r="AA142">
            <v>105</v>
          </cell>
          <cell r="AB142">
            <v>150</v>
          </cell>
          <cell r="AC142">
            <v>165</v>
          </cell>
          <cell r="AD142">
            <v>230</v>
          </cell>
          <cell r="AE142">
            <v>255</v>
          </cell>
          <cell r="AF142">
            <v>345</v>
          </cell>
          <cell r="AG142">
            <v>382.5</v>
          </cell>
          <cell r="AH142">
            <v>470</v>
          </cell>
          <cell r="AI142">
            <v>515</v>
          </cell>
          <cell r="AJ142">
            <v>515</v>
          </cell>
          <cell r="AK142">
            <v>585</v>
          </cell>
          <cell r="AL142">
            <v>627.5</v>
          </cell>
          <cell r="AM142">
            <v>712.5</v>
          </cell>
          <cell r="AN142">
            <v>730</v>
          </cell>
          <cell r="AO142">
            <v>803.00000000000011</v>
          </cell>
          <cell r="AP142">
            <v>883.30000000000018</v>
          </cell>
          <cell r="AQ142">
            <v>971.63000000000022</v>
          </cell>
          <cell r="AR142">
            <v>1068.7930000000003</v>
          </cell>
          <cell r="AS142">
            <v>1175.6723000000004</v>
          </cell>
          <cell r="AT142">
            <v>1293.2395300000005</v>
          </cell>
          <cell r="AU142">
            <v>1422.5634830000006</v>
          </cell>
          <cell r="AV142">
            <v>1564.8198313000007</v>
          </cell>
          <cell r="AW142">
            <v>1721.3018144300008</v>
          </cell>
          <cell r="AX142">
            <v>1893.4319958730011</v>
          </cell>
          <cell r="AY142">
            <v>2082.7751954603013</v>
          </cell>
          <cell r="AZ142">
            <v>2291.0527150063317</v>
          </cell>
          <cell r="BA142">
            <v>2520.1579865069652</v>
          </cell>
          <cell r="BB142">
            <v>2772.1737851576618</v>
          </cell>
        </row>
        <row r="143">
          <cell r="B143" t="str">
            <v>Phosphate rock, pulverized</v>
          </cell>
          <cell r="R143">
            <v>14</v>
          </cell>
          <cell r="S143" t="str">
            <v>H Speed Coupling Mass</v>
          </cell>
          <cell r="T143">
            <v>27</v>
          </cell>
          <cell r="U143">
            <v>30.5</v>
          </cell>
          <cell r="V143">
            <v>30.5</v>
          </cell>
          <cell r="W143">
            <v>45.5</v>
          </cell>
          <cell r="X143">
            <v>58.5</v>
          </cell>
          <cell r="Y143">
            <v>72.5</v>
          </cell>
          <cell r="Z143">
            <v>80</v>
          </cell>
          <cell r="AA143">
            <v>105</v>
          </cell>
          <cell r="AB143">
            <v>150</v>
          </cell>
          <cell r="AC143">
            <v>165</v>
          </cell>
          <cell r="AD143">
            <v>230</v>
          </cell>
          <cell r="AE143">
            <v>255</v>
          </cell>
          <cell r="AF143">
            <v>345</v>
          </cell>
          <cell r="AG143">
            <v>382.5</v>
          </cell>
          <cell r="AH143">
            <v>470</v>
          </cell>
          <cell r="AI143">
            <v>515</v>
          </cell>
          <cell r="AJ143">
            <v>515</v>
          </cell>
          <cell r="AK143">
            <v>585</v>
          </cell>
          <cell r="AL143">
            <v>627.5</v>
          </cell>
          <cell r="AM143">
            <v>712.5</v>
          </cell>
          <cell r="AN143">
            <v>730</v>
          </cell>
          <cell r="AO143">
            <v>803.00000000000011</v>
          </cell>
          <cell r="AP143">
            <v>883.30000000000018</v>
          </cell>
          <cell r="AQ143">
            <v>971.63000000000022</v>
          </cell>
          <cell r="AR143">
            <v>1068.7930000000003</v>
          </cell>
          <cell r="AS143">
            <v>1175.6723000000004</v>
          </cell>
          <cell r="AT143">
            <v>1293.2395300000005</v>
          </cell>
          <cell r="AU143">
            <v>1422.5634830000006</v>
          </cell>
          <cell r="AV143">
            <v>1564.8198313000007</v>
          </cell>
          <cell r="AW143">
            <v>1721.3018144300008</v>
          </cell>
          <cell r="AX143">
            <v>1893.4319958730011</v>
          </cell>
          <cell r="AY143">
            <v>2082.7751954603013</v>
          </cell>
          <cell r="AZ143">
            <v>2291.0527150063317</v>
          </cell>
          <cell r="BA143">
            <v>2520.1579865069652</v>
          </cell>
          <cell r="BB143">
            <v>2772.1737851576618</v>
          </cell>
        </row>
        <row r="144">
          <cell r="B144" t="str">
            <v>Potash, ore</v>
          </cell>
          <cell r="R144">
            <v>15</v>
          </cell>
          <cell r="S144" t="str">
            <v>Hold Back Mass</v>
          </cell>
          <cell r="T144">
            <v>27</v>
          </cell>
          <cell r="U144">
            <v>30.5</v>
          </cell>
          <cell r="V144">
            <v>30.5</v>
          </cell>
          <cell r="W144">
            <v>45.5</v>
          </cell>
          <cell r="X144">
            <v>58.5</v>
          </cell>
          <cell r="Y144">
            <v>72.5</v>
          </cell>
          <cell r="Z144">
            <v>80</v>
          </cell>
          <cell r="AA144">
            <v>105</v>
          </cell>
          <cell r="AB144">
            <v>150</v>
          </cell>
          <cell r="AC144">
            <v>165</v>
          </cell>
          <cell r="AD144">
            <v>230</v>
          </cell>
          <cell r="AE144">
            <v>255</v>
          </cell>
          <cell r="AF144">
            <v>345</v>
          </cell>
          <cell r="AG144">
            <v>382.5</v>
          </cell>
          <cell r="AH144">
            <v>470</v>
          </cell>
          <cell r="AI144">
            <v>515</v>
          </cell>
          <cell r="AJ144">
            <v>515</v>
          </cell>
          <cell r="AK144">
            <v>585</v>
          </cell>
          <cell r="AL144">
            <v>627.5</v>
          </cell>
          <cell r="AM144">
            <v>712.5</v>
          </cell>
          <cell r="AN144">
            <v>730</v>
          </cell>
          <cell r="AO144">
            <v>803.00000000000011</v>
          </cell>
          <cell r="AP144">
            <v>883.30000000000018</v>
          </cell>
          <cell r="AQ144">
            <v>971.63000000000022</v>
          </cell>
          <cell r="AR144">
            <v>1068.7930000000003</v>
          </cell>
          <cell r="AS144">
            <v>1175.6723000000004</v>
          </cell>
          <cell r="AT144">
            <v>1293.2395300000005</v>
          </cell>
          <cell r="AU144">
            <v>1422.5634830000006</v>
          </cell>
          <cell r="AV144">
            <v>1564.8198313000007</v>
          </cell>
          <cell r="AW144">
            <v>1721.3018144300008</v>
          </cell>
          <cell r="AX144">
            <v>1893.4319958730011</v>
          </cell>
          <cell r="AY144">
            <v>2082.7751954603013</v>
          </cell>
          <cell r="AZ144">
            <v>2291.0527150063317</v>
          </cell>
          <cell r="BA144">
            <v>2520.1579865069652</v>
          </cell>
          <cell r="BB144">
            <v>2772.1737851576618</v>
          </cell>
        </row>
        <row r="145">
          <cell r="B145" t="str">
            <v>Pumice, under 3 mm</v>
          </cell>
        </row>
        <row r="146">
          <cell r="B146" t="str">
            <v>Pyrites, iron, lumps</v>
          </cell>
        </row>
        <row r="147">
          <cell r="B147" t="str">
            <v>Pyrites, pellets</v>
          </cell>
        </row>
        <row r="148">
          <cell r="B148" t="str">
            <v>Quartz, 12 mm screenings</v>
          </cell>
        </row>
        <row r="149">
          <cell r="B149" t="str">
            <v>Quartz, 40 - 75 mm lumps</v>
          </cell>
        </row>
        <row r="150">
          <cell r="B150" t="str">
            <v>Rice, hulled or polished</v>
          </cell>
        </row>
        <row r="151">
          <cell r="B151" t="str">
            <v>Rock, crushed</v>
          </cell>
        </row>
        <row r="152">
          <cell r="B152" t="str">
            <v>Rock, soft, excavated with shovel</v>
          </cell>
        </row>
        <row r="153">
          <cell r="B153" t="str">
            <v>Rubber, pelletized</v>
          </cell>
        </row>
        <row r="154">
          <cell r="B154" t="str">
            <v>Rubber, reclaim</v>
          </cell>
        </row>
        <row r="155">
          <cell r="B155" t="str">
            <v>Salt, common dry, coarse</v>
          </cell>
        </row>
        <row r="156">
          <cell r="B156" t="str">
            <v>Salt, common dry, fine</v>
          </cell>
        </row>
        <row r="157">
          <cell r="B157" t="str">
            <v>Sand, bank, damp</v>
          </cell>
        </row>
        <row r="158">
          <cell r="B158" t="str">
            <v>Sand, bank, dry</v>
          </cell>
        </row>
        <row r="159">
          <cell r="B159" t="str">
            <v>Sand, foundry, prepared</v>
          </cell>
        </row>
        <row r="160">
          <cell r="B160" t="str">
            <v>Sand, foundry, shakeout</v>
          </cell>
        </row>
        <row r="161">
          <cell r="B161" t="str">
            <v>Sand, Silica, dry</v>
          </cell>
        </row>
        <row r="162">
          <cell r="B162" t="str">
            <v>Sand, core</v>
          </cell>
        </row>
        <row r="163">
          <cell r="B163" t="str">
            <v>Sandstone, broken</v>
          </cell>
        </row>
        <row r="164">
          <cell r="B164" t="str">
            <v>Sawdust</v>
          </cell>
        </row>
        <row r="165">
          <cell r="B165" t="str">
            <v>Shale, broken</v>
          </cell>
        </row>
        <row r="166">
          <cell r="B166" t="str">
            <v>Shale crushed</v>
          </cell>
        </row>
        <row r="167">
          <cell r="B167" t="str">
            <v>Sinter</v>
          </cell>
        </row>
        <row r="168">
          <cell r="B168" t="str">
            <v>Slag, blast furnace, crushed</v>
          </cell>
        </row>
        <row r="169">
          <cell r="B169" t="str">
            <v>Slag, furnace, granular, dry</v>
          </cell>
        </row>
        <row r="170">
          <cell r="B170" t="str">
            <v>Slag, furnace, granular, wet</v>
          </cell>
        </row>
        <row r="171">
          <cell r="B171" t="str">
            <v>Slate, crushed, under 12 mm</v>
          </cell>
        </row>
        <row r="172">
          <cell r="B172" t="str">
            <v>Släte7lumps 40 - 75mm</v>
          </cell>
        </row>
        <row r="173">
          <cell r="B173" t="str">
            <v>Soap beads or granules</v>
          </cell>
        </row>
        <row r="174">
          <cell r="B174" t="str">
            <v>Soap chips</v>
          </cell>
        </row>
        <row r="175">
          <cell r="B175" t="str">
            <v>Soapstone, talc, fine</v>
          </cell>
        </row>
        <row r="176">
          <cell r="B176" t="str">
            <v>Soda ash, briquettes</v>
          </cell>
        </row>
        <row r="177">
          <cell r="B177" t="str">
            <v>Soda ash, heavy</v>
          </cell>
        </row>
        <row r="178">
          <cell r="B178" t="str">
            <v>Soda ash, light</v>
          </cell>
        </row>
        <row r="179">
          <cell r="B179" t="str">
            <v>Sodium bicarbonate</v>
          </cell>
        </row>
        <row r="180">
          <cell r="B180" t="str">
            <v>Sodium nitrate</v>
          </cell>
        </row>
        <row r="181">
          <cell r="B181" t="str">
            <v>Sodium aluminium sulphate</v>
          </cell>
        </row>
        <row r="182">
          <cell r="B182" t="str">
            <v>Soybeans, whole</v>
          </cell>
        </row>
        <row r="183">
          <cell r="B183" t="str">
            <v>Soybean meal, cold</v>
          </cell>
        </row>
        <row r="184">
          <cell r="B184" t="str">
            <v>Starch</v>
          </cell>
        </row>
        <row r="185">
          <cell r="B185" t="str">
            <v>Steel trimmings</v>
          </cell>
        </row>
        <row r="186">
          <cell r="B186" t="str">
            <v>Sludge</v>
          </cell>
        </row>
        <row r="187">
          <cell r="B187" t="str">
            <v>Sugar, raw, cane</v>
          </cell>
        </row>
        <row r="188">
          <cell r="B188" t="str">
            <v>Sulphur - lumpy</v>
          </cell>
        </row>
        <row r="189">
          <cell r="B189" t="str">
            <v>Sulphur - ore</v>
          </cell>
        </row>
        <row r="190">
          <cell r="B190" t="str">
            <v>Sulphur - powdered</v>
          </cell>
        </row>
        <row r="191">
          <cell r="B191" t="str">
            <v>Titanium ore</v>
          </cell>
        </row>
        <row r="192">
          <cell r="B192" t="str">
            <v>Titanium sponge</v>
          </cell>
        </row>
        <row r="193">
          <cell r="B193" t="str">
            <v>Traprock,12 mm screenings</v>
          </cell>
        </row>
        <row r="194">
          <cell r="B194" t="str">
            <v>Traprock, lumps 50 - 75 mm</v>
          </cell>
        </row>
        <row r="195">
          <cell r="B195" t="str">
            <v>Various</v>
          </cell>
        </row>
        <row r="196">
          <cell r="B196" t="str">
            <v>Vermiculite, expanded</v>
          </cell>
        </row>
        <row r="197">
          <cell r="B197" t="str">
            <v>Vermiculite ore</v>
          </cell>
        </row>
        <row r="198">
          <cell r="B198" t="str">
            <v>Wheat</v>
          </cell>
        </row>
        <row r="199">
          <cell r="B199" t="str">
            <v>Wood chips</v>
          </cell>
        </row>
        <row r="200">
          <cell r="B200" t="str">
            <v>Zinc ore, crushed</v>
          </cell>
        </row>
        <row r="201">
          <cell r="B201" t="str">
            <v>Zinc ore, roasted</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Unit 1 Summary"/>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Unit 1 Summary"/>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bliothèque"/>
      <sheetName val="DS"/>
      <sheetName val="ressources"/>
      <sheetName val="FC"/>
      <sheetName val="ressouces_FC"/>
      <sheetName val="amort"/>
      <sheetName val="ressoucesamort"/>
    </sheetNames>
    <sheetDataSet>
      <sheetData sheetId="0">
        <row r="2">
          <cell r="B2" t="str">
            <v>code_p</v>
          </cell>
          <cell r="C2" t="str">
            <v>nom_p</v>
          </cell>
          <cell r="D2" t="str">
            <v>unite_p</v>
          </cell>
          <cell r="E2" t="str">
            <v>prix_p</v>
          </cell>
        </row>
        <row r="7">
          <cell r="B7">
            <v>10007</v>
          </cell>
          <cell r="C7" t="str">
            <v>Main d'œuvre de structure</v>
          </cell>
          <cell r="D7" t="str">
            <v>h</v>
          </cell>
          <cell r="E7">
            <v>28</v>
          </cell>
        </row>
        <row r="8">
          <cell r="B8">
            <v>10008</v>
          </cell>
          <cell r="C8" t="str">
            <v>Main d'œuvre ouvrage divers</v>
          </cell>
          <cell r="D8" t="str">
            <v>h</v>
          </cell>
          <cell r="E8">
            <v>28</v>
          </cell>
        </row>
        <row r="9">
          <cell r="B9">
            <v>10009</v>
          </cell>
          <cell r="C9" t="str">
            <v>Main d'œuvre de restructuration</v>
          </cell>
          <cell r="D9" t="str">
            <v>h</v>
          </cell>
          <cell r="E9">
            <v>28</v>
          </cell>
        </row>
        <row r="10">
          <cell r="B10">
            <v>10010</v>
          </cell>
          <cell r="C10" t="str">
            <v>Grutier</v>
          </cell>
          <cell r="D10" t="str">
            <v>h</v>
          </cell>
          <cell r="E10">
            <v>28</v>
          </cell>
        </row>
        <row r="11">
          <cell r="B11">
            <v>10011</v>
          </cell>
          <cell r="C11" t="str">
            <v>Main d'œuvre d'installation de chantier</v>
          </cell>
          <cell r="D11" t="str">
            <v>h</v>
          </cell>
          <cell r="E11">
            <v>28</v>
          </cell>
        </row>
        <row r="12">
          <cell r="B12">
            <v>10012</v>
          </cell>
          <cell r="C12" t="str">
            <v>Coulage radier béton (0,30) cis lissage</v>
          </cell>
          <cell r="D12" t="str">
            <v>m²</v>
          </cell>
          <cell r="E12">
            <v>8.5</v>
          </cell>
        </row>
        <row r="13">
          <cell r="B13">
            <v>10013</v>
          </cell>
          <cell r="C13" t="str">
            <v>Coulage dalle béton (0,15 à 0,20) cis lissage</v>
          </cell>
          <cell r="D13" t="str">
            <v>m²</v>
          </cell>
          <cell r="E13">
            <v>4.8</v>
          </cell>
        </row>
        <row r="14">
          <cell r="B14">
            <v>10014</v>
          </cell>
          <cell r="C14" t="str">
            <v>Coulage chape de compression cis lissage</v>
          </cell>
          <cell r="D14" t="str">
            <v>m²</v>
          </cell>
          <cell r="E14">
            <v>3.7</v>
          </cell>
        </row>
        <row r="15">
          <cell r="B15">
            <v>10015</v>
          </cell>
          <cell r="C15" t="str">
            <v>Forme de pente en terrasse</v>
          </cell>
          <cell r="D15" t="str">
            <v>m²</v>
          </cell>
          <cell r="E15">
            <v>1.1000000000000001</v>
          </cell>
        </row>
        <row r="16">
          <cell r="B16">
            <v>10016</v>
          </cell>
          <cell r="C16" t="str">
            <v>Amort. coffrage courant de voiles (C2)</v>
          </cell>
          <cell r="D16" t="str">
            <v>m²</v>
          </cell>
          <cell r="E16">
            <v>7.34</v>
          </cell>
        </row>
        <row r="17">
          <cell r="B17">
            <v>10017</v>
          </cell>
          <cell r="C17" t="str">
            <v xml:space="preserve">Amort. coffrage de voiles courbes </v>
          </cell>
          <cell r="D17" t="str">
            <v>m²</v>
          </cell>
          <cell r="E17">
            <v>37.19</v>
          </cell>
        </row>
        <row r="18">
          <cell r="B18">
            <v>10018</v>
          </cell>
          <cell r="C18" t="str">
            <v>Amort. coffrage de voiles 1 face</v>
          </cell>
          <cell r="D18" t="str">
            <v>m²</v>
          </cell>
          <cell r="E18">
            <v>18</v>
          </cell>
        </row>
        <row r="19">
          <cell r="B19">
            <v>10019</v>
          </cell>
          <cell r="C19" t="str">
            <v>Amort. coffrage poteaux (C2)</v>
          </cell>
          <cell r="D19" t="str">
            <v>m²</v>
          </cell>
          <cell r="E19">
            <v>8.75</v>
          </cell>
        </row>
        <row r="20">
          <cell r="B20">
            <v>10020</v>
          </cell>
          <cell r="C20" t="str">
            <v>Amort. coffrage courant de poutres</v>
          </cell>
          <cell r="D20" t="str">
            <v>m²</v>
          </cell>
          <cell r="E20">
            <v>9.25</v>
          </cell>
        </row>
        <row r="21">
          <cell r="B21">
            <v>10021</v>
          </cell>
          <cell r="C21" t="str">
            <v>Amort. coffrage C1 (ouvrages divers)</v>
          </cell>
          <cell r="D21" t="str">
            <v>m²</v>
          </cell>
          <cell r="E21">
            <v>7.31</v>
          </cell>
        </row>
        <row r="22">
          <cell r="B22">
            <v>10022</v>
          </cell>
          <cell r="C22" t="str">
            <v>Amort. coffrage de plancher (C2)</v>
          </cell>
          <cell r="D22" t="str">
            <v>m²</v>
          </cell>
          <cell r="E22">
            <v>9.98</v>
          </cell>
        </row>
        <row r="23">
          <cell r="B23">
            <v>10023</v>
          </cell>
          <cell r="C23" t="str">
            <v xml:space="preserve">Amort. étaiement poutres </v>
          </cell>
          <cell r="D23" t="str">
            <v>ml</v>
          </cell>
          <cell r="E23">
            <v>13.13</v>
          </cell>
        </row>
        <row r="24">
          <cell r="B24">
            <v>10024</v>
          </cell>
          <cell r="C24" t="str">
            <v>Amort. Étaiement, sous-étaiement plancher</v>
          </cell>
          <cell r="D24" t="str">
            <v>m²</v>
          </cell>
          <cell r="E24">
            <v>5.56</v>
          </cell>
        </row>
        <row r="25">
          <cell r="B25">
            <v>10025</v>
          </cell>
          <cell r="C25" t="str">
            <v>Matériel pour entretoisement poutre 25/120</v>
          </cell>
          <cell r="D25" t="str">
            <v>ens</v>
          </cell>
          <cell r="E25">
            <v>800</v>
          </cell>
        </row>
        <row r="26">
          <cell r="B26">
            <v>10026</v>
          </cell>
          <cell r="C26" t="str">
            <v>Matériel pour entretoisement poutre en I</v>
          </cell>
          <cell r="D26" t="str">
            <v>ens</v>
          </cell>
          <cell r="E26">
            <v>2500</v>
          </cell>
        </row>
        <row r="27">
          <cell r="B27">
            <v>10027</v>
          </cell>
          <cell r="C27" t="str">
            <v>Consommable de coffrage</v>
          </cell>
          <cell r="D27" t="str">
            <v>m²</v>
          </cell>
          <cell r="E27">
            <v>0.9</v>
          </cell>
        </row>
        <row r="28">
          <cell r="B28">
            <v>10028</v>
          </cell>
          <cell r="C28" t="str">
            <v>Divers pour coffrage C7 (huile, bouchon …)</v>
          </cell>
          <cell r="D28" t="str">
            <v>m²</v>
          </cell>
          <cell r="E28">
            <v>3</v>
          </cell>
        </row>
        <row r="29">
          <cell r="B29">
            <v>10029</v>
          </cell>
          <cell r="C29" t="str">
            <v>Coffrage circulaire Ø 35 à 60</v>
          </cell>
          <cell r="D29" t="str">
            <v>m²</v>
          </cell>
          <cell r="E29">
            <v>16</v>
          </cell>
        </row>
        <row r="30">
          <cell r="B30">
            <v>10030</v>
          </cell>
          <cell r="C30" t="str">
            <v xml:space="preserve">Mannequin de façade </v>
          </cell>
          <cell r="D30" t="str">
            <v>u</v>
          </cell>
          <cell r="E30">
            <v>425</v>
          </cell>
        </row>
        <row r="31">
          <cell r="B31">
            <v>10031</v>
          </cell>
          <cell r="C31" t="str">
            <v>Coffrage tube carton Ø150 mm</v>
          </cell>
          <cell r="D31" t="str">
            <v>ml</v>
          </cell>
          <cell r="E31">
            <v>5.3</v>
          </cell>
        </row>
        <row r="32">
          <cell r="B32">
            <v>10032</v>
          </cell>
          <cell r="C32" t="str">
            <v>Coffrage tube carton Ø200 mm</v>
          </cell>
          <cell r="D32" t="str">
            <v>ml</v>
          </cell>
          <cell r="E32">
            <v>6.44</v>
          </cell>
        </row>
        <row r="33">
          <cell r="B33">
            <v>10033</v>
          </cell>
          <cell r="C33" t="str">
            <v>Coffrage tube carton Ø250 mm</v>
          </cell>
          <cell r="D33" t="str">
            <v>ml</v>
          </cell>
          <cell r="E33">
            <v>8.25</v>
          </cell>
        </row>
        <row r="34">
          <cell r="B34">
            <v>10034</v>
          </cell>
          <cell r="C34" t="str">
            <v>Coffrage tube carton Ø300 mm</v>
          </cell>
          <cell r="D34" t="str">
            <v>ml</v>
          </cell>
          <cell r="E34">
            <v>10.55</v>
          </cell>
        </row>
        <row r="35">
          <cell r="B35">
            <v>10035</v>
          </cell>
          <cell r="C35" t="str">
            <v>Coffrage tube carton Ø350 mm</v>
          </cell>
          <cell r="D35" t="str">
            <v>ml</v>
          </cell>
          <cell r="E35">
            <v>12.8</v>
          </cell>
        </row>
        <row r="36">
          <cell r="B36">
            <v>10036</v>
          </cell>
          <cell r="C36" t="str">
            <v>Coffrage tube carton Ø400 mm</v>
          </cell>
          <cell r="D36" t="str">
            <v>ml</v>
          </cell>
          <cell r="E36">
            <v>14.25</v>
          </cell>
        </row>
        <row r="37">
          <cell r="B37">
            <v>10037</v>
          </cell>
          <cell r="C37" t="str">
            <v>Coffrage tube carton Ø450 mm</v>
          </cell>
          <cell r="D37" t="str">
            <v>ml</v>
          </cell>
          <cell r="E37">
            <v>17.600000000000001</v>
          </cell>
        </row>
        <row r="38">
          <cell r="B38">
            <v>10038</v>
          </cell>
          <cell r="C38" t="str">
            <v>Coffrage tube carton Ø500 mm</v>
          </cell>
          <cell r="D38" t="str">
            <v>ml</v>
          </cell>
          <cell r="E38">
            <v>20.65</v>
          </cell>
        </row>
        <row r="39">
          <cell r="B39">
            <v>10039</v>
          </cell>
          <cell r="C39" t="str">
            <v>Coffrage tube carton Ø550 mm</v>
          </cell>
          <cell r="D39" t="str">
            <v>ml</v>
          </cell>
          <cell r="E39">
            <v>26.95</v>
          </cell>
        </row>
        <row r="40">
          <cell r="B40">
            <v>10040</v>
          </cell>
          <cell r="C40" t="str">
            <v>Coffrage tube carton Ø600 mm</v>
          </cell>
          <cell r="D40" t="str">
            <v>ml</v>
          </cell>
          <cell r="E40">
            <v>30</v>
          </cell>
        </row>
        <row r="41">
          <cell r="B41">
            <v>10041</v>
          </cell>
          <cell r="C41" t="str">
            <v>Coffrage tube carton Ø700 mm</v>
          </cell>
          <cell r="D41" t="str">
            <v>ml</v>
          </cell>
          <cell r="E41">
            <v>43.65</v>
          </cell>
        </row>
        <row r="42">
          <cell r="B42">
            <v>10042</v>
          </cell>
          <cell r="C42" t="str">
            <v>Coffrage tube carton Ø800 mm</v>
          </cell>
          <cell r="D42" t="str">
            <v>ml</v>
          </cell>
          <cell r="E42">
            <v>54.15</v>
          </cell>
        </row>
        <row r="43">
          <cell r="B43">
            <v>10043</v>
          </cell>
          <cell r="C43" t="str">
            <v>Coffrage tube carton Ø1000 mm</v>
          </cell>
          <cell r="D43" t="str">
            <v>ml</v>
          </cell>
          <cell r="E43">
            <v>85</v>
          </cell>
        </row>
        <row r="44">
          <cell r="B44">
            <v>10044</v>
          </cell>
          <cell r="C44" t="str">
            <v>Produit de ragréage</v>
          </cell>
          <cell r="D44" t="str">
            <v>kg</v>
          </cell>
          <cell r="E44">
            <v>0.32</v>
          </cell>
        </row>
        <row r="45">
          <cell r="B45">
            <v>10045</v>
          </cell>
          <cell r="C45" t="str">
            <v>Accessoires béton calepiné</v>
          </cell>
          <cell r="D45" t="str">
            <v>m²</v>
          </cell>
          <cell r="E45">
            <v>1.5</v>
          </cell>
        </row>
        <row r="46">
          <cell r="B46">
            <v>30046</v>
          </cell>
          <cell r="C46" t="str">
            <v>Bois divers</v>
          </cell>
          <cell r="D46" t="str">
            <v>m³</v>
          </cell>
          <cell r="E46">
            <v>150</v>
          </cell>
        </row>
        <row r="47">
          <cell r="B47">
            <v>30047</v>
          </cell>
          <cell r="C47" t="str">
            <v>Polystyrène</v>
          </cell>
          <cell r="D47" t="str">
            <v>m²</v>
          </cell>
          <cell r="E47">
            <v>2.5</v>
          </cell>
        </row>
        <row r="48">
          <cell r="B48">
            <v>30048</v>
          </cell>
          <cell r="C48" t="str">
            <v>Souches</v>
          </cell>
          <cell r="D48" t="str">
            <v>u</v>
          </cell>
          <cell r="E48">
            <v>165</v>
          </cell>
        </row>
        <row r="49">
          <cell r="B49">
            <v>30049</v>
          </cell>
        </row>
        <row r="50">
          <cell r="B50">
            <v>30050</v>
          </cell>
        </row>
        <row r="51">
          <cell r="B51">
            <v>30051</v>
          </cell>
          <cell r="C51" t="str">
            <v>Manchons…</v>
          </cell>
          <cell r="D51" t="str">
            <v>u</v>
          </cell>
          <cell r="E51">
            <v>13</v>
          </cell>
        </row>
        <row r="52">
          <cell r="B52">
            <v>30052</v>
          </cell>
          <cell r="C52" t="str">
            <v xml:space="preserve">Armatures HA </v>
          </cell>
          <cell r="D52" t="str">
            <v>kg</v>
          </cell>
          <cell r="E52">
            <v>1.3</v>
          </cell>
        </row>
        <row r="53">
          <cell r="B53">
            <v>30053</v>
          </cell>
          <cell r="C53" t="str">
            <v xml:space="preserve">Armatures TS </v>
          </cell>
          <cell r="D53" t="str">
            <v>kg</v>
          </cell>
          <cell r="E53">
            <v>1.2</v>
          </cell>
        </row>
        <row r="54">
          <cell r="B54">
            <v>30054</v>
          </cell>
          <cell r="C54" t="str">
            <v>Armatures HA ds préfa</v>
          </cell>
          <cell r="D54" t="str">
            <v>kg</v>
          </cell>
          <cell r="E54">
            <v>1.1000000000000001</v>
          </cell>
        </row>
        <row r="55">
          <cell r="B55">
            <v>30055</v>
          </cell>
          <cell r="C55" t="str">
            <v>Armatures TS ds préfa</v>
          </cell>
          <cell r="D55" t="str">
            <v>kg</v>
          </cell>
          <cell r="E55">
            <v>1.1000000000000001</v>
          </cell>
        </row>
        <row r="56">
          <cell r="B56">
            <v>30056</v>
          </cell>
          <cell r="C56" t="str">
            <v>Fer (IPE, UAP …)</v>
          </cell>
          <cell r="D56" t="str">
            <v>kg</v>
          </cell>
          <cell r="E56">
            <v>0.9</v>
          </cell>
        </row>
        <row r="57">
          <cell r="B57">
            <v>30057</v>
          </cell>
          <cell r="C57" t="str">
            <v>Profils creux</v>
          </cell>
          <cell r="D57" t="str">
            <v>kg</v>
          </cell>
          <cell r="E57">
            <v>3.8</v>
          </cell>
        </row>
        <row r="58">
          <cell r="B58">
            <v>30058</v>
          </cell>
          <cell r="C58" t="str">
            <v>bac acier pour plancher collaborant</v>
          </cell>
          <cell r="D58" t="str">
            <v>m²</v>
          </cell>
          <cell r="E58">
            <v>16</v>
          </cell>
        </row>
        <row r="59">
          <cell r="B59">
            <v>30059</v>
          </cell>
          <cell r="C59" t="str">
            <v xml:space="preserve">Poutre préfabriquée </v>
          </cell>
          <cell r="D59" t="str">
            <v>m³</v>
          </cell>
          <cell r="E59">
            <v>380</v>
          </cell>
        </row>
        <row r="60">
          <cell r="B60">
            <v>30060</v>
          </cell>
          <cell r="C60" t="str">
            <v>Avaloir de sol</v>
          </cell>
          <cell r="D60" t="str">
            <v>u</v>
          </cell>
          <cell r="E60">
            <v>51.23</v>
          </cell>
        </row>
        <row r="61">
          <cell r="B61">
            <v>30061</v>
          </cell>
          <cell r="C61" t="str">
            <v>Avaloir de sol fonte</v>
          </cell>
          <cell r="D61" t="str">
            <v>u</v>
          </cell>
          <cell r="E61">
            <v>93.3</v>
          </cell>
        </row>
        <row r="62">
          <cell r="B62">
            <v>30062</v>
          </cell>
          <cell r="C62" t="str">
            <v>Bac à sable, pelle et seau cis</v>
          </cell>
          <cell r="D62" t="str">
            <v>u</v>
          </cell>
          <cell r="E62">
            <v>130</v>
          </cell>
        </row>
        <row r="63">
          <cell r="B63">
            <v>30063</v>
          </cell>
          <cell r="C63" t="str">
            <v>Bac métallique (75/100) plancher mixte</v>
          </cell>
          <cell r="D63" t="str">
            <v>m²</v>
          </cell>
          <cell r="E63">
            <v>14.64</v>
          </cell>
        </row>
        <row r="64">
          <cell r="B64">
            <v>30064</v>
          </cell>
          <cell r="C64" t="str">
            <v>Bâche en toile</v>
          </cell>
          <cell r="D64" t="str">
            <v>m²</v>
          </cell>
          <cell r="E64">
            <v>5.48</v>
          </cell>
        </row>
        <row r="65">
          <cell r="B65">
            <v>30065</v>
          </cell>
          <cell r="C65" t="str">
            <v>Becquet préfa et fixation</v>
          </cell>
          <cell r="D65" t="str">
            <v>ml</v>
          </cell>
          <cell r="E65">
            <v>11.5</v>
          </cell>
        </row>
        <row r="66">
          <cell r="B66">
            <v>30066</v>
          </cell>
          <cell r="C66" t="str">
            <v>Profils pour engravures</v>
          </cell>
          <cell r="D66" t="str">
            <v>ml</v>
          </cell>
          <cell r="E66">
            <v>9</v>
          </cell>
        </row>
        <row r="67">
          <cell r="B67">
            <v>30067</v>
          </cell>
          <cell r="C67" t="str">
            <v xml:space="preserve">B1 (propreté) : BCN CPA CEM I 42,5 </v>
          </cell>
          <cell r="D67" t="str">
            <v>m³</v>
          </cell>
          <cell r="E67">
            <v>83</v>
          </cell>
        </row>
        <row r="68">
          <cell r="B68">
            <v>30068</v>
          </cell>
          <cell r="C68" t="str">
            <v>B2 (non armé) : CLK CEM II/A 32,5</v>
          </cell>
          <cell r="D68" t="str">
            <v>m³</v>
          </cell>
          <cell r="E68">
            <v>83</v>
          </cell>
        </row>
        <row r="69">
          <cell r="B69">
            <v>30069</v>
          </cell>
          <cell r="C69" t="str">
            <v>B3 (fondation 25 MPA) : CLK CEM II/B 32,5</v>
          </cell>
          <cell r="D69" t="str">
            <v>m³</v>
          </cell>
          <cell r="E69">
            <v>87.254901960784295</v>
          </cell>
        </row>
        <row r="70">
          <cell r="B70">
            <v>30070</v>
          </cell>
          <cell r="C70" t="str">
            <v>Béton B25 (ouvrage contre terre)</v>
          </cell>
          <cell r="D70" t="str">
            <v>m³</v>
          </cell>
          <cell r="E70">
            <v>92</v>
          </cell>
        </row>
        <row r="71">
          <cell r="B71">
            <v>30071</v>
          </cell>
          <cell r="C71" t="str">
            <v>Béton B30 étanche (bassin)</v>
          </cell>
          <cell r="D71" t="str">
            <v>m³</v>
          </cell>
          <cell r="E71">
            <v>106</v>
          </cell>
        </row>
        <row r="72">
          <cell r="B72">
            <v>30072</v>
          </cell>
          <cell r="C72" t="str">
            <v>Béton B25 (superstructure)</v>
          </cell>
          <cell r="D72" t="str">
            <v>m³</v>
          </cell>
          <cell r="E72">
            <v>92</v>
          </cell>
        </row>
        <row r="73">
          <cell r="B73">
            <v>30073</v>
          </cell>
          <cell r="C73" t="str">
            <v>Béton B30 (superstructure)</v>
          </cell>
          <cell r="D73" t="str">
            <v>m³</v>
          </cell>
          <cell r="E73">
            <v>97</v>
          </cell>
        </row>
        <row r="74">
          <cell r="B74">
            <v>30074</v>
          </cell>
          <cell r="C74" t="str">
            <v>Panneau VC ; finition brute durcie de moulé d'aspect glacé</v>
          </cell>
          <cell r="D74" t="str">
            <v>m²</v>
          </cell>
          <cell r="E74">
            <v>126.31091895172</v>
          </cell>
        </row>
        <row r="75">
          <cell r="B75">
            <v>30075</v>
          </cell>
          <cell r="C75" t="str">
            <v>Panneau VP ; finition brute durcie de moulé d'aspect glacé</v>
          </cell>
          <cell r="D75" t="str">
            <v>m²</v>
          </cell>
          <cell r="E75">
            <v>101.476124382107</v>
          </cell>
        </row>
        <row r="76">
          <cell r="B76">
            <v>30076</v>
          </cell>
          <cell r="C76" t="str">
            <v>Gaines technique préfa ; finition brute durcie de moulé d'aspect glacé</v>
          </cell>
          <cell r="D76" t="str">
            <v>m²</v>
          </cell>
          <cell r="E76">
            <v>84.372698412698398</v>
          </cell>
        </row>
        <row r="77">
          <cell r="B77">
            <v>30077</v>
          </cell>
          <cell r="C77" t="str">
            <v>Jointofeu</v>
          </cell>
          <cell r="D77" t="str">
            <v>ml</v>
          </cell>
          <cell r="E77">
            <v>3.5</v>
          </cell>
        </row>
        <row r="78">
          <cell r="B78">
            <v>30078</v>
          </cell>
          <cell r="C78" t="str">
            <v>Armatubes</v>
          </cell>
          <cell r="D78" t="str">
            <v>u</v>
          </cell>
          <cell r="E78">
            <v>12</v>
          </cell>
        </row>
        <row r="79">
          <cell r="B79">
            <v>30079</v>
          </cell>
          <cell r="C79" t="str">
            <v>Poteaux oblongs ; finition brut durci-moulé d'aspect glacé (175 €/m²)</v>
          </cell>
          <cell r="D79" t="str">
            <v>m³</v>
          </cell>
          <cell r="E79">
            <v>1017.10783185841</v>
          </cell>
        </row>
        <row r="80">
          <cell r="B80">
            <v>30080</v>
          </cell>
          <cell r="C80" t="str">
            <v>Fixations pour poteaux préfa</v>
          </cell>
          <cell r="D80" t="str">
            <v>u</v>
          </cell>
          <cell r="E80">
            <v>43</v>
          </cell>
        </row>
        <row r="81">
          <cell r="B81">
            <v>30081</v>
          </cell>
          <cell r="C81" t="str">
            <v>Piédroit métalliques Ø244,5 ep 12 mm (cis platines…)</v>
          </cell>
          <cell r="D81" t="str">
            <v>kg</v>
          </cell>
          <cell r="E81">
            <v>3.6</v>
          </cell>
        </row>
        <row r="82">
          <cell r="B82">
            <v>30082</v>
          </cell>
          <cell r="C82" t="str">
            <v>Poutre préfabriquée en L 0,4x0,50(0,15 ; 0,32) cis acier</v>
          </cell>
          <cell r="D82" t="str">
            <v>m³</v>
          </cell>
          <cell r="E82">
            <v>789.51637959630898</v>
          </cell>
        </row>
        <row r="83">
          <cell r="B83">
            <v>30083</v>
          </cell>
          <cell r="C83" t="str">
            <v>Poutre préfabriquée 25/100 (dalle ht rampe)</v>
          </cell>
          <cell r="D83" t="str">
            <v>m³</v>
          </cell>
          <cell r="E83">
            <v>765.57650151383905</v>
          </cell>
        </row>
        <row r="84">
          <cell r="B84">
            <v>30084</v>
          </cell>
          <cell r="C84" t="str">
            <v>Poutre préfabriquée circulaire en L</v>
          </cell>
          <cell r="D84" t="str">
            <v>m³</v>
          </cell>
          <cell r="E84">
            <v>812.96803100024204</v>
          </cell>
        </row>
        <row r="85">
          <cell r="B85">
            <v>30085</v>
          </cell>
          <cell r="C85" t="str">
            <v xml:space="preserve">Poutre précontrainte 40x75 ht </v>
          </cell>
          <cell r="D85" t="str">
            <v>ml</v>
          </cell>
          <cell r="E85">
            <v>265.03364090964999</v>
          </cell>
        </row>
        <row r="86">
          <cell r="B86">
            <v>30086</v>
          </cell>
          <cell r="C86" t="str">
            <v>PV corbeau sur poutre précontrainte</v>
          </cell>
          <cell r="D86" t="str">
            <v>ml</v>
          </cell>
          <cell r="E86">
            <v>55</v>
          </cell>
        </row>
        <row r="87">
          <cell r="B87">
            <v>30087</v>
          </cell>
          <cell r="C87" t="str">
            <v>PV hydrofuge de masse</v>
          </cell>
          <cell r="D87" t="str">
            <v>m³</v>
          </cell>
          <cell r="E87">
            <v>7</v>
          </cell>
        </row>
        <row r="88">
          <cell r="B88">
            <v>30088</v>
          </cell>
          <cell r="C88" t="str">
            <v>D.A.P. 16</v>
          </cell>
          <cell r="D88" t="str">
            <v>m²</v>
          </cell>
          <cell r="E88">
            <v>29</v>
          </cell>
        </row>
        <row r="89">
          <cell r="B89">
            <v>30089</v>
          </cell>
          <cell r="C89" t="str">
            <v>D.A.P. 18</v>
          </cell>
          <cell r="D89" t="str">
            <v>m²</v>
          </cell>
          <cell r="E89">
            <v>30.5</v>
          </cell>
        </row>
        <row r="90">
          <cell r="B90">
            <v>30090</v>
          </cell>
          <cell r="C90" t="str">
            <v>D.A.P. 20</v>
          </cell>
          <cell r="D90" t="str">
            <v>m²</v>
          </cell>
          <cell r="E90">
            <v>31.5</v>
          </cell>
        </row>
        <row r="91">
          <cell r="B91">
            <v>30091</v>
          </cell>
          <cell r="C91" t="str">
            <v>D.A.P. 24</v>
          </cell>
          <cell r="D91" t="str">
            <v>m²</v>
          </cell>
          <cell r="E91">
            <v>36.5</v>
          </cell>
        </row>
        <row r="92">
          <cell r="B92">
            <v>30092</v>
          </cell>
          <cell r="C92" t="str">
            <v>D.A.P. 28</v>
          </cell>
          <cell r="D92" t="str">
            <v>m²</v>
          </cell>
          <cell r="E92">
            <v>59</v>
          </cell>
        </row>
        <row r="93">
          <cell r="B93">
            <v>30093</v>
          </cell>
          <cell r="C93" t="str">
            <v>D.A.P. 36</v>
          </cell>
          <cell r="D93" t="str">
            <v>m²</v>
          </cell>
          <cell r="E93">
            <v>61</v>
          </cell>
        </row>
        <row r="94">
          <cell r="B94">
            <v>30094</v>
          </cell>
          <cell r="C94" t="str">
            <v>D.A.P. 40</v>
          </cell>
          <cell r="D94" t="str">
            <v>m²</v>
          </cell>
          <cell r="E94">
            <v>62.5</v>
          </cell>
        </row>
        <row r="95">
          <cell r="B95">
            <v>30095</v>
          </cell>
          <cell r="C95" t="str">
            <v xml:space="preserve">Prédalle </v>
          </cell>
          <cell r="D95" t="str">
            <v>m²</v>
          </cell>
          <cell r="E95">
            <v>22</v>
          </cell>
        </row>
        <row r="96">
          <cell r="B96">
            <v>30096</v>
          </cell>
          <cell r="C96" t="str">
            <v>Prédalle de 9 autoportante (2,1 x 2,52)</v>
          </cell>
          <cell r="D96" t="str">
            <v>m²</v>
          </cell>
          <cell r="E96">
            <v>39</v>
          </cell>
        </row>
        <row r="97">
          <cell r="B97">
            <v>30097</v>
          </cell>
          <cell r="C97" t="str">
            <v>Elément trapézoïdaux de rampe (ep 20)</v>
          </cell>
          <cell r="D97" t="str">
            <v>m²</v>
          </cell>
          <cell r="E97">
            <v>180</v>
          </cell>
        </row>
        <row r="98">
          <cell r="B98">
            <v>30098</v>
          </cell>
          <cell r="C98" t="str">
            <v>Dalle de transition larg 2,40 ep 0,25</v>
          </cell>
          <cell r="D98" t="str">
            <v>m²</v>
          </cell>
          <cell r="E98">
            <v>124</v>
          </cell>
        </row>
        <row r="99">
          <cell r="B99">
            <v>30099</v>
          </cell>
          <cell r="C99" t="str">
            <v>Mortier retard</v>
          </cell>
          <cell r="D99" t="str">
            <v>m³</v>
          </cell>
          <cell r="E99">
            <v>145</v>
          </cell>
        </row>
        <row r="100">
          <cell r="B100">
            <v>30100</v>
          </cell>
          <cell r="C100" t="str">
            <v xml:space="preserve">Mortier </v>
          </cell>
          <cell r="D100" t="str">
            <v>dm³</v>
          </cell>
          <cell r="E100">
            <v>0.14499999999999999</v>
          </cell>
        </row>
        <row r="101">
          <cell r="B101">
            <v>30101</v>
          </cell>
          <cell r="C101" t="str">
            <v>Mortier sans retrait</v>
          </cell>
          <cell r="D101" t="str">
            <v>dm³</v>
          </cell>
          <cell r="E101">
            <v>3.5</v>
          </cell>
        </row>
        <row r="102">
          <cell r="B102">
            <v>30102</v>
          </cell>
          <cell r="C102" t="str">
            <v>Camion pompe</v>
          </cell>
          <cell r="D102" t="str">
            <v>m³</v>
          </cell>
          <cell r="E102">
            <v>11</v>
          </cell>
        </row>
        <row r="103">
          <cell r="B103">
            <v>30103</v>
          </cell>
          <cell r="C103" t="str">
            <v>Béton de granulat léger</v>
          </cell>
          <cell r="D103" t="str">
            <v>m³</v>
          </cell>
          <cell r="E103">
            <v>160.26</v>
          </cell>
        </row>
        <row r="104">
          <cell r="B104">
            <v>30104</v>
          </cell>
          <cell r="C104" t="str">
            <v>Béton blanc de granulat blanc</v>
          </cell>
          <cell r="D104" t="str">
            <v>m³</v>
          </cell>
          <cell r="E104">
            <v>260.51</v>
          </cell>
        </row>
        <row r="105">
          <cell r="B105">
            <v>30105</v>
          </cell>
          <cell r="C105" t="str">
            <v>Béton clair de ciment blanc</v>
          </cell>
          <cell r="D105" t="str">
            <v>m³</v>
          </cell>
          <cell r="E105">
            <v>201.23</v>
          </cell>
        </row>
        <row r="106">
          <cell r="B106">
            <v>30106</v>
          </cell>
          <cell r="C106" t="str">
            <v>Béton de barithes en 3T5 de densité</v>
          </cell>
          <cell r="D106" t="str">
            <v>m³</v>
          </cell>
          <cell r="E106">
            <v>805</v>
          </cell>
        </row>
        <row r="107">
          <cell r="B107">
            <v>30107</v>
          </cell>
          <cell r="C107" t="str">
            <v>Matériel de scellement (cartouche, fer, cheville…)</v>
          </cell>
          <cell r="D107" t="str">
            <v>ml</v>
          </cell>
          <cell r="E107">
            <v>21</v>
          </cell>
        </row>
        <row r="108">
          <cell r="B108">
            <v>30108</v>
          </cell>
          <cell r="C108" t="str">
            <v>Divers pour finition, scellement, calfeutrement</v>
          </cell>
          <cell r="D108" t="str">
            <v>m²</v>
          </cell>
          <cell r="E108">
            <v>0.6</v>
          </cell>
        </row>
        <row r="109">
          <cell r="B109">
            <v>30109</v>
          </cell>
        </row>
        <row r="110">
          <cell r="B110">
            <v>30110</v>
          </cell>
          <cell r="C110" t="str">
            <v>Divers pour Locaux techniques</v>
          </cell>
          <cell r="D110" t="str">
            <v>ens</v>
          </cell>
          <cell r="E110">
            <v>7500</v>
          </cell>
        </row>
        <row r="111">
          <cell r="B111">
            <v>30111</v>
          </cell>
          <cell r="C111" t="str">
            <v>Divers pour Local machineries d'ascenseur et gaines d'ascenseurs</v>
          </cell>
          <cell r="D111" t="str">
            <v>ens</v>
          </cell>
          <cell r="E111">
            <v>3048.98034474821</v>
          </cell>
        </row>
        <row r="112">
          <cell r="B112">
            <v>30112</v>
          </cell>
          <cell r="C112" t="str">
            <v>Dallette + divers pour souche</v>
          </cell>
          <cell r="D112" t="str">
            <v>u</v>
          </cell>
          <cell r="E112">
            <v>28</v>
          </cell>
        </row>
        <row r="113">
          <cell r="B113">
            <v>30113</v>
          </cell>
          <cell r="C113" t="str">
            <v>Cartouche de scellement (530 ml)</v>
          </cell>
          <cell r="D113" t="str">
            <v>u</v>
          </cell>
          <cell r="E113">
            <v>36</v>
          </cell>
        </row>
        <row r="114">
          <cell r="B114">
            <v>30114</v>
          </cell>
          <cell r="C114" t="str">
            <v>Cornière 200x200 mm (cis fixation…)</v>
          </cell>
          <cell r="D114" t="str">
            <v>kg</v>
          </cell>
          <cell r="E114">
            <v>0.9</v>
          </cell>
        </row>
        <row r="115">
          <cell r="B115">
            <v>30115</v>
          </cell>
          <cell r="C115" t="str">
            <v>Rondelles hydrogonflante</v>
          </cell>
          <cell r="D115" t="str">
            <v>u</v>
          </cell>
          <cell r="E115">
            <v>0.3</v>
          </cell>
        </row>
        <row r="116">
          <cell r="B116">
            <v>30116</v>
          </cell>
          <cell r="C116" t="str">
            <v>Joint hydrogonflant</v>
          </cell>
          <cell r="D116" t="str">
            <v>ml</v>
          </cell>
          <cell r="E116">
            <v>4.5</v>
          </cell>
        </row>
        <row r="117">
          <cell r="B117">
            <v>30117</v>
          </cell>
          <cell r="C117" t="str">
            <v>Souche en terrasse</v>
          </cell>
          <cell r="D117" t="str">
            <v>u</v>
          </cell>
          <cell r="E117">
            <v>135</v>
          </cell>
        </row>
        <row r="118">
          <cell r="B118">
            <v>30118</v>
          </cell>
        </row>
        <row r="119">
          <cell r="B119">
            <v>30119</v>
          </cell>
        </row>
        <row r="120">
          <cell r="B120">
            <v>30120</v>
          </cell>
        </row>
        <row r="121">
          <cell r="B121">
            <v>30121</v>
          </cell>
          <cell r="C121" t="str">
            <v>Gaine de ventilation préfabriquée</v>
          </cell>
          <cell r="D121" t="str">
            <v>ml</v>
          </cell>
          <cell r="E121">
            <v>66</v>
          </cell>
        </row>
        <row r="122">
          <cell r="B122">
            <v>30122</v>
          </cell>
          <cell r="C122" t="str">
            <v>Cour anglaise préfabriquée (1,00 x 0,45)</v>
          </cell>
          <cell r="D122" t="str">
            <v>u</v>
          </cell>
          <cell r="E122">
            <v>230</v>
          </cell>
        </row>
        <row r="123">
          <cell r="B123">
            <v>30123</v>
          </cell>
          <cell r="C123" t="str">
            <v>Cour anglaise préfabriquée (0,80 x 0,80)</v>
          </cell>
          <cell r="D123" t="str">
            <v>u</v>
          </cell>
          <cell r="E123">
            <v>190</v>
          </cell>
        </row>
        <row r="124">
          <cell r="B124">
            <v>30124</v>
          </cell>
          <cell r="C124" t="str">
            <v>Cour anglaise préfabriquée (0,40 x 0,40)</v>
          </cell>
          <cell r="D124" t="str">
            <v>u</v>
          </cell>
          <cell r="E124">
            <v>105</v>
          </cell>
        </row>
        <row r="125">
          <cell r="B125">
            <v>30125</v>
          </cell>
          <cell r="C125" t="str">
            <v>Divers pour finition (/m² shot)</v>
          </cell>
          <cell r="D125" t="str">
            <v>m²</v>
          </cell>
          <cell r="E125">
            <v>2.5</v>
          </cell>
        </row>
        <row r="126">
          <cell r="B126">
            <v>30126</v>
          </cell>
          <cell r="C126" t="str">
            <v>Marches</v>
          </cell>
          <cell r="D126" t="str">
            <v>u</v>
          </cell>
          <cell r="E126">
            <v>95</v>
          </cell>
        </row>
        <row r="127">
          <cell r="B127">
            <v>30127</v>
          </cell>
          <cell r="C127" t="str">
            <v>Gradin préfa (0,80+0,60) ep 0,10 (2x6 = 12 u)</v>
          </cell>
          <cell r="D127" t="str">
            <v>ml</v>
          </cell>
          <cell r="E127">
            <v>150</v>
          </cell>
        </row>
        <row r="128">
          <cell r="B128">
            <v>30128</v>
          </cell>
          <cell r="C128" t="str">
            <v>Poutre crémaillère 0,40x0,50</v>
          </cell>
          <cell r="D128" t="str">
            <v>m³</v>
          </cell>
          <cell r="E128">
            <v>1800</v>
          </cell>
        </row>
        <row r="129">
          <cell r="B129">
            <v>30129</v>
          </cell>
          <cell r="C129" t="str">
            <v>Poutre B.P. 40x65 (85) ht livrée chantier</v>
          </cell>
          <cell r="D129" t="str">
            <v>m³</v>
          </cell>
          <cell r="E129">
            <v>1029</v>
          </cell>
        </row>
        <row r="130">
          <cell r="B130">
            <v>30130</v>
          </cell>
          <cell r="C130" t="str">
            <v>Cornière métallique</v>
          </cell>
          <cell r="D130" t="str">
            <v>ml</v>
          </cell>
          <cell r="E130">
            <v>2.1</v>
          </cell>
        </row>
        <row r="131">
          <cell r="B131">
            <v>30131</v>
          </cell>
          <cell r="C131" t="str">
            <v>Bordure</v>
          </cell>
          <cell r="D131" t="str">
            <v>ml</v>
          </cell>
          <cell r="E131">
            <v>14</v>
          </cell>
        </row>
        <row r="132">
          <cell r="B132">
            <v>30132</v>
          </cell>
          <cell r="C132" t="str">
            <v>Parpaings creux 20x20x50 cm</v>
          </cell>
          <cell r="D132" t="str">
            <v>m²</v>
          </cell>
          <cell r="E132">
            <v>10.6</v>
          </cell>
        </row>
        <row r="133">
          <cell r="B133">
            <v>30133</v>
          </cell>
          <cell r="C133" t="str">
            <v>Parpaings creux 15x20x50 cm</v>
          </cell>
          <cell r="D133" t="str">
            <v>m²</v>
          </cell>
          <cell r="E133">
            <v>9.4</v>
          </cell>
        </row>
        <row r="134">
          <cell r="B134">
            <v>30134</v>
          </cell>
          <cell r="C134" t="str">
            <v>Volée droite de 6 marches de 0,90</v>
          </cell>
          <cell r="D134" t="str">
            <v>u</v>
          </cell>
          <cell r="E134">
            <v>436</v>
          </cell>
        </row>
        <row r="135">
          <cell r="B135">
            <v>30135</v>
          </cell>
          <cell r="C135" t="str">
            <v>Volée droite de 9 marches de 0,90</v>
          </cell>
          <cell r="D135" t="str">
            <v>u</v>
          </cell>
          <cell r="E135">
            <v>594</v>
          </cell>
        </row>
        <row r="136">
          <cell r="B136">
            <v>30136</v>
          </cell>
          <cell r="C136" t="str">
            <v>volée droite de 10 marches larg 155</v>
          </cell>
          <cell r="D136" t="str">
            <v>u</v>
          </cell>
          <cell r="E136">
            <v>1089</v>
          </cell>
        </row>
        <row r="137">
          <cell r="B137">
            <v>30137</v>
          </cell>
          <cell r="C137" t="str">
            <v>volée droite de 4 marches larg 200</v>
          </cell>
          <cell r="D137" t="str">
            <v>u</v>
          </cell>
          <cell r="E137">
            <v>718</v>
          </cell>
        </row>
        <row r="138">
          <cell r="B138">
            <v>30138</v>
          </cell>
          <cell r="C138" t="str">
            <v>volée droite de 5 marches larg 200</v>
          </cell>
          <cell r="D138" t="str">
            <v>u</v>
          </cell>
          <cell r="E138">
            <v>898</v>
          </cell>
        </row>
        <row r="139">
          <cell r="B139">
            <v>30139</v>
          </cell>
          <cell r="C139" t="str">
            <v>volée droite de 12 marches larg 200</v>
          </cell>
          <cell r="D139" t="str">
            <v>u</v>
          </cell>
          <cell r="E139">
            <v>1524</v>
          </cell>
        </row>
        <row r="140">
          <cell r="B140">
            <v>30140</v>
          </cell>
          <cell r="C140" t="str">
            <v>volée droite de 18 marches larg 200</v>
          </cell>
          <cell r="D140" t="str">
            <v>u</v>
          </cell>
          <cell r="E140">
            <v>2278</v>
          </cell>
        </row>
        <row r="141">
          <cell r="B141">
            <v>30141</v>
          </cell>
          <cell r="C141" t="str">
            <v>volée droite de 20 marches larg 200</v>
          </cell>
          <cell r="D141" t="str">
            <v>u</v>
          </cell>
          <cell r="E141">
            <v>2531</v>
          </cell>
        </row>
        <row r="142">
          <cell r="B142">
            <v>30142</v>
          </cell>
          <cell r="C142" t="str">
            <v>volée droite de 20 marches larg 270</v>
          </cell>
          <cell r="D142" t="str">
            <v>u</v>
          </cell>
          <cell r="E142">
            <v>3280</v>
          </cell>
        </row>
        <row r="143">
          <cell r="B143">
            <v>30143</v>
          </cell>
          <cell r="C143" t="str">
            <v>Panneau de particule</v>
          </cell>
          <cell r="D143" t="str">
            <v>m²</v>
          </cell>
          <cell r="E143">
            <v>7</v>
          </cell>
        </row>
        <row r="144">
          <cell r="B144">
            <v>30144</v>
          </cell>
          <cell r="C144" t="str">
            <v>Châssis 130 x 300</v>
          </cell>
          <cell r="D144" t="str">
            <v>u</v>
          </cell>
          <cell r="E144">
            <v>773</v>
          </cell>
        </row>
        <row r="145">
          <cell r="B145">
            <v>30145</v>
          </cell>
          <cell r="C145" t="str">
            <v>Escalier préfabriqué (acier cpté au § 6.)</v>
          </cell>
          <cell r="D145" t="str">
            <v>ml</v>
          </cell>
          <cell r="E145">
            <v>62</v>
          </cell>
        </row>
        <row r="146">
          <cell r="B146">
            <v>30146</v>
          </cell>
          <cell r="C146" t="str">
            <v>1/2 volée largeur 0,9 ; 7 marches</v>
          </cell>
          <cell r="D146" t="str">
            <v>u</v>
          </cell>
          <cell r="E146">
            <v>403</v>
          </cell>
        </row>
        <row r="147">
          <cell r="B147">
            <v>30147</v>
          </cell>
          <cell r="C147" t="str">
            <v>1/2 volée largeur 0,9 ; 8 marches</v>
          </cell>
          <cell r="D147" t="str">
            <v>u</v>
          </cell>
          <cell r="E147">
            <v>403</v>
          </cell>
        </row>
        <row r="148">
          <cell r="B148">
            <v>30148</v>
          </cell>
          <cell r="C148" t="str">
            <v>1/2 volée largeur 0,9 ; 9 marches</v>
          </cell>
          <cell r="D148" t="str">
            <v>u</v>
          </cell>
          <cell r="E148">
            <v>478</v>
          </cell>
        </row>
        <row r="149">
          <cell r="B149">
            <v>30149</v>
          </cell>
          <cell r="C149" t="str">
            <v>1/2 volée largeur 0,9 ; 10 marches</v>
          </cell>
          <cell r="D149" t="str">
            <v>u</v>
          </cell>
          <cell r="E149">
            <v>478</v>
          </cell>
        </row>
        <row r="150">
          <cell r="B150">
            <v>30150</v>
          </cell>
          <cell r="C150" t="str">
            <v>1/2 volée largeur 1,4 ; 4 marches</v>
          </cell>
          <cell r="D150" t="str">
            <v>u</v>
          </cell>
          <cell r="E150">
            <v>429</v>
          </cell>
        </row>
        <row r="151">
          <cell r="B151">
            <v>30151</v>
          </cell>
          <cell r="C151" t="str">
            <v>1/2 volée largeur 1,4 ; 6 marches</v>
          </cell>
          <cell r="D151" t="str">
            <v>u</v>
          </cell>
          <cell r="E151">
            <v>455</v>
          </cell>
        </row>
        <row r="152">
          <cell r="B152">
            <v>30152</v>
          </cell>
          <cell r="C152" t="str">
            <v>1/2 volée largeur 1,4 ; 7 marches</v>
          </cell>
          <cell r="D152" t="str">
            <v>u</v>
          </cell>
          <cell r="E152">
            <v>517</v>
          </cell>
        </row>
        <row r="153">
          <cell r="B153">
            <v>30153</v>
          </cell>
          <cell r="C153" t="str">
            <v>1/2 volée largeur 1,4 ; 8 marches</v>
          </cell>
          <cell r="D153" t="str">
            <v>u</v>
          </cell>
          <cell r="E153">
            <v>517</v>
          </cell>
        </row>
        <row r="154">
          <cell r="B154">
            <v>30154</v>
          </cell>
          <cell r="C154" t="str">
            <v>1/2 volée largeur 1,4 ; 9 marches</v>
          </cell>
          <cell r="D154" t="str">
            <v>u</v>
          </cell>
          <cell r="E154">
            <v>603</v>
          </cell>
        </row>
        <row r="155">
          <cell r="B155">
            <v>30155</v>
          </cell>
          <cell r="C155" t="str">
            <v>1/2 volée largeur 1,4 ; 10 marches</v>
          </cell>
          <cell r="D155" t="str">
            <v>u</v>
          </cell>
          <cell r="E155">
            <v>603</v>
          </cell>
        </row>
        <row r="156">
          <cell r="B156">
            <v>30156</v>
          </cell>
          <cell r="C156" t="str">
            <v>1/2 volée largeur 1,4 ; 11 marches</v>
          </cell>
          <cell r="D156" t="str">
            <v>u</v>
          </cell>
          <cell r="E156">
            <v>711</v>
          </cell>
        </row>
        <row r="157">
          <cell r="B157">
            <v>30157</v>
          </cell>
          <cell r="C157" t="str">
            <v>1/2 volée largeur 1,4 ; 12 marches</v>
          </cell>
          <cell r="D157" t="str">
            <v>u</v>
          </cell>
          <cell r="E157">
            <v>711</v>
          </cell>
        </row>
        <row r="158">
          <cell r="B158">
            <v>30158</v>
          </cell>
          <cell r="C158" t="str">
            <v>1/2 volée largeur 1,4 ; 14 marches</v>
          </cell>
          <cell r="D158" t="str">
            <v>u</v>
          </cell>
          <cell r="E158">
            <v>833</v>
          </cell>
        </row>
        <row r="159">
          <cell r="B159">
            <v>30159</v>
          </cell>
          <cell r="C159" t="str">
            <v>1/2 volée largeur 1,4 ; 17 marches</v>
          </cell>
          <cell r="D159" t="str">
            <v>u</v>
          </cell>
          <cell r="E159">
            <v>1225</v>
          </cell>
        </row>
        <row r="160">
          <cell r="B160">
            <v>30160</v>
          </cell>
        </row>
        <row r="161">
          <cell r="B161">
            <v>30161</v>
          </cell>
          <cell r="C161" t="str">
            <v xml:space="preserve">Volée droite larg 1,00 m </v>
          </cell>
          <cell r="D161" t="str">
            <v>ml</v>
          </cell>
          <cell r="E161">
            <v>65</v>
          </cell>
        </row>
        <row r="162">
          <cell r="B162">
            <v>30162</v>
          </cell>
          <cell r="C162" t="str">
            <v>Volée droite larg 1,40 m</v>
          </cell>
          <cell r="D162" t="str">
            <v>ml</v>
          </cell>
          <cell r="E162">
            <v>60</v>
          </cell>
        </row>
        <row r="163">
          <cell r="B163">
            <v>30163</v>
          </cell>
          <cell r="C163" t="str">
            <v xml:space="preserve">Escalier hélicoïdal à cage carrée (2,60 x 2,60) </v>
          </cell>
          <cell r="D163" t="str">
            <v>ml</v>
          </cell>
          <cell r="E163">
            <v>85</v>
          </cell>
        </row>
        <row r="164">
          <cell r="B164">
            <v>30164</v>
          </cell>
          <cell r="C164" t="str">
            <v>Volée droite larg 1,00 m ; 26 marches</v>
          </cell>
          <cell r="D164" t="str">
            <v>ml</v>
          </cell>
          <cell r="E164">
            <v>1120.5</v>
          </cell>
        </row>
        <row r="165">
          <cell r="B165">
            <v>30165</v>
          </cell>
          <cell r="C165" t="str">
            <v>Balancé à jour ; deux 1/4 tournant ; 19 marches lar 0,90</v>
          </cell>
          <cell r="D165" t="str">
            <v>u</v>
          </cell>
          <cell r="E165">
            <v>1419.3</v>
          </cell>
        </row>
        <row r="166">
          <cell r="B166">
            <v>30166</v>
          </cell>
          <cell r="C166" t="str">
            <v>Balancé à jour ; deux 1/4 tournant ; 22 marches larg 0,90</v>
          </cell>
          <cell r="D166" t="str">
            <v>u</v>
          </cell>
          <cell r="E166">
            <v>1782</v>
          </cell>
        </row>
        <row r="167">
          <cell r="B167">
            <v>30167</v>
          </cell>
          <cell r="C167" t="str">
            <v>Balancé à jour ; deux 1/4 tournant ; 24 marches lar 0,90</v>
          </cell>
          <cell r="D167" t="str">
            <v>u</v>
          </cell>
          <cell r="E167">
            <v>1987.2</v>
          </cell>
        </row>
        <row r="168">
          <cell r="B168">
            <v>30168</v>
          </cell>
          <cell r="C168" t="str">
            <v>1/2 volée largeur 1,10 ; 11marches</v>
          </cell>
          <cell r="D168" t="str">
            <v>u</v>
          </cell>
          <cell r="E168">
            <v>750.2</v>
          </cell>
        </row>
        <row r="169">
          <cell r="B169">
            <v>30169</v>
          </cell>
        </row>
        <row r="170">
          <cell r="B170">
            <v>30170</v>
          </cell>
        </row>
        <row r="171">
          <cell r="B171">
            <v>30171</v>
          </cell>
          <cell r="C171" t="str">
            <v xml:space="preserve">Volée droite avec palier ; 15 marches largeur 1,00 m </v>
          </cell>
          <cell r="D171" t="str">
            <v>u</v>
          </cell>
          <cell r="E171">
            <v>1275</v>
          </cell>
        </row>
        <row r="172">
          <cell r="B172">
            <v>30172</v>
          </cell>
          <cell r="C172" t="str">
            <v xml:space="preserve">Volée droite ; 4 marches largeur 1,20 m </v>
          </cell>
          <cell r="D172" t="str">
            <v>u</v>
          </cell>
          <cell r="E172">
            <v>336</v>
          </cell>
        </row>
        <row r="173">
          <cell r="B173">
            <v>30173</v>
          </cell>
          <cell r="C173" t="str">
            <v xml:space="preserve">Volée balancée 1/4 tournant ; 12 marches largeur 1,20 m </v>
          </cell>
          <cell r="D173" t="str">
            <v>u</v>
          </cell>
          <cell r="E173">
            <v>1080</v>
          </cell>
        </row>
        <row r="174">
          <cell r="B174">
            <v>30174</v>
          </cell>
          <cell r="C174" t="str">
            <v xml:space="preserve">Volée droite ; 9 marches largeur 1,40 m </v>
          </cell>
          <cell r="D174" t="str">
            <v>u</v>
          </cell>
          <cell r="E174">
            <v>819</v>
          </cell>
        </row>
        <row r="175">
          <cell r="B175">
            <v>30175</v>
          </cell>
          <cell r="C175" t="str">
            <v xml:space="preserve">Volée balancée 1/2 tour ; 18 marches largeur 1,20 m </v>
          </cell>
          <cell r="D175" t="str">
            <v>u</v>
          </cell>
          <cell r="E175">
            <v>1728</v>
          </cell>
        </row>
        <row r="176">
          <cell r="B176">
            <v>30176</v>
          </cell>
          <cell r="C176" t="str">
            <v>Volée droite 18 marches de 1,40 m</v>
          </cell>
          <cell r="D176" t="str">
            <v>u</v>
          </cell>
          <cell r="E176">
            <v>1512</v>
          </cell>
        </row>
        <row r="177">
          <cell r="B177">
            <v>30177</v>
          </cell>
          <cell r="C177" t="str">
            <v xml:space="preserve">Volée balancée 1/2 tour ; 19 marches largeur 1,40 m </v>
          </cell>
          <cell r="D177" t="str">
            <v>u</v>
          </cell>
          <cell r="E177">
            <v>2261</v>
          </cell>
        </row>
        <row r="178">
          <cell r="B178">
            <v>30178</v>
          </cell>
          <cell r="C178" t="str">
            <v xml:space="preserve">Volée balancée 1/2 tour ; 18 marches largeur ,90 m </v>
          </cell>
          <cell r="D178" t="str">
            <v>u</v>
          </cell>
          <cell r="E178">
            <v>1458</v>
          </cell>
        </row>
        <row r="179">
          <cell r="B179">
            <v>30179</v>
          </cell>
          <cell r="C179" t="str">
            <v xml:space="preserve">Volée jour rayon 1,50 ; 25 marches largeur 1,40 m </v>
          </cell>
          <cell r="D179" t="str">
            <v>u</v>
          </cell>
          <cell r="E179">
            <v>3675</v>
          </cell>
        </row>
        <row r="180">
          <cell r="B180">
            <v>30180</v>
          </cell>
          <cell r="C180" t="str">
            <v>Volée droite 14 marches de 1,90 m</v>
          </cell>
          <cell r="D180" t="str">
            <v>u</v>
          </cell>
          <cell r="E180">
            <v>1596</v>
          </cell>
        </row>
        <row r="181">
          <cell r="B181">
            <v>30181</v>
          </cell>
          <cell r="C181" t="str">
            <v>Volée droite 19 marches de 1,70 m</v>
          </cell>
          <cell r="D181" t="str">
            <v>u</v>
          </cell>
          <cell r="E181">
            <v>1938</v>
          </cell>
        </row>
        <row r="182">
          <cell r="B182">
            <v>30182</v>
          </cell>
          <cell r="C182" t="str">
            <v>Volée droite 20 marches de 0,90 m</v>
          </cell>
          <cell r="D182" t="str">
            <v>u</v>
          </cell>
          <cell r="E182">
            <v>1134</v>
          </cell>
        </row>
        <row r="183">
          <cell r="B183">
            <v>30183</v>
          </cell>
          <cell r="C183" t="str">
            <v>Fourreaux</v>
          </cell>
          <cell r="D183" t="str">
            <v>ml</v>
          </cell>
          <cell r="E183">
            <v>4.0999999999999996</v>
          </cell>
        </row>
        <row r="184">
          <cell r="B184">
            <v>30184</v>
          </cell>
          <cell r="C184" t="str">
            <v>Trop plein</v>
          </cell>
          <cell r="D184" t="str">
            <v>ml</v>
          </cell>
          <cell r="E184">
            <v>12</v>
          </cell>
        </row>
        <row r="185">
          <cell r="B185">
            <v>30185</v>
          </cell>
          <cell r="C185" t="str">
            <v>Drain + gravier</v>
          </cell>
          <cell r="D185" t="str">
            <v>ml</v>
          </cell>
          <cell r="E185">
            <v>8</v>
          </cell>
        </row>
        <row r="186">
          <cell r="B186">
            <v>30186</v>
          </cell>
          <cell r="C186" t="str">
            <v>Canalisation PVC Ø200</v>
          </cell>
          <cell r="D186" t="str">
            <v>ml</v>
          </cell>
          <cell r="E186">
            <v>3</v>
          </cell>
        </row>
        <row r="187">
          <cell r="B187">
            <v>30187</v>
          </cell>
          <cell r="C187" t="str">
            <v>Canalisation PVC Ø250</v>
          </cell>
          <cell r="D187" t="str">
            <v>ml</v>
          </cell>
        </row>
        <row r="188">
          <cell r="B188">
            <v>30188</v>
          </cell>
          <cell r="C188" t="str">
            <v>Canalisation fonte Ø80</v>
          </cell>
          <cell r="D188" t="str">
            <v>ml</v>
          </cell>
        </row>
        <row r="189">
          <cell r="B189">
            <v>30189</v>
          </cell>
          <cell r="C189" t="str">
            <v>Canalisation fonte Ø100</v>
          </cell>
          <cell r="D189" t="str">
            <v>ml</v>
          </cell>
        </row>
        <row r="190">
          <cell r="B190">
            <v>30190</v>
          </cell>
          <cell r="C190" t="str">
            <v>Canalisation fonte Ø150</v>
          </cell>
          <cell r="D190" t="str">
            <v>ml</v>
          </cell>
        </row>
        <row r="191">
          <cell r="B191">
            <v>30191</v>
          </cell>
          <cell r="C191" t="str">
            <v>Canalisation fonte Ø200</v>
          </cell>
          <cell r="D191" t="str">
            <v>ml</v>
          </cell>
        </row>
        <row r="192">
          <cell r="B192">
            <v>30192</v>
          </cell>
          <cell r="C192" t="str">
            <v>Canalisation fonte Ø250</v>
          </cell>
          <cell r="D192" t="str">
            <v>ml</v>
          </cell>
        </row>
        <row r="193">
          <cell r="B193">
            <v>30193</v>
          </cell>
          <cell r="C193" t="str">
            <v>Regard 400x400 (hors grille)</v>
          </cell>
          <cell r="D193" t="str">
            <v>u</v>
          </cell>
          <cell r="E193">
            <v>75</v>
          </cell>
        </row>
        <row r="194">
          <cell r="B194">
            <v>30194</v>
          </cell>
          <cell r="C194" t="str">
            <v>Regard 600x600 (hors grille)</v>
          </cell>
          <cell r="D194" t="str">
            <v>u</v>
          </cell>
          <cell r="E194">
            <v>105</v>
          </cell>
        </row>
        <row r="195">
          <cell r="B195">
            <v>30195</v>
          </cell>
          <cell r="C195" t="str">
            <v>Regard 1000x1000 (hors grille)</v>
          </cell>
          <cell r="D195" t="str">
            <v>u</v>
          </cell>
          <cell r="E195">
            <v>135</v>
          </cell>
        </row>
        <row r="196">
          <cell r="B196">
            <v>30196</v>
          </cell>
          <cell r="C196" t="str">
            <v>Regard 1800x1200 (hors grille)</v>
          </cell>
          <cell r="D196" t="str">
            <v>u</v>
          </cell>
          <cell r="E196">
            <v>240</v>
          </cell>
        </row>
        <row r="197">
          <cell r="B197">
            <v>30197</v>
          </cell>
        </row>
        <row r="198">
          <cell r="B198">
            <v>30198</v>
          </cell>
          <cell r="C198" t="str">
            <v>Puisard</v>
          </cell>
          <cell r="D198" t="str">
            <v>u</v>
          </cell>
          <cell r="E198">
            <v>65</v>
          </cell>
        </row>
        <row r="199">
          <cell r="B199">
            <v>30199</v>
          </cell>
          <cell r="C199" t="str">
            <v>Regard de jonction</v>
          </cell>
          <cell r="D199" t="str">
            <v>u</v>
          </cell>
          <cell r="E199">
            <v>115</v>
          </cell>
        </row>
        <row r="200">
          <cell r="B200">
            <v>30200</v>
          </cell>
          <cell r="C200" t="str">
            <v>Elément de regard Ø1000</v>
          </cell>
          <cell r="D200" t="str">
            <v>u</v>
          </cell>
          <cell r="E200">
            <v>580</v>
          </cell>
        </row>
        <row r="201">
          <cell r="B201">
            <v>30201</v>
          </cell>
          <cell r="C201" t="str">
            <v>Siphon de sol</v>
          </cell>
          <cell r="D201" t="str">
            <v>u</v>
          </cell>
          <cell r="E201">
            <v>85</v>
          </cell>
        </row>
        <row r="202">
          <cell r="B202">
            <v>30202</v>
          </cell>
          <cell r="C202" t="str">
            <v>Grille fonte</v>
          </cell>
          <cell r="D202" t="str">
            <v>u</v>
          </cell>
          <cell r="E202">
            <v>95</v>
          </cell>
        </row>
        <row r="203">
          <cell r="B203">
            <v>30203</v>
          </cell>
          <cell r="C203" t="str">
            <v>Accessoires divers locaux techniques</v>
          </cell>
          <cell r="D203" t="str">
            <v>€/m²</v>
          </cell>
          <cell r="E203">
            <v>12</v>
          </cell>
        </row>
        <row r="204">
          <cell r="B204">
            <v>30204</v>
          </cell>
          <cell r="C204" t="str">
            <v>Fournitures diverses pour fosse de relevage</v>
          </cell>
          <cell r="D204" t="str">
            <v>ens</v>
          </cell>
          <cell r="E204">
            <v>250</v>
          </cell>
        </row>
        <row r="205">
          <cell r="B205">
            <v>30205</v>
          </cell>
          <cell r="C205" t="str">
            <v>dalle type Eternit pour caniveau</v>
          </cell>
          <cell r="D205" t="str">
            <v>ml</v>
          </cell>
          <cell r="E205">
            <v>14.6</v>
          </cell>
        </row>
        <row r="206">
          <cell r="B206">
            <v>30206</v>
          </cell>
          <cell r="C206" t="str">
            <v>Caniveau type Acodrain</v>
          </cell>
          <cell r="D206" t="str">
            <v>ml</v>
          </cell>
          <cell r="E206">
            <v>95</v>
          </cell>
        </row>
        <row r="207">
          <cell r="B207">
            <v>30207</v>
          </cell>
          <cell r="C207" t="str">
            <v>Appui ponctuel</v>
          </cell>
          <cell r="D207" t="str">
            <v>u</v>
          </cell>
          <cell r="E207">
            <v>35</v>
          </cell>
        </row>
        <row r="208">
          <cell r="B208">
            <v>30208</v>
          </cell>
          <cell r="C208" t="str">
            <v>Joint Waterstop</v>
          </cell>
          <cell r="D208" t="str">
            <v>ml</v>
          </cell>
          <cell r="E208">
            <v>16</v>
          </cell>
        </row>
        <row r="209">
          <cell r="B209">
            <v>30209</v>
          </cell>
          <cell r="C209" t="str">
            <v>Appui filant</v>
          </cell>
          <cell r="D209" t="str">
            <v>ml</v>
          </cell>
          <cell r="E209">
            <v>3</v>
          </cell>
        </row>
        <row r="210">
          <cell r="B210">
            <v>30210</v>
          </cell>
          <cell r="C210" t="str">
            <v>Résilient</v>
          </cell>
          <cell r="D210" t="str">
            <v>ml</v>
          </cell>
          <cell r="E210">
            <v>13</v>
          </cell>
        </row>
        <row r="211">
          <cell r="B211">
            <v>30211</v>
          </cell>
          <cell r="C211" t="str">
            <v>Produit de désolidarisation</v>
          </cell>
          <cell r="D211" t="str">
            <v>ml</v>
          </cell>
          <cell r="E211">
            <v>5</v>
          </cell>
        </row>
        <row r="212">
          <cell r="B212">
            <v>30212</v>
          </cell>
          <cell r="C212" t="str">
            <v xml:space="preserve">Produit de calfeutrement </v>
          </cell>
          <cell r="D212" t="str">
            <v>ml</v>
          </cell>
          <cell r="E212">
            <v>9</v>
          </cell>
        </row>
        <row r="213">
          <cell r="B213">
            <v>30213</v>
          </cell>
          <cell r="C213" t="str">
            <v>Badigeon bitumineux type Fondaplast de Siplast</v>
          </cell>
          <cell r="D213" t="str">
            <v>kg</v>
          </cell>
          <cell r="E213">
            <v>2.82</v>
          </cell>
        </row>
        <row r="214">
          <cell r="B214">
            <v>30214</v>
          </cell>
          <cell r="C214" t="str">
            <v>Panneau isolant désolidarisant</v>
          </cell>
          <cell r="D214" t="str">
            <v>m²</v>
          </cell>
          <cell r="E214">
            <v>7.3</v>
          </cell>
        </row>
        <row r="215">
          <cell r="B215">
            <v>30215</v>
          </cell>
          <cell r="C215" t="str">
            <v>Sablon</v>
          </cell>
          <cell r="D215" t="str">
            <v>m³</v>
          </cell>
          <cell r="E215">
            <v>45</v>
          </cell>
        </row>
        <row r="216">
          <cell r="B216">
            <v>30216</v>
          </cell>
          <cell r="C216" t="str">
            <v>Grave ciment</v>
          </cell>
          <cell r="D216" t="str">
            <v>m³</v>
          </cell>
          <cell r="E216">
            <v>45</v>
          </cell>
        </row>
        <row r="217">
          <cell r="B217">
            <v>30217</v>
          </cell>
          <cell r="C217" t="str">
            <v>Gravillon roulé</v>
          </cell>
          <cell r="D217" t="str">
            <v>m³</v>
          </cell>
          <cell r="E217">
            <v>35</v>
          </cell>
        </row>
        <row r="218">
          <cell r="B218">
            <v>30218</v>
          </cell>
          <cell r="C218" t="str">
            <v>DOMISOL</v>
          </cell>
          <cell r="D218" t="str">
            <v>m²</v>
          </cell>
          <cell r="E218">
            <v>7</v>
          </cell>
        </row>
        <row r="219">
          <cell r="B219">
            <v>30219</v>
          </cell>
          <cell r="C219" t="str">
            <v>Polyane 100 microns</v>
          </cell>
          <cell r="D219" t="str">
            <v>m²</v>
          </cell>
          <cell r="E219">
            <v>0.35</v>
          </cell>
        </row>
        <row r="220">
          <cell r="B220">
            <v>30220</v>
          </cell>
          <cell r="C220" t="str">
            <v>Polyane 200 microns</v>
          </cell>
          <cell r="D220" t="str">
            <v>m²</v>
          </cell>
          <cell r="E220">
            <v>0.4</v>
          </cell>
        </row>
        <row r="221">
          <cell r="B221">
            <v>30221</v>
          </cell>
          <cell r="C221" t="str">
            <v>Biocoffra</v>
          </cell>
          <cell r="D221" t="str">
            <v>m²</v>
          </cell>
          <cell r="E221">
            <v>14</v>
          </cell>
        </row>
        <row r="222">
          <cell r="B222">
            <v>30222</v>
          </cell>
          <cell r="C222" t="str">
            <v>nappe filtrante</v>
          </cell>
          <cell r="D222" t="str">
            <v>m²</v>
          </cell>
          <cell r="E222">
            <v>0.65</v>
          </cell>
        </row>
        <row r="223">
          <cell r="B223">
            <v>30223</v>
          </cell>
          <cell r="C223" t="str">
            <v>Drain PVC+Gravier+géotextile</v>
          </cell>
          <cell r="D223" t="str">
            <v>ml</v>
          </cell>
          <cell r="E223">
            <v>15.77</v>
          </cell>
        </row>
        <row r="224">
          <cell r="B224">
            <v>30224</v>
          </cell>
          <cell r="C224" t="str">
            <v>Complexe de drainage Enkadrain</v>
          </cell>
          <cell r="D224" t="str">
            <v>m²</v>
          </cell>
          <cell r="E224">
            <v>13</v>
          </cell>
        </row>
        <row r="225">
          <cell r="B225">
            <v>30225</v>
          </cell>
          <cell r="C225" t="str">
            <v>Profilé en tête enkadrain</v>
          </cell>
          <cell r="D225" t="str">
            <v>ml</v>
          </cell>
          <cell r="E225">
            <v>1.2</v>
          </cell>
        </row>
        <row r="226">
          <cell r="B226">
            <v>30226</v>
          </cell>
          <cell r="C226" t="str">
            <v>Fibrastyrène 10+80 mm</v>
          </cell>
          <cell r="D226" t="str">
            <v>m²</v>
          </cell>
          <cell r="E226">
            <v>23</v>
          </cell>
        </row>
        <row r="227">
          <cell r="B227">
            <v>30227</v>
          </cell>
          <cell r="C227" t="str">
            <v>Fibrastyrène 60 mm</v>
          </cell>
          <cell r="D227" t="str">
            <v>m²</v>
          </cell>
          <cell r="E227">
            <v>14</v>
          </cell>
        </row>
        <row r="228">
          <cell r="B228">
            <v>30228</v>
          </cell>
          <cell r="C228" t="str">
            <v>Seuil de baie</v>
          </cell>
          <cell r="D228" t="str">
            <v>ml</v>
          </cell>
          <cell r="E228">
            <v>30</v>
          </cell>
        </row>
        <row r="229">
          <cell r="B229">
            <v>30229</v>
          </cell>
          <cell r="C229" t="str">
            <v>Styrodur 3000-3000 L ep 60 mm</v>
          </cell>
          <cell r="D229" t="str">
            <v>m²</v>
          </cell>
          <cell r="E229">
            <v>5.5</v>
          </cell>
        </row>
        <row r="230">
          <cell r="B230">
            <v>30230</v>
          </cell>
          <cell r="C230" t="str">
            <v>Polysturène</v>
          </cell>
          <cell r="D230" t="str">
            <v>m²</v>
          </cell>
          <cell r="E230">
            <v>3</v>
          </cell>
        </row>
        <row r="231">
          <cell r="B231">
            <v>30231</v>
          </cell>
          <cell r="C231" t="str">
            <v>Isolant acoustique en laine de roche</v>
          </cell>
          <cell r="D231" t="str">
            <v>m²</v>
          </cell>
          <cell r="E231">
            <v>25</v>
          </cell>
        </row>
        <row r="232">
          <cell r="B232">
            <v>30232</v>
          </cell>
          <cell r="C232" t="str">
            <v>Désactivant</v>
          </cell>
          <cell r="D232" t="str">
            <v>L</v>
          </cell>
          <cell r="E232">
            <v>3.5</v>
          </cell>
        </row>
        <row r="233">
          <cell r="B233">
            <v>30233</v>
          </cell>
          <cell r="C233" t="str">
            <v>Couvre-joint verticaux extérieurs</v>
          </cell>
          <cell r="D233" t="str">
            <v>u</v>
          </cell>
          <cell r="E233">
            <v>16</v>
          </cell>
        </row>
        <row r="234">
          <cell r="B234">
            <v>30234</v>
          </cell>
          <cell r="C234" t="str">
            <v>Couvre-joint verticaux intérieurs</v>
          </cell>
          <cell r="D234" t="str">
            <v>ml</v>
          </cell>
          <cell r="E234">
            <v>12</v>
          </cell>
        </row>
        <row r="235">
          <cell r="B235">
            <v>30235</v>
          </cell>
          <cell r="C235" t="str">
            <v>Couvre-joint horizontaux</v>
          </cell>
          <cell r="D235" t="str">
            <v>ml</v>
          </cell>
          <cell r="E235">
            <v>13.5</v>
          </cell>
        </row>
        <row r="236">
          <cell r="B236">
            <v>30236</v>
          </cell>
          <cell r="C236" t="str">
            <v>Armature HA (Fourniture et Pose)</v>
          </cell>
          <cell r="D236" t="str">
            <v>kg</v>
          </cell>
          <cell r="E236">
            <v>1.1000000000000001</v>
          </cell>
        </row>
        <row r="237">
          <cell r="B237">
            <v>30237</v>
          </cell>
          <cell r="C237" t="str">
            <v>Goujon CRET contreventement</v>
          </cell>
          <cell r="D237" t="str">
            <v>u</v>
          </cell>
          <cell r="E237">
            <v>46</v>
          </cell>
        </row>
        <row r="238">
          <cell r="B238">
            <v>30238</v>
          </cell>
          <cell r="C238" t="str">
            <v>Goujon CRET</v>
          </cell>
          <cell r="D238" t="str">
            <v>u</v>
          </cell>
          <cell r="E238">
            <v>23</v>
          </cell>
        </row>
        <row r="239">
          <cell r="B239">
            <v>30239</v>
          </cell>
          <cell r="C239" t="str">
            <v>Reprofilage - Compactage - sablon 5 cm</v>
          </cell>
          <cell r="D239" t="str">
            <v>m²</v>
          </cell>
          <cell r="E239">
            <v>4.3499999999999996</v>
          </cell>
        </row>
        <row r="240">
          <cell r="B240">
            <v>100240</v>
          </cell>
          <cell r="C240" t="str">
            <v>Dallage ep 18 : ST</v>
          </cell>
          <cell r="D240" t="str">
            <v>m²</v>
          </cell>
          <cell r="E240">
            <v>22</v>
          </cell>
        </row>
        <row r="241">
          <cell r="B241">
            <v>100241</v>
          </cell>
          <cell r="C241" t="str">
            <v>Chape sur plancher chauffant du hall d'accueil</v>
          </cell>
          <cell r="D241" t="str">
            <v>m²</v>
          </cell>
          <cell r="E241">
            <v>18.5</v>
          </cell>
        </row>
        <row r="242">
          <cell r="B242">
            <v>100242</v>
          </cell>
          <cell r="C242" t="str">
            <v>Chape dans locaux techniques</v>
          </cell>
          <cell r="D242" t="str">
            <v>m²</v>
          </cell>
          <cell r="E242">
            <v>13</v>
          </cell>
        </row>
        <row r="243">
          <cell r="B243">
            <v>100243</v>
          </cell>
          <cell r="C243" t="str">
            <v>1/ Dallage du parking</v>
          </cell>
          <cell r="D243" t="str">
            <v>m²</v>
          </cell>
          <cell r="E243">
            <v>22</v>
          </cell>
        </row>
        <row r="244">
          <cell r="B244">
            <v>100244</v>
          </cell>
          <cell r="C244" t="str">
            <v xml:space="preserve">Enduit monocouche </v>
          </cell>
          <cell r="D244" t="str">
            <v>m²</v>
          </cell>
          <cell r="E244">
            <v>33.5</v>
          </cell>
        </row>
        <row r="245">
          <cell r="B245">
            <v>100245</v>
          </cell>
          <cell r="C245" t="str">
            <v>Enduit : tableau et voussures</v>
          </cell>
          <cell r="D245" t="str">
            <v>ml</v>
          </cell>
          <cell r="E245">
            <v>15</v>
          </cell>
        </row>
        <row r="246">
          <cell r="B246">
            <v>100246</v>
          </cell>
        </row>
        <row r="247">
          <cell r="B247">
            <v>100247</v>
          </cell>
          <cell r="C247" t="str">
            <v>Traitement des joints de prédalle</v>
          </cell>
          <cell r="D247" t="str">
            <v>m²</v>
          </cell>
          <cell r="E247">
            <v>4.8</v>
          </cell>
        </row>
        <row r="248">
          <cell r="B248">
            <v>100248</v>
          </cell>
          <cell r="C248" t="str">
            <v>Traitement des joints de D.A.P.</v>
          </cell>
          <cell r="D248" t="str">
            <v>m²</v>
          </cell>
          <cell r="E248">
            <v>8.6</v>
          </cell>
        </row>
        <row r="249">
          <cell r="B249">
            <v>100249</v>
          </cell>
          <cell r="C249" t="str">
            <v>Flocage</v>
          </cell>
          <cell r="D249" t="str">
            <v>m²</v>
          </cell>
          <cell r="E249">
            <v>16</v>
          </cell>
        </row>
        <row r="250">
          <cell r="B250">
            <v>100250</v>
          </cell>
          <cell r="C250" t="str">
            <v>Traitement horizontal (joint CF)</v>
          </cell>
          <cell r="D250" t="str">
            <v>ml</v>
          </cell>
          <cell r="E250">
            <v>42</v>
          </cell>
        </row>
        <row r="251">
          <cell r="B251">
            <v>100251</v>
          </cell>
          <cell r="C251" t="str">
            <v>Traitement vertical (joint CF)</v>
          </cell>
          <cell r="D251" t="str">
            <v>ml</v>
          </cell>
          <cell r="E251">
            <v>35</v>
          </cell>
        </row>
        <row r="252">
          <cell r="B252">
            <v>100252</v>
          </cell>
          <cell r="C252" t="str">
            <v>Calfeutrement CF 2 h des plancher</v>
          </cell>
          <cell r="D252" t="str">
            <v>ml</v>
          </cell>
          <cell r="E252">
            <v>35</v>
          </cell>
        </row>
        <row r="253">
          <cell r="B253">
            <v>100253</v>
          </cell>
          <cell r="C253" t="str">
            <v>Système pour joint horizontaux intérieurs</v>
          </cell>
          <cell r="D253" t="str">
            <v>ml</v>
          </cell>
          <cell r="E253">
            <v>95</v>
          </cell>
        </row>
        <row r="254">
          <cell r="B254">
            <v>100254</v>
          </cell>
          <cell r="C254" t="str">
            <v xml:space="preserve">Système étanche pour joint horizontaux extérieurs </v>
          </cell>
          <cell r="D254" t="str">
            <v>ml</v>
          </cell>
          <cell r="E254">
            <v>210</v>
          </cell>
        </row>
        <row r="255">
          <cell r="B255">
            <v>100255</v>
          </cell>
          <cell r="C255" t="str">
            <v>Peinture pliolithe : S/T</v>
          </cell>
          <cell r="D255" t="str">
            <v>m²</v>
          </cell>
          <cell r="E255">
            <v>14</v>
          </cell>
        </row>
        <row r="256">
          <cell r="B256">
            <v>100256</v>
          </cell>
          <cell r="C256" t="str">
            <v>Revêtement d'imperméabilisation par cristallisation</v>
          </cell>
          <cell r="D256" t="str">
            <v>m²</v>
          </cell>
          <cell r="E256">
            <v>27</v>
          </cell>
        </row>
        <row r="257">
          <cell r="B257">
            <v>100257</v>
          </cell>
          <cell r="C257" t="str">
            <v>CUVELAGE</v>
          </cell>
          <cell r="D257" t="str">
            <v>m²</v>
          </cell>
          <cell r="E257">
            <v>36.5</v>
          </cell>
        </row>
        <row r="258">
          <cell r="B258">
            <v>100258</v>
          </cell>
          <cell r="C258" t="str">
            <v>MICRO-MORTIER D'IMPERMEABILISATION DES BACS TAMPONS ET BACS DE RETENSION</v>
          </cell>
          <cell r="D258" t="str">
            <v>m²</v>
          </cell>
          <cell r="E258">
            <v>59</v>
          </cell>
        </row>
        <row r="259">
          <cell r="B259">
            <v>100259</v>
          </cell>
        </row>
        <row r="260">
          <cell r="B260">
            <v>100260</v>
          </cell>
          <cell r="C260" t="str">
            <v>Cristallisation sur radier</v>
          </cell>
          <cell r="D260" t="str">
            <v>m²</v>
          </cell>
          <cell r="E260">
            <v>9.25</v>
          </cell>
        </row>
        <row r="261">
          <cell r="B261">
            <v>100261</v>
          </cell>
          <cell r="C261" t="str">
            <v>Imperméabilsation sur paroi moulée</v>
          </cell>
          <cell r="D261" t="str">
            <v>m²</v>
          </cell>
          <cell r="E261">
            <v>12</v>
          </cell>
        </row>
        <row r="262">
          <cell r="B262">
            <v>100262</v>
          </cell>
          <cell r="C262" t="str">
            <v>Exécution de gorge dans les angles verticaux</v>
          </cell>
          <cell r="D262" t="str">
            <v>ml</v>
          </cell>
          <cell r="E262">
            <v>12.5</v>
          </cell>
        </row>
        <row r="263">
          <cell r="B263">
            <v>100263</v>
          </cell>
          <cell r="C263" t="str">
            <v>Exécution de gorge dans les angles horizontaux</v>
          </cell>
          <cell r="D263" t="str">
            <v>ml</v>
          </cell>
          <cell r="E263">
            <v>14</v>
          </cell>
        </row>
        <row r="264">
          <cell r="B264">
            <v>100264</v>
          </cell>
          <cell r="C264" t="str">
            <v>Traitement des reprises de bétonnage</v>
          </cell>
          <cell r="D264" t="str">
            <v>ml</v>
          </cell>
          <cell r="E264">
            <v>13.5</v>
          </cell>
        </row>
        <row r="265">
          <cell r="B265">
            <v>100265</v>
          </cell>
          <cell r="C265" t="str">
            <v>Reprise de bétonnage autour des têtes de tirants</v>
          </cell>
          <cell r="D265" t="str">
            <v>u</v>
          </cell>
          <cell r="E265">
            <v>47.5</v>
          </cell>
        </row>
        <row r="266">
          <cell r="B266">
            <v>100266</v>
          </cell>
          <cell r="C266" t="str">
            <v>Traitement des joints de  paroi moulée</v>
          </cell>
          <cell r="D266" t="str">
            <v>ml</v>
          </cell>
          <cell r="E266">
            <v>75</v>
          </cell>
        </row>
        <row r="267">
          <cell r="B267">
            <v>100267</v>
          </cell>
        </row>
        <row r="268">
          <cell r="B268">
            <v>100268</v>
          </cell>
        </row>
        <row r="269">
          <cell r="B269">
            <v>100269</v>
          </cell>
          <cell r="C269" t="str">
            <v>Cuvelage par mortier de ciment mince hydrofugé</v>
          </cell>
          <cell r="D269" t="str">
            <v>m²</v>
          </cell>
          <cell r="E269">
            <v>34.593406593406598</v>
          </cell>
        </row>
        <row r="270">
          <cell r="B270">
            <v>100270</v>
          </cell>
          <cell r="C270" t="str">
            <v>Cuvelage par mortier de ciment épais hydrofugé</v>
          </cell>
          <cell r="D270" t="str">
            <v>m²</v>
          </cell>
          <cell r="E270">
            <v>59.6079836233367</v>
          </cell>
        </row>
        <row r="271">
          <cell r="B271">
            <v>100271</v>
          </cell>
          <cell r="C271" t="str">
            <v>Etanchéité des locaux techniques</v>
          </cell>
          <cell r="D271" t="str">
            <v>m²</v>
          </cell>
          <cell r="E271">
            <v>35</v>
          </cell>
        </row>
        <row r="272">
          <cell r="B272">
            <v>100272</v>
          </cell>
          <cell r="C272" t="str">
            <v>Etanchéité élastomère + membrane drainante</v>
          </cell>
          <cell r="D272" t="str">
            <v>m²</v>
          </cell>
          <cell r="E272">
            <v>13.909338823529399</v>
          </cell>
        </row>
        <row r="273">
          <cell r="B273">
            <v>100273</v>
          </cell>
          <cell r="C273" t="str">
            <v>Couche de désolidarisation sable 2/5 ep 4 cm</v>
          </cell>
          <cell r="D273" t="str">
            <v>m²</v>
          </cell>
          <cell r="E273">
            <v>2.2999999999999998</v>
          </cell>
        </row>
        <row r="274">
          <cell r="B274">
            <v>100274</v>
          </cell>
          <cell r="C274" t="str">
            <v>Chape BA 12 cm avec joints de dilatation et joint de fractionnement</v>
          </cell>
          <cell r="D274" t="str">
            <v>m²</v>
          </cell>
          <cell r="E274">
            <v>18</v>
          </cell>
        </row>
        <row r="275">
          <cell r="B275">
            <v>100275</v>
          </cell>
          <cell r="C275" t="str">
            <v>Chape de rattrapage</v>
          </cell>
          <cell r="D275" t="str">
            <v>m²</v>
          </cell>
          <cell r="E275">
            <v>19.5</v>
          </cell>
        </row>
        <row r="276">
          <cell r="B276">
            <v>100276</v>
          </cell>
          <cell r="C276" t="str">
            <v>Chape de finition</v>
          </cell>
          <cell r="D276" t="str">
            <v>m²</v>
          </cell>
          <cell r="E276">
            <v>22</v>
          </cell>
        </row>
        <row r="277">
          <cell r="B277">
            <v>100277</v>
          </cell>
          <cell r="C277" t="str">
            <v>Peinture de finition sur paroi moulée</v>
          </cell>
          <cell r="D277" t="str">
            <v>m²</v>
          </cell>
          <cell r="E277">
            <v>10.5</v>
          </cell>
        </row>
        <row r="278">
          <cell r="B278">
            <v>100278</v>
          </cell>
          <cell r="C278" t="str">
            <v>INCIDENCE DECAISSEE PLANCHER CHAUFFANT ET CHAPE</v>
          </cell>
          <cell r="D278" t="str">
            <v>m²</v>
          </cell>
          <cell r="E278">
            <v>21</v>
          </cell>
        </row>
        <row r="279">
          <cell r="B279">
            <v>100279</v>
          </cell>
        </row>
        <row r="280">
          <cell r="B280">
            <v>100280</v>
          </cell>
        </row>
        <row r="281">
          <cell r="B281">
            <v>100281</v>
          </cell>
          <cell r="C281" t="str">
            <v>Imperméabilisation par enduit mince sur PM</v>
          </cell>
          <cell r="D281" t="str">
            <v>m²</v>
          </cell>
          <cell r="E281">
            <v>13.8</v>
          </cell>
        </row>
        <row r="282">
          <cell r="B282">
            <v>100282</v>
          </cell>
          <cell r="C282" t="str">
            <v>Minéralisation sur voile B.A.</v>
          </cell>
          <cell r="D282" t="str">
            <v>m²</v>
          </cell>
          <cell r="E282">
            <v>9.5</v>
          </cell>
        </row>
        <row r="283">
          <cell r="B283">
            <v>100283</v>
          </cell>
          <cell r="C283" t="str">
            <v>Gorges renforcées liaison radier / PM</v>
          </cell>
          <cell r="D283" t="str">
            <v>ml</v>
          </cell>
          <cell r="E283">
            <v>13</v>
          </cell>
        </row>
        <row r="284">
          <cell r="B284">
            <v>100284</v>
          </cell>
          <cell r="C284" t="str">
            <v>Gorges dans les angles rentrants</v>
          </cell>
          <cell r="D284" t="str">
            <v>ml</v>
          </cell>
          <cell r="E284">
            <v>7.2</v>
          </cell>
        </row>
        <row r="285">
          <cell r="B285">
            <v>100285</v>
          </cell>
          <cell r="C285" t="str">
            <v>Traitement des reprises de bétonnage</v>
          </cell>
          <cell r="D285" t="str">
            <v>ml</v>
          </cell>
          <cell r="E285">
            <v>8.9</v>
          </cell>
        </row>
        <row r="286">
          <cell r="B286">
            <v>100286</v>
          </cell>
          <cell r="C286" t="str">
            <v>Traitement des joints de dilatation</v>
          </cell>
          <cell r="D286" t="str">
            <v>ml</v>
          </cell>
          <cell r="E286">
            <v>25</v>
          </cell>
        </row>
        <row r="287">
          <cell r="B287">
            <v>100287</v>
          </cell>
          <cell r="C287" t="str">
            <v>Traitement des joints de PM</v>
          </cell>
          <cell r="D287" t="str">
            <v>ml</v>
          </cell>
          <cell r="E287">
            <v>39</v>
          </cell>
        </row>
        <row r="288">
          <cell r="B288">
            <v>100288</v>
          </cell>
          <cell r="C288" t="str">
            <v>Divers (joints / scellements …)</v>
          </cell>
          <cell r="D288" t="str">
            <v>ens</v>
          </cell>
          <cell r="E288">
            <v>2800</v>
          </cell>
        </row>
        <row r="289">
          <cell r="B289">
            <v>100289</v>
          </cell>
          <cell r="C289" t="str">
            <v>Complément de protection par peinture intumescente</v>
          </cell>
          <cell r="D289" t="str">
            <v>m²</v>
          </cell>
          <cell r="E289">
            <v>16</v>
          </cell>
        </row>
        <row r="290">
          <cell r="B290">
            <v>100290</v>
          </cell>
        </row>
        <row r="291">
          <cell r="B291">
            <v>100291</v>
          </cell>
        </row>
        <row r="292">
          <cell r="B292">
            <v>100292</v>
          </cell>
        </row>
        <row r="293">
          <cell r="B293">
            <v>100293</v>
          </cell>
          <cell r="C293" t="str">
            <v>Carottage Ø60 mm / ép 20 cm</v>
          </cell>
          <cell r="D293" t="str">
            <v>u</v>
          </cell>
          <cell r="E293">
            <v>10</v>
          </cell>
        </row>
        <row r="294">
          <cell r="B294">
            <v>100294</v>
          </cell>
          <cell r="C294" t="str">
            <v>Carottage Ø100 mm / ép 20 cm</v>
          </cell>
          <cell r="D294" t="str">
            <v>u</v>
          </cell>
          <cell r="E294">
            <v>12</v>
          </cell>
        </row>
        <row r="295">
          <cell r="B295">
            <v>100295</v>
          </cell>
          <cell r="C295" t="str">
            <v>Carottage Ø200 mm / ép 20 cm</v>
          </cell>
          <cell r="D295" t="str">
            <v>u</v>
          </cell>
          <cell r="E295">
            <v>16</v>
          </cell>
        </row>
        <row r="296">
          <cell r="B296">
            <v>100296</v>
          </cell>
          <cell r="C296" t="str">
            <v>Carottage Ø250 mm / ép 20 cm</v>
          </cell>
          <cell r="D296" t="str">
            <v>u</v>
          </cell>
          <cell r="E296">
            <v>18</v>
          </cell>
        </row>
        <row r="297">
          <cell r="B297">
            <v>100297</v>
          </cell>
        </row>
        <row r="298">
          <cell r="B298">
            <v>100298</v>
          </cell>
          <cell r="C298" t="str">
            <v>Carottage Ø300 mm / ép 20 cm</v>
          </cell>
          <cell r="D298" t="str">
            <v>u</v>
          </cell>
          <cell r="E298">
            <v>15.1</v>
          </cell>
        </row>
        <row r="299">
          <cell r="B299">
            <v>100299</v>
          </cell>
          <cell r="C299" t="str">
            <v>Carottage Ø300 mm / ép 30 cm</v>
          </cell>
          <cell r="D299" t="str">
            <v>u</v>
          </cell>
          <cell r="E299">
            <v>21</v>
          </cell>
        </row>
        <row r="300">
          <cell r="B300">
            <v>100300</v>
          </cell>
          <cell r="C300" t="str">
            <v>Carottage Ø30 mm / ép 40 cm (ST)</v>
          </cell>
          <cell r="D300" t="str">
            <v>u</v>
          </cell>
          <cell r="E300">
            <v>22</v>
          </cell>
        </row>
        <row r="301">
          <cell r="B301">
            <v>100301</v>
          </cell>
          <cell r="C301" t="str">
            <v>Carottage Ø300 m / ép 50 cm</v>
          </cell>
          <cell r="D301" t="str">
            <v>u</v>
          </cell>
          <cell r="E301">
            <v>35</v>
          </cell>
        </row>
        <row r="302">
          <cell r="B302">
            <v>100302</v>
          </cell>
          <cell r="C302" t="str">
            <v>Carottage Ø400 mm / ép 30 cm</v>
          </cell>
          <cell r="D302" t="str">
            <v>u</v>
          </cell>
          <cell r="E302">
            <v>23</v>
          </cell>
        </row>
        <row r="303">
          <cell r="B303">
            <v>100303</v>
          </cell>
          <cell r="C303" t="str">
            <v>Carottage Ø400 m / ép 40 cm</v>
          </cell>
          <cell r="D303" t="str">
            <v>u</v>
          </cell>
          <cell r="E303">
            <v>30</v>
          </cell>
        </row>
        <row r="304">
          <cell r="B304">
            <v>100304</v>
          </cell>
          <cell r="C304" t="str">
            <v>Carottage Ø400 m / ép 50 cm</v>
          </cell>
          <cell r="D304" t="str">
            <v>u</v>
          </cell>
          <cell r="E304">
            <v>38</v>
          </cell>
        </row>
        <row r="305">
          <cell r="B305">
            <v>100305</v>
          </cell>
          <cell r="C305" t="str">
            <v>Carottage Ø500 mm / ép 30 cm</v>
          </cell>
          <cell r="D305" t="str">
            <v>u</v>
          </cell>
          <cell r="E305">
            <v>25</v>
          </cell>
        </row>
        <row r="306">
          <cell r="B306">
            <v>100306</v>
          </cell>
          <cell r="C306" t="str">
            <v>Carottage Ø500 m / ép 40 cm</v>
          </cell>
          <cell r="D306" t="str">
            <v>u</v>
          </cell>
          <cell r="E306">
            <v>33.5</v>
          </cell>
        </row>
        <row r="307">
          <cell r="B307">
            <v>100307</v>
          </cell>
          <cell r="C307" t="str">
            <v>Carottage Ø500 m / ép 50 cm</v>
          </cell>
          <cell r="D307" t="str">
            <v>u</v>
          </cell>
          <cell r="E307">
            <v>42</v>
          </cell>
        </row>
        <row r="308">
          <cell r="B308">
            <v>100308</v>
          </cell>
          <cell r="C308" t="str">
            <v>Rabottage vertical ht 50 cm (ST)</v>
          </cell>
          <cell r="D308" t="str">
            <v>ml</v>
          </cell>
          <cell r="E308">
            <v>31</v>
          </cell>
        </row>
        <row r="309">
          <cell r="B309">
            <v>100309</v>
          </cell>
          <cell r="C309" t="str">
            <v>Parpaings de 10 plein</v>
          </cell>
          <cell r="D309" t="str">
            <v>m²</v>
          </cell>
          <cell r="E309">
            <v>38</v>
          </cell>
        </row>
        <row r="310">
          <cell r="B310">
            <v>100310</v>
          </cell>
          <cell r="C310" t="str">
            <v>MAÇONNERIES</v>
          </cell>
          <cell r="D310" t="str">
            <v>m²</v>
          </cell>
          <cell r="E310">
            <v>43</v>
          </cell>
        </row>
        <row r="311">
          <cell r="B311">
            <v>100311</v>
          </cell>
          <cell r="C311" t="str">
            <v>Briques Ep 150 mm</v>
          </cell>
          <cell r="D311" t="str">
            <v>m²</v>
          </cell>
          <cell r="E311">
            <v>55</v>
          </cell>
        </row>
        <row r="312">
          <cell r="B312">
            <v>100312</v>
          </cell>
          <cell r="C312" t="str">
            <v>Briques Ep 100 mm</v>
          </cell>
          <cell r="D312" t="str">
            <v>m²</v>
          </cell>
          <cell r="E312">
            <v>53</v>
          </cell>
        </row>
        <row r="313">
          <cell r="B313">
            <v>100313</v>
          </cell>
          <cell r="C313" t="str">
            <v>Briques Ep 200 mm</v>
          </cell>
          <cell r="D313" t="str">
            <v>m²</v>
          </cell>
          <cell r="E313">
            <v>63</v>
          </cell>
        </row>
        <row r="314">
          <cell r="B314">
            <v>100314</v>
          </cell>
          <cell r="C314" t="str">
            <v>Maçonnerie avec façon courbe</v>
          </cell>
          <cell r="D314" t="str">
            <v>m²</v>
          </cell>
          <cell r="E314">
            <v>85</v>
          </cell>
        </row>
        <row r="315">
          <cell r="B315">
            <v>100315</v>
          </cell>
          <cell r="C315" t="str">
            <v>Dallette BA ep 14 cm</v>
          </cell>
          <cell r="D315" t="str">
            <v>m²</v>
          </cell>
          <cell r="E315">
            <v>105</v>
          </cell>
        </row>
        <row r="316">
          <cell r="B316">
            <v>100316</v>
          </cell>
        </row>
        <row r="317">
          <cell r="B317">
            <v>100317</v>
          </cell>
          <cell r="C317" t="str">
            <v>Linteaux, chaînage…</v>
          </cell>
          <cell r="D317" t="str">
            <v>m³</v>
          </cell>
          <cell r="E317">
            <v>655</v>
          </cell>
        </row>
        <row r="318">
          <cell r="B318">
            <v>100318</v>
          </cell>
          <cell r="C318" t="str">
            <v>Chaînage verticaux</v>
          </cell>
          <cell r="D318" t="str">
            <v>ml</v>
          </cell>
          <cell r="E318">
            <v>16</v>
          </cell>
        </row>
        <row r="319">
          <cell r="B319">
            <v>100319</v>
          </cell>
          <cell r="C319" t="str">
            <v>Chaînage horizontaux</v>
          </cell>
          <cell r="D319" t="str">
            <v>ml</v>
          </cell>
          <cell r="E319">
            <v>16</v>
          </cell>
        </row>
        <row r="320">
          <cell r="B320">
            <v>100320</v>
          </cell>
        </row>
        <row r="321">
          <cell r="B321">
            <v>100321</v>
          </cell>
          <cell r="C321" t="str">
            <v>Calfeutrement sous dalle BA</v>
          </cell>
          <cell r="D321" t="str">
            <v>ml</v>
          </cell>
          <cell r="E321">
            <v>12</v>
          </cell>
        </row>
        <row r="322">
          <cell r="B322">
            <v>100322</v>
          </cell>
          <cell r="C322" t="str">
            <v>Calfeutrement sous bac acier</v>
          </cell>
          <cell r="D322" t="str">
            <v>ml</v>
          </cell>
          <cell r="E322">
            <v>12</v>
          </cell>
        </row>
        <row r="323">
          <cell r="B323">
            <v>100323</v>
          </cell>
        </row>
        <row r="324">
          <cell r="B324">
            <v>100324</v>
          </cell>
          <cell r="C324" t="str">
            <v>Liaisonnement des maçonneries en terre cuite de remplissage extérieur avec la structure béton</v>
          </cell>
          <cell r="D324" t="str">
            <v>ml</v>
          </cell>
          <cell r="E324">
            <v>14</v>
          </cell>
        </row>
        <row r="325">
          <cell r="B325">
            <v>100325</v>
          </cell>
          <cell r="C325" t="str">
            <v>ISOLATION INTERIEURE EN PANNEAU DE VERRE CELLULAIRE ENDUIT</v>
          </cell>
          <cell r="D325" t="str">
            <v>m²</v>
          </cell>
          <cell r="E325">
            <v>75</v>
          </cell>
        </row>
        <row r="326">
          <cell r="B326">
            <v>100326</v>
          </cell>
        </row>
        <row r="327">
          <cell r="B327">
            <v>100327</v>
          </cell>
        </row>
        <row r="328">
          <cell r="B328">
            <v>100328</v>
          </cell>
          <cell r="C328" t="str">
            <v>Parpaings de 20 creux</v>
          </cell>
          <cell r="D328" t="str">
            <v>m²</v>
          </cell>
          <cell r="E328">
            <v>42</v>
          </cell>
        </row>
        <row r="329">
          <cell r="B329">
            <v>100329</v>
          </cell>
          <cell r="C329" t="str">
            <v>F&amp;P Agglos 20 pleins allégés</v>
          </cell>
          <cell r="D329" t="str">
            <v>m²</v>
          </cell>
          <cell r="E329">
            <v>42</v>
          </cell>
        </row>
        <row r="330">
          <cell r="B330">
            <v>100330</v>
          </cell>
          <cell r="C330" t="str">
            <v>PV maçonnerie courbe</v>
          </cell>
          <cell r="D330" t="str">
            <v>m²</v>
          </cell>
          <cell r="E330">
            <v>7</v>
          </cell>
        </row>
        <row r="331">
          <cell r="B331">
            <v>100331</v>
          </cell>
          <cell r="C331" t="str">
            <v>Chaînage sous charpente</v>
          </cell>
          <cell r="D331" t="str">
            <v>ml</v>
          </cell>
          <cell r="E331">
            <v>18</v>
          </cell>
        </row>
        <row r="332">
          <cell r="B332">
            <v>100332</v>
          </cell>
          <cell r="C332" t="str">
            <v>PAROIS EN BRIQUES DE VERRE</v>
          </cell>
          <cell r="D332" t="str">
            <v>m²</v>
          </cell>
          <cell r="E332">
            <v>500</v>
          </cell>
        </row>
        <row r="333">
          <cell r="B333">
            <v>100333</v>
          </cell>
          <cell r="C333" t="str">
            <v>BORDURETTES BETON (P1)</v>
          </cell>
          <cell r="D333" t="str">
            <v>ml</v>
          </cell>
          <cell r="E333">
            <v>37</v>
          </cell>
        </row>
        <row r="334">
          <cell r="B334">
            <v>100334</v>
          </cell>
          <cell r="C334" t="str">
            <v>Enduit extérieur</v>
          </cell>
          <cell r="D334" t="str">
            <v>m²</v>
          </cell>
          <cell r="E334">
            <v>28</v>
          </cell>
        </row>
        <row r="335">
          <cell r="B335">
            <v>100335</v>
          </cell>
          <cell r="C335" t="str">
            <v>Enduit intérieur</v>
          </cell>
          <cell r="D335" t="str">
            <v>m²</v>
          </cell>
          <cell r="E335">
            <v>24</v>
          </cell>
        </row>
        <row r="336">
          <cell r="B336">
            <v>100336</v>
          </cell>
          <cell r="C336" t="str">
            <v>DOUBLAGE THERMIQUE PAR VERRE CELLULAIRE</v>
          </cell>
          <cell r="D336" t="str">
            <v>m²</v>
          </cell>
          <cell r="E336">
            <v>30</v>
          </cell>
        </row>
        <row r="337">
          <cell r="B337">
            <v>100337</v>
          </cell>
          <cell r="C337" t="str">
            <v>F&amp;P blocs lisses 9x19x39</v>
          </cell>
          <cell r="D337" t="str">
            <v>m²</v>
          </cell>
          <cell r="E337">
            <v>65.950628076992899</v>
          </cell>
        </row>
        <row r="338">
          <cell r="B338">
            <v>100338</v>
          </cell>
          <cell r="C338" t="str">
            <v>F&amp;P blocs lisses 14x19x39</v>
          </cell>
          <cell r="D338" t="str">
            <v>m²</v>
          </cell>
          <cell r="E338">
            <v>78.713282869913698</v>
          </cell>
        </row>
        <row r="339">
          <cell r="B339">
            <v>100339</v>
          </cell>
        </row>
        <row r="340">
          <cell r="B340">
            <v>100340</v>
          </cell>
          <cell r="C340" t="str">
            <v>F&amp;P Cloison SADL 180 CF 2 H</v>
          </cell>
          <cell r="D340" t="str">
            <v>m²</v>
          </cell>
          <cell r="E340">
            <v>84</v>
          </cell>
        </row>
        <row r="341">
          <cell r="B341">
            <v>100341</v>
          </cell>
        </row>
        <row r="342">
          <cell r="B342">
            <v>100342</v>
          </cell>
        </row>
        <row r="343">
          <cell r="B343">
            <v>100343</v>
          </cell>
        </row>
        <row r="344">
          <cell r="B344">
            <v>100344</v>
          </cell>
        </row>
        <row r="345">
          <cell r="B345">
            <v>100345</v>
          </cell>
        </row>
        <row r="346">
          <cell r="B346">
            <v>100346</v>
          </cell>
          <cell r="C346" t="str">
            <v>Fibraroc FA 75 mm</v>
          </cell>
          <cell r="D346" t="str">
            <v>m²</v>
          </cell>
          <cell r="E346">
            <v>32</v>
          </cell>
        </row>
        <row r="347">
          <cell r="B347">
            <v>100347</v>
          </cell>
          <cell r="C347" t="str">
            <v>DRAINAGE GENERAL</v>
          </cell>
          <cell r="D347" t="str">
            <v>m²</v>
          </cell>
          <cell r="E347">
            <v>32</v>
          </cell>
        </row>
        <row r="348">
          <cell r="B348">
            <v>100348</v>
          </cell>
          <cell r="C348" t="str">
            <v>Merlon périphérique pour assèchement des fouilles</v>
          </cell>
          <cell r="D348" t="str">
            <v>ml</v>
          </cell>
          <cell r="E348">
            <v>200</v>
          </cell>
        </row>
        <row r="349">
          <cell r="B349">
            <v>100349</v>
          </cell>
        </row>
        <row r="350">
          <cell r="B350">
            <v>100350</v>
          </cell>
          <cell r="C350" t="str">
            <v>Etanchéité + membrane drainante : S/T</v>
          </cell>
          <cell r="D350" t="str">
            <v>m²</v>
          </cell>
          <cell r="E350">
            <v>26</v>
          </cell>
        </row>
        <row r="351">
          <cell r="B351">
            <v>100351</v>
          </cell>
          <cell r="C351" t="str">
            <v>Raccordement étanchéité : S/T</v>
          </cell>
          <cell r="D351" t="str">
            <v>ml</v>
          </cell>
          <cell r="E351">
            <v>12.2</v>
          </cell>
        </row>
        <row r="352">
          <cell r="B352">
            <v>100352</v>
          </cell>
        </row>
        <row r="353">
          <cell r="B353">
            <v>100353</v>
          </cell>
        </row>
        <row r="354">
          <cell r="B354">
            <v>100354</v>
          </cell>
        </row>
        <row r="355">
          <cell r="B355">
            <v>100355</v>
          </cell>
        </row>
        <row r="356">
          <cell r="B356">
            <v>100356</v>
          </cell>
        </row>
        <row r="357">
          <cell r="B357">
            <v>100357</v>
          </cell>
        </row>
        <row r="358">
          <cell r="B358">
            <v>100358</v>
          </cell>
          <cell r="C358" t="str">
            <v>Abattage d'arbre et dessouchage</v>
          </cell>
          <cell r="D358" t="str">
            <v>u</v>
          </cell>
          <cell r="E358">
            <v>98</v>
          </cell>
        </row>
        <row r="359">
          <cell r="B359">
            <v>100359</v>
          </cell>
          <cell r="C359" t="str">
            <v>Protection des arbres conservés</v>
          </cell>
          <cell r="D359" t="str">
            <v>u</v>
          </cell>
          <cell r="E359">
            <v>38</v>
          </cell>
        </row>
        <row r="360">
          <cell r="B360">
            <v>100360</v>
          </cell>
          <cell r="C360" t="str">
            <v>Epuisement des fouilles</v>
          </cell>
          <cell r="D360" t="str">
            <v>ens</v>
          </cell>
          <cell r="E360">
            <v>37500</v>
          </cell>
        </row>
        <row r="361">
          <cell r="B361">
            <v>100361</v>
          </cell>
          <cell r="C361" t="str">
            <v>DECAPAGE DE LA TERRE VEGETALE</v>
          </cell>
          <cell r="D361" t="str">
            <v>m²</v>
          </cell>
          <cell r="E361">
            <v>3.83</v>
          </cell>
        </row>
        <row r="362">
          <cell r="B362">
            <v>100362</v>
          </cell>
          <cell r="C362" t="str">
            <v>Film de protection des talus</v>
          </cell>
          <cell r="D362" t="str">
            <v>m²</v>
          </cell>
          <cell r="E362">
            <v>0.9</v>
          </cell>
        </row>
        <row r="363">
          <cell r="B363">
            <v>100363</v>
          </cell>
          <cell r="C363" t="str">
            <v>MISE A NIVEAU DE LA PLATE-FORME</v>
          </cell>
          <cell r="D363" t="str">
            <v>m³</v>
          </cell>
          <cell r="E363">
            <v>5.5</v>
          </cell>
        </row>
        <row r="364">
          <cell r="B364">
            <v>100364</v>
          </cell>
          <cell r="C364" t="str">
            <v>Terrassements en déblais</v>
          </cell>
          <cell r="D364" t="str">
            <v>m³</v>
          </cell>
          <cell r="E364">
            <v>5.5</v>
          </cell>
        </row>
        <row r="365">
          <cell r="B365">
            <v>100365</v>
          </cell>
          <cell r="C365" t="str">
            <v>PV pour terrassements par passes</v>
          </cell>
          <cell r="D365" t="str">
            <v>m³</v>
          </cell>
          <cell r="E365">
            <v>6</v>
          </cell>
        </row>
        <row r="366">
          <cell r="B366">
            <v>100366</v>
          </cell>
          <cell r="C366" t="str">
            <v>ENLEVEMENT DES TERRES EXCEDENTAIRES</v>
          </cell>
          <cell r="D366" t="str">
            <v>m³</v>
          </cell>
          <cell r="E366">
            <v>11</v>
          </cell>
        </row>
        <row r="367">
          <cell r="B367">
            <v>100367</v>
          </cell>
          <cell r="C367" t="str">
            <v>Fouille blindée</v>
          </cell>
          <cell r="D367" t="str">
            <v>m³</v>
          </cell>
          <cell r="E367">
            <v>41.4</v>
          </cell>
        </row>
        <row r="368">
          <cell r="B368">
            <v>100368</v>
          </cell>
          <cell r="C368" t="str">
            <v>Mise en dépôt sur site</v>
          </cell>
          <cell r="D368" t="str">
            <v>m³</v>
          </cell>
          <cell r="E368">
            <v>0.35</v>
          </cell>
        </row>
        <row r="369">
          <cell r="B369">
            <v>100369</v>
          </cell>
          <cell r="C369" t="str">
            <v>Terrassements en tranchées blindées (cis évacuation)</v>
          </cell>
          <cell r="D369" t="str">
            <v>m³</v>
          </cell>
          <cell r="E369">
            <v>17.135999999999999</v>
          </cell>
        </row>
        <row r="370">
          <cell r="B370">
            <v>100370</v>
          </cell>
          <cell r="C370" t="str">
            <v>Fouilles complémentaires</v>
          </cell>
          <cell r="D370" t="str">
            <v>m³</v>
          </cell>
          <cell r="E370">
            <v>15.071999999999999</v>
          </cell>
        </row>
        <row r="371">
          <cell r="B371">
            <v>100371</v>
          </cell>
          <cell r="C371" t="str">
            <v>Fouilles en rigoles pour longrines</v>
          </cell>
          <cell r="D371" t="str">
            <v>m³</v>
          </cell>
          <cell r="E371">
            <v>43.451999999999998</v>
          </cell>
        </row>
        <row r="372">
          <cell r="B372">
            <v>100372</v>
          </cell>
          <cell r="C372" t="str">
            <v xml:space="preserve">Fouilles en rigoles pour réseaux </v>
          </cell>
          <cell r="D372" t="str">
            <v>ml</v>
          </cell>
          <cell r="E372">
            <v>7.242</v>
          </cell>
        </row>
        <row r="373">
          <cell r="B373">
            <v>100373</v>
          </cell>
          <cell r="C373" t="str">
            <v>Nivellement du fond de fouille et parois</v>
          </cell>
          <cell r="D373" t="str">
            <v>m²</v>
          </cell>
          <cell r="E373">
            <v>4.3860000000000001</v>
          </cell>
        </row>
        <row r="374">
          <cell r="B374">
            <v>100374</v>
          </cell>
          <cell r="C374" t="str">
            <v>Remblaiement en tout venant</v>
          </cell>
          <cell r="D374" t="str">
            <v>m³</v>
          </cell>
          <cell r="E374">
            <v>10</v>
          </cell>
        </row>
        <row r="375">
          <cell r="B375">
            <v>100375</v>
          </cell>
          <cell r="C375" t="str">
            <v>Remblaiement en matériaux d'apport compacté</v>
          </cell>
          <cell r="D375" t="str">
            <v>m³</v>
          </cell>
          <cell r="E375">
            <v>17</v>
          </cell>
        </row>
        <row r="376">
          <cell r="B376">
            <v>100376</v>
          </cell>
          <cell r="C376" t="str">
            <v>Polyane</v>
          </cell>
          <cell r="D376" t="str">
            <v>m²</v>
          </cell>
          <cell r="E376">
            <v>1.6319999999999999</v>
          </cell>
        </row>
        <row r="377">
          <cell r="B377">
            <v>100377</v>
          </cell>
          <cell r="C377" t="str">
            <v>Sable de fermeture</v>
          </cell>
          <cell r="D377" t="str">
            <v>m²</v>
          </cell>
          <cell r="E377">
            <v>1.224</v>
          </cell>
        </row>
        <row r="378">
          <cell r="B378">
            <v>100378</v>
          </cell>
          <cell r="C378" t="str">
            <v>Remblaiement périphérique</v>
          </cell>
          <cell r="D378" t="str">
            <v>m³</v>
          </cell>
          <cell r="E378">
            <v>10</v>
          </cell>
        </row>
        <row r="379">
          <cell r="B379">
            <v>100379</v>
          </cell>
          <cell r="C379" t="str">
            <v>Piste en grave pour paroi moulée</v>
          </cell>
          <cell r="D379" t="str">
            <v>m²</v>
          </cell>
          <cell r="E379">
            <v>24</v>
          </cell>
        </row>
        <row r="380">
          <cell r="B380">
            <v>100380</v>
          </cell>
          <cell r="C380" t="str">
            <v>2.05.2 En périphérie du bâtiment</v>
          </cell>
          <cell r="D380" t="str">
            <v>m³</v>
          </cell>
          <cell r="E380">
            <v>31.6</v>
          </cell>
        </row>
        <row r="381">
          <cell r="B381">
            <v>100381</v>
          </cell>
        </row>
        <row r="382">
          <cell r="B382">
            <v>100382</v>
          </cell>
          <cell r="C382" t="str">
            <v>Mise en remblais des terres de fouille</v>
          </cell>
          <cell r="D382" t="str">
            <v>m³</v>
          </cell>
          <cell r="E382">
            <v>44</v>
          </cell>
        </row>
        <row r="383">
          <cell r="B383">
            <v>100383</v>
          </cell>
          <cell r="C383" t="str">
            <v>- Couche drainante en gravillon ep 0,05 m</v>
          </cell>
          <cell r="D383" t="str">
            <v>m²</v>
          </cell>
          <cell r="E383">
            <v>4.7460000000000004</v>
          </cell>
        </row>
        <row r="384">
          <cell r="B384">
            <v>100384</v>
          </cell>
          <cell r="C384" t="str">
            <v>Enrobage gros béton</v>
          </cell>
          <cell r="D384" t="str">
            <v>m³</v>
          </cell>
          <cell r="E384">
            <v>95.48</v>
          </cell>
        </row>
        <row r="385">
          <cell r="B385">
            <v>100385</v>
          </cell>
          <cell r="C385" t="str">
            <v>F&amp;P PVC Ø110 (cis tranchées, remblais, accessoires)</v>
          </cell>
          <cell r="D385" t="str">
            <v>ml</v>
          </cell>
          <cell r="E385">
            <v>54.13</v>
          </cell>
        </row>
        <row r="386">
          <cell r="B386">
            <v>100386</v>
          </cell>
          <cell r="C386" t="str">
            <v>F&amp;P PVC Ø160 (cis tranchées, remblais, accessoires)</v>
          </cell>
          <cell r="D386" t="str">
            <v>ml</v>
          </cell>
          <cell r="E386">
            <v>46.79</v>
          </cell>
        </row>
        <row r="387">
          <cell r="B387">
            <v>100387</v>
          </cell>
          <cell r="C387" t="str">
            <v>F&amp;P PVC Ø200 (cis tranchées, remblais, accessoires)</v>
          </cell>
          <cell r="D387" t="str">
            <v>ml</v>
          </cell>
          <cell r="E387">
            <v>57.75</v>
          </cell>
        </row>
        <row r="388">
          <cell r="B388">
            <v>100388</v>
          </cell>
          <cell r="C388" t="str">
            <v>EV : F&amp;P PVC Ø110 (cis tranchées, remblais, accessoires)</v>
          </cell>
          <cell r="D388" t="str">
            <v>ml</v>
          </cell>
          <cell r="E388">
            <v>54.13</v>
          </cell>
        </row>
        <row r="389">
          <cell r="B389">
            <v>100389</v>
          </cell>
          <cell r="C389" t="str">
            <v>Tranchées et fourreaux</v>
          </cell>
          <cell r="D389" t="str">
            <v>ml</v>
          </cell>
          <cell r="E389">
            <v>24.5</v>
          </cell>
        </row>
        <row r="390">
          <cell r="B390">
            <v>100390</v>
          </cell>
          <cell r="C390" t="str">
            <v>F&amp;P d'accessoire PVC (culottes, coudes, …)</v>
          </cell>
          <cell r="D390" t="str">
            <v>ml</v>
          </cell>
          <cell r="E390">
            <v>1.75</v>
          </cell>
        </row>
        <row r="391">
          <cell r="B391">
            <v>100391</v>
          </cell>
          <cell r="C391" t="str">
            <v>Attente PVC Ø110</v>
          </cell>
          <cell r="D391" t="str">
            <v>u</v>
          </cell>
          <cell r="E391">
            <v>65</v>
          </cell>
        </row>
        <row r="392">
          <cell r="B392">
            <v>100392</v>
          </cell>
          <cell r="C392" t="str">
            <v>Attente fonte Ø110</v>
          </cell>
          <cell r="D392" t="str">
            <v>u</v>
          </cell>
          <cell r="E392">
            <v>105</v>
          </cell>
        </row>
        <row r="393">
          <cell r="B393">
            <v>100393</v>
          </cell>
          <cell r="C393" t="str">
            <v>Essais de plaque</v>
          </cell>
          <cell r="D393" t="str">
            <v>pce</v>
          </cell>
          <cell r="E393">
            <v>300</v>
          </cell>
        </row>
        <row r="394">
          <cell r="B394">
            <v>100394</v>
          </cell>
          <cell r="C394" t="str">
            <v>a) Regard 0,80 x 0,80 x h 0,50 m</v>
          </cell>
          <cell r="D394" t="str">
            <v>u</v>
          </cell>
          <cell r="E394">
            <v>520</v>
          </cell>
        </row>
        <row r="395">
          <cell r="B395">
            <v>100395</v>
          </cell>
          <cell r="C395" t="str">
            <v>Regard avec grille fonte concave (0,40 x 0,40 x 0,40)</v>
          </cell>
          <cell r="D395" t="str">
            <v>u</v>
          </cell>
          <cell r="E395">
            <v>350</v>
          </cell>
        </row>
        <row r="396">
          <cell r="B396">
            <v>100396</v>
          </cell>
          <cell r="C396" t="str">
            <v>b) Regard 1,00 x 0,60 x h 0,50 m</v>
          </cell>
          <cell r="D396" t="str">
            <v>u</v>
          </cell>
          <cell r="E396">
            <v>580</v>
          </cell>
        </row>
        <row r="397">
          <cell r="B397">
            <v>100397</v>
          </cell>
          <cell r="C397" t="str">
            <v>Regard 1,00 x 1,00 x h 1,20 m</v>
          </cell>
          <cell r="D397" t="str">
            <v>u</v>
          </cell>
          <cell r="E397">
            <v>2200</v>
          </cell>
        </row>
        <row r="398">
          <cell r="B398">
            <v>100398</v>
          </cell>
          <cell r="C398" t="str">
            <v>- Siphon de sol 200x200 grille fonte</v>
          </cell>
          <cell r="D398" t="str">
            <v>u</v>
          </cell>
          <cell r="E398">
            <v>105</v>
          </cell>
        </row>
        <row r="399">
          <cell r="B399">
            <v>100399</v>
          </cell>
          <cell r="C399" t="str">
            <v xml:space="preserve">SIPHONS DE SOL </v>
          </cell>
          <cell r="D399" t="str">
            <v>u</v>
          </cell>
          <cell r="E399">
            <v>125</v>
          </cell>
        </row>
        <row r="400">
          <cell r="B400">
            <v>100400</v>
          </cell>
          <cell r="C400" t="str">
            <v>CANIVEAUX ACODRAIN</v>
          </cell>
          <cell r="D400" t="str">
            <v>ml</v>
          </cell>
          <cell r="E400">
            <v>235</v>
          </cell>
        </row>
        <row r="401">
          <cell r="B401">
            <v>100401</v>
          </cell>
          <cell r="C401" t="str">
            <v>F&amp;P d'une siphonette PVC pour cunette</v>
          </cell>
          <cell r="D401" t="str">
            <v>u</v>
          </cell>
          <cell r="E401">
            <v>74</v>
          </cell>
        </row>
        <row r="402">
          <cell r="B402">
            <v>100402</v>
          </cell>
          <cell r="C402" t="str">
            <v>Séparateur hydrocarbures et débourbeur hydrocarbures</v>
          </cell>
          <cell r="D402" t="str">
            <v>u</v>
          </cell>
          <cell r="E402">
            <v>4095</v>
          </cell>
        </row>
        <row r="403">
          <cell r="B403">
            <v>100403</v>
          </cell>
          <cell r="C403" t="str">
            <v>F&amp;P regard préfa 60x60 avec tampon fonte série légère pour réhausse sur séparateur</v>
          </cell>
          <cell r="D403" t="str">
            <v>u</v>
          </cell>
          <cell r="E403">
            <v>310</v>
          </cell>
        </row>
        <row r="404">
          <cell r="B404">
            <v>100404</v>
          </cell>
          <cell r="C404" t="str">
            <v>Fosse de relage cis tampon fonte</v>
          </cell>
          <cell r="D404" t="str">
            <v>u</v>
          </cell>
          <cell r="E404">
            <v>3680</v>
          </cell>
        </row>
        <row r="405">
          <cell r="B405">
            <v>100405</v>
          </cell>
          <cell r="C405" t="str">
            <v xml:space="preserve">Construction d'une fosse de relevage 2,00x1,00x2,40 pro cis dalle de couverture avec 2 tampons fonte hydraulique 80x80 </v>
          </cell>
          <cell r="D405" t="str">
            <v>u</v>
          </cell>
          <cell r="E405">
            <v>3990</v>
          </cell>
        </row>
        <row r="406">
          <cell r="B406">
            <v>100406</v>
          </cell>
          <cell r="C406" t="str">
            <v xml:space="preserve"> - Mise en place tresses de terre</v>
          </cell>
          <cell r="D406" t="str">
            <v>ens</v>
          </cell>
          <cell r="E406">
            <v>3800</v>
          </cell>
        </row>
        <row r="407">
          <cell r="B407">
            <v>100407</v>
          </cell>
        </row>
        <row r="408">
          <cell r="B408">
            <v>100408</v>
          </cell>
          <cell r="C408" t="str">
            <v>Nappe drainante</v>
          </cell>
          <cell r="D408" t="str">
            <v>m²</v>
          </cell>
          <cell r="E408">
            <v>45</v>
          </cell>
        </row>
        <row r="409">
          <cell r="B409">
            <v>100409</v>
          </cell>
          <cell r="C409" t="str">
            <v>Drainage pied de voile</v>
          </cell>
          <cell r="D409" t="str">
            <v>ml</v>
          </cell>
          <cell r="E409">
            <v>26</v>
          </cell>
        </row>
        <row r="410">
          <cell r="B410">
            <v>100410</v>
          </cell>
          <cell r="C410" t="str">
            <v>Regard de visite sur drainage</v>
          </cell>
          <cell r="D410" t="str">
            <v>u</v>
          </cell>
          <cell r="E410">
            <v>550</v>
          </cell>
        </row>
        <row r="411">
          <cell r="B411">
            <v>100411</v>
          </cell>
          <cell r="C411" t="str">
            <v>Protection en tête</v>
          </cell>
          <cell r="D411" t="str">
            <v>ml</v>
          </cell>
          <cell r="E411">
            <v>12</v>
          </cell>
        </row>
        <row r="412">
          <cell r="B412">
            <v>100412</v>
          </cell>
          <cell r="C412" t="str">
            <v>c) Puits drainant</v>
          </cell>
          <cell r="D412" t="str">
            <v>u</v>
          </cell>
          <cell r="E412">
            <v>650</v>
          </cell>
        </row>
        <row r="413">
          <cell r="B413">
            <v>100413</v>
          </cell>
          <cell r="C413" t="str">
            <v>Réseaux PVC d'eaux pluviales (hors terrassements)</v>
          </cell>
          <cell r="D413" t="str">
            <v>ml</v>
          </cell>
          <cell r="E413">
            <v>55</v>
          </cell>
        </row>
        <row r="414">
          <cell r="B414">
            <v>100414</v>
          </cell>
          <cell r="C414" t="str">
            <v>Réseaux PVC d'eaux usées et eaux vannes (hors terrassement)</v>
          </cell>
          <cell r="D414" t="str">
            <v>ml</v>
          </cell>
          <cell r="E414">
            <v>55</v>
          </cell>
        </row>
        <row r="415">
          <cell r="B415">
            <v>100415</v>
          </cell>
          <cell r="C415" t="str">
            <v>Réseaux CF/cf (hors terrassements)</v>
          </cell>
          <cell r="D415" t="str">
            <v>ml</v>
          </cell>
          <cell r="E415">
            <v>26</v>
          </cell>
        </row>
        <row r="416">
          <cell r="B416">
            <v>100416</v>
          </cell>
          <cell r="C416" t="str">
            <v>Fosse de relevage et séparateur à hydrocarbures</v>
          </cell>
          <cell r="D416" t="str">
            <v>ens</v>
          </cell>
          <cell r="E416">
            <v>16170</v>
          </cell>
        </row>
        <row r="417">
          <cell r="B417">
            <v>100417</v>
          </cell>
        </row>
        <row r="418">
          <cell r="B418">
            <v>100418</v>
          </cell>
          <cell r="C418" t="str">
            <v>Réseaux PVC d'eaux pluviales (hors terrassements)</v>
          </cell>
        </row>
        <row r="419">
          <cell r="B419">
            <v>100419</v>
          </cell>
          <cell r="C419" t="str">
            <v>Canalisations d'eaux pluviales</v>
          </cell>
        </row>
        <row r="420">
          <cell r="B420">
            <v>100420</v>
          </cell>
          <cell r="C420" t="str">
            <v xml:space="preserve">Canalisation Ø300 </v>
          </cell>
          <cell r="D420" t="str">
            <v>ml</v>
          </cell>
          <cell r="E420">
            <v>111.5</v>
          </cell>
        </row>
        <row r="421">
          <cell r="B421">
            <v>100421</v>
          </cell>
          <cell r="C421" t="str">
            <v>Canalisation Ø200</v>
          </cell>
          <cell r="D421" t="str">
            <v>ml</v>
          </cell>
          <cell r="E421">
            <v>92.528000000000006</v>
          </cell>
        </row>
        <row r="422">
          <cell r="B422">
            <v>100422</v>
          </cell>
          <cell r="C422" t="str">
            <v>Canalisation Ø100</v>
          </cell>
          <cell r="D422" t="str">
            <v>ml</v>
          </cell>
          <cell r="E422">
            <v>77.84</v>
          </cell>
        </row>
        <row r="423">
          <cell r="B423">
            <v>100423</v>
          </cell>
          <cell r="C423" t="str">
            <v xml:space="preserve">Regards </v>
          </cell>
          <cell r="D423" t="str">
            <v>u</v>
          </cell>
          <cell r="E423">
            <v>467.16</v>
          </cell>
        </row>
        <row r="424">
          <cell r="B424">
            <v>100424</v>
          </cell>
          <cell r="C424" t="str">
            <v>Tés ou culottes de branchement</v>
          </cell>
          <cell r="D424" t="str">
            <v>u</v>
          </cell>
          <cell r="E424">
            <v>135.762</v>
          </cell>
        </row>
        <row r="425">
          <cell r="B425">
            <v>100425</v>
          </cell>
          <cell r="C425" t="str">
            <v>TRANCHEES POUR RESEAUX T.E. ENTERRES</v>
          </cell>
          <cell r="D425" t="str">
            <v>ml</v>
          </cell>
          <cell r="E425">
            <v>35</v>
          </cell>
        </row>
        <row r="426">
          <cell r="B426">
            <v>100426</v>
          </cell>
          <cell r="C426" t="str">
            <v>Réseaux PVC d'eaux usées et eaux vannes (hors terrassement)</v>
          </cell>
        </row>
        <row r="427">
          <cell r="B427">
            <v>100427</v>
          </cell>
          <cell r="C427" t="str">
            <v>Canalisations d'eaux usées et eaux vannes (EU / EV)</v>
          </cell>
        </row>
        <row r="428">
          <cell r="B428">
            <v>100428</v>
          </cell>
          <cell r="C428" t="str">
            <v>Ø150 en PVC</v>
          </cell>
          <cell r="D428" t="str">
            <v>ml</v>
          </cell>
          <cell r="E428">
            <v>57.98</v>
          </cell>
        </row>
        <row r="429">
          <cell r="B429">
            <v>100429</v>
          </cell>
          <cell r="C429" t="str">
            <v>Ø200 en PVC</v>
          </cell>
          <cell r="D429" t="str">
            <v>ml</v>
          </cell>
          <cell r="E429">
            <v>71.036000000000001</v>
          </cell>
        </row>
        <row r="430">
          <cell r="B430">
            <v>100430</v>
          </cell>
          <cell r="C430" t="str">
            <v>Regards</v>
          </cell>
          <cell r="D430" t="str">
            <v>u</v>
          </cell>
          <cell r="E430">
            <v>744.09</v>
          </cell>
        </row>
        <row r="431">
          <cell r="B431">
            <v>100431</v>
          </cell>
          <cell r="C431" t="str">
            <v>Tés ou culottes de branchement</v>
          </cell>
          <cell r="D431" t="str">
            <v>u</v>
          </cell>
          <cell r="E431">
            <v>162.99600000000001</v>
          </cell>
        </row>
        <row r="432">
          <cell r="B432">
            <v>100432</v>
          </cell>
          <cell r="C432" t="str">
            <v>Siphons de sol et avaloirs de surface</v>
          </cell>
          <cell r="D432" t="str">
            <v>u</v>
          </cell>
          <cell r="E432">
            <v>105</v>
          </cell>
        </row>
        <row r="433">
          <cell r="B433">
            <v>100433</v>
          </cell>
          <cell r="C433" t="str">
            <v>Ouvrages de traitement des eaux hydrocarburées</v>
          </cell>
          <cell r="D433" t="str">
            <v>u</v>
          </cell>
          <cell r="E433">
            <v>4600</v>
          </cell>
        </row>
        <row r="434">
          <cell r="B434">
            <v>100434</v>
          </cell>
          <cell r="C434" t="str">
            <v>Réseaux CF/cf (hors terrassements)</v>
          </cell>
        </row>
        <row r="435">
          <cell r="B435">
            <v>100435</v>
          </cell>
          <cell r="C435" t="str">
            <v>Fourreaux courants forts et faibles</v>
          </cell>
        </row>
        <row r="436">
          <cell r="B436">
            <v>100436</v>
          </cell>
          <cell r="C436" t="str">
            <v>Ø100 : cf</v>
          </cell>
          <cell r="D436" t="str">
            <v>ml</v>
          </cell>
          <cell r="E436">
            <v>26</v>
          </cell>
        </row>
        <row r="437">
          <cell r="B437">
            <v>100437</v>
          </cell>
          <cell r="C437" t="str">
            <v>Ø200 : CF</v>
          </cell>
          <cell r="D437" t="str">
            <v>ml</v>
          </cell>
          <cell r="E437">
            <v>30</v>
          </cell>
        </row>
        <row r="438">
          <cell r="B438">
            <v>100438</v>
          </cell>
          <cell r="C438" t="str">
            <v>Chambre de tirage</v>
          </cell>
          <cell r="D438" t="str">
            <v>u</v>
          </cell>
          <cell r="E438">
            <v>480</v>
          </cell>
        </row>
        <row r="439">
          <cell r="B439">
            <v>100439</v>
          </cell>
        </row>
        <row r="440">
          <cell r="B440">
            <v>100440</v>
          </cell>
          <cell r="C440" t="str">
            <v>charpente métallique en profils creux</v>
          </cell>
          <cell r="D440" t="str">
            <v>kg</v>
          </cell>
          <cell r="E440">
            <v>6</v>
          </cell>
        </row>
        <row r="441">
          <cell r="B441">
            <v>100441</v>
          </cell>
          <cell r="C441" t="str">
            <v xml:space="preserve">charpente métallique en profilés </v>
          </cell>
          <cell r="D441" t="str">
            <v>kg</v>
          </cell>
          <cell r="E441">
            <v>3.5</v>
          </cell>
        </row>
        <row r="442">
          <cell r="B442">
            <v>100442</v>
          </cell>
        </row>
        <row r="443">
          <cell r="B443">
            <v>100443</v>
          </cell>
          <cell r="C443" t="str">
            <v>RESEAU SOUS BÂTIMENT</v>
          </cell>
        </row>
        <row r="444">
          <cell r="B444">
            <v>100444</v>
          </cell>
        </row>
        <row r="445">
          <cell r="B445">
            <v>100445</v>
          </cell>
          <cell r="C445" t="str">
            <v>a) Récolement des eaux de Plages intérieures et extérieures, Serres, Locaux vestiaires, Douches, Sanitaires, Pédiluves, Espace Forme étage</v>
          </cell>
        </row>
        <row r="446">
          <cell r="B446">
            <v>100446</v>
          </cell>
          <cell r="C446" t="str">
            <v>- Tranchée sur terre-plein</v>
          </cell>
          <cell r="D446" t="str">
            <v>ml</v>
          </cell>
          <cell r="E446">
            <v>65</v>
          </cell>
        </row>
        <row r="447">
          <cell r="B447">
            <v>100447</v>
          </cell>
          <cell r="C447" t="str">
            <v>- Canalisations Ø 100, 150, 200, appropriées</v>
          </cell>
          <cell r="D447" t="str">
            <v>ml</v>
          </cell>
          <cell r="E447">
            <v>30</v>
          </cell>
        </row>
        <row r="448">
          <cell r="B448">
            <v>100448</v>
          </cell>
          <cell r="C448" t="str">
            <v>- Regards de piquage</v>
          </cell>
          <cell r="D448" t="str">
            <v>u</v>
          </cell>
          <cell r="E448">
            <v>200</v>
          </cell>
        </row>
        <row r="449">
          <cell r="B449">
            <v>100449</v>
          </cell>
          <cell r="C449" t="str">
            <v>- Siphons plages extérieures et Serres</v>
          </cell>
          <cell r="D449" t="str">
            <v>u</v>
          </cell>
          <cell r="E449">
            <v>105</v>
          </cell>
        </row>
        <row r="450">
          <cell r="B450">
            <v>100450</v>
          </cell>
          <cell r="C450" t="str">
            <v>- Raccords sur siphons du Carreleur</v>
          </cell>
          <cell r="D450" t="str">
            <v>u</v>
          </cell>
          <cell r="E450">
            <v>35</v>
          </cell>
        </row>
        <row r="451">
          <cell r="B451">
            <v>100451</v>
          </cell>
        </row>
        <row r="452">
          <cell r="B452">
            <v>100452</v>
          </cell>
          <cell r="C452" t="str">
            <v>b) Récolement des EU/EV du Plombier</v>
          </cell>
        </row>
        <row r="453">
          <cell r="B453">
            <v>100453</v>
          </cell>
          <cell r="C453" t="str">
            <v>- Tranchée sur terre-plein</v>
          </cell>
          <cell r="D453" t="str">
            <v>ml</v>
          </cell>
          <cell r="E453">
            <v>65</v>
          </cell>
        </row>
        <row r="454">
          <cell r="B454">
            <v>100454</v>
          </cell>
          <cell r="C454" t="str">
            <v>- Canalisations Ø 100, 150, 200, appropriées</v>
          </cell>
          <cell r="D454" t="str">
            <v>ml</v>
          </cell>
          <cell r="E454">
            <v>30</v>
          </cell>
        </row>
        <row r="455">
          <cell r="B455">
            <v>100455</v>
          </cell>
          <cell r="C455" t="str">
            <v>- Attente sur piquage</v>
          </cell>
          <cell r="D455" t="str">
            <v>u</v>
          </cell>
          <cell r="E455">
            <v>135</v>
          </cell>
        </row>
        <row r="456">
          <cell r="B456">
            <v>100456</v>
          </cell>
          <cell r="C456" t="str">
            <v>- Siphons douches</v>
          </cell>
          <cell r="D456" t="str">
            <v>u</v>
          </cell>
          <cell r="E456">
            <v>105</v>
          </cell>
        </row>
        <row r="457">
          <cell r="B457">
            <v>100457</v>
          </cell>
        </row>
        <row r="458">
          <cell r="B458">
            <v>100458</v>
          </cell>
          <cell r="C458" t="str">
            <v>c) Récolement des eaux des Bassins</v>
          </cell>
        </row>
        <row r="459">
          <cell r="B459">
            <v>100459</v>
          </cell>
          <cell r="C459" t="str">
            <v>- Tranchée pour réseaux Traitement d'eau sous radiers</v>
          </cell>
          <cell r="D459" t="str">
            <v>ml</v>
          </cell>
          <cell r="E459">
            <v>65</v>
          </cell>
        </row>
        <row r="460">
          <cell r="B460">
            <v>100460</v>
          </cell>
        </row>
        <row r="461">
          <cell r="B461">
            <v>100461</v>
          </cell>
          <cell r="C461" t="str">
            <v>PLAGE MINERALE</v>
          </cell>
          <cell r="D461" t="str">
            <v>m²</v>
          </cell>
          <cell r="E461">
            <v>95</v>
          </cell>
        </row>
        <row r="462">
          <cell r="B462">
            <v>100462</v>
          </cell>
        </row>
        <row r="463">
          <cell r="B463">
            <v>100463</v>
          </cell>
          <cell r="C463" t="str">
            <v>ROCHERS ARTIFICIELS</v>
          </cell>
          <cell r="D463" t="str">
            <v>m²</v>
          </cell>
          <cell r="E463">
            <v>961.538461538462</v>
          </cell>
        </row>
        <row r="464">
          <cell r="B464">
            <v>100464</v>
          </cell>
          <cell r="C464" t="str">
            <v>surface au sol ? x ?</v>
          </cell>
        </row>
        <row r="465">
          <cell r="B465">
            <v>100465</v>
          </cell>
        </row>
        <row r="466">
          <cell r="B466">
            <v>100466</v>
          </cell>
          <cell r="C466" t="str">
            <v>CHAPITRE F - LOGEMENTS</v>
          </cell>
        </row>
        <row r="467">
          <cell r="B467">
            <v>100467</v>
          </cell>
        </row>
        <row r="468">
          <cell r="B468">
            <v>100468</v>
          </cell>
          <cell r="C468" t="str">
            <v>Mise à niveau de la plate-forme</v>
          </cell>
          <cell r="D468" t="str">
            <v>m³</v>
          </cell>
          <cell r="E468">
            <v>12</v>
          </cell>
        </row>
        <row r="469">
          <cell r="B469">
            <v>100469</v>
          </cell>
        </row>
        <row r="470">
          <cell r="B470">
            <v>100470</v>
          </cell>
          <cell r="C470" t="str">
            <v>Fouilles superficielles, ponctuelles et filantes</v>
          </cell>
          <cell r="D470" t="str">
            <v>m³</v>
          </cell>
          <cell r="E470">
            <v>20</v>
          </cell>
        </row>
        <row r="471">
          <cell r="B471">
            <v>100471</v>
          </cell>
        </row>
        <row r="472">
          <cell r="B472">
            <v>100472</v>
          </cell>
          <cell r="C472" t="str">
            <v>Remblaiement</v>
          </cell>
          <cell r="D472" t="str">
            <v>m³</v>
          </cell>
          <cell r="E472">
            <v>20</v>
          </cell>
        </row>
        <row r="473">
          <cell r="B473">
            <v>100473</v>
          </cell>
        </row>
        <row r="474">
          <cell r="B474">
            <v>100474</v>
          </cell>
          <cell r="C474" t="str">
            <v>Terre excédentaires</v>
          </cell>
          <cell r="D474" t="str">
            <v>m³</v>
          </cell>
          <cell r="E474">
            <v>12</v>
          </cell>
        </row>
        <row r="475">
          <cell r="B475">
            <v>100475</v>
          </cell>
        </row>
        <row r="476">
          <cell r="B476">
            <v>100476</v>
          </cell>
          <cell r="C476" t="str">
            <v>Massif BA avec armatures</v>
          </cell>
          <cell r="D476" t="str">
            <v>m³</v>
          </cell>
          <cell r="E476">
            <v>488.6</v>
          </cell>
        </row>
        <row r="477">
          <cell r="B477">
            <v>100477</v>
          </cell>
        </row>
        <row r="478">
          <cell r="B478">
            <v>100478</v>
          </cell>
          <cell r="C478" t="str">
            <v>Longrines BA avec armatures</v>
          </cell>
          <cell r="D478" t="str">
            <v>m³</v>
          </cell>
          <cell r="E478">
            <v>488.6</v>
          </cell>
        </row>
        <row r="479">
          <cell r="B479">
            <v>100479</v>
          </cell>
        </row>
        <row r="480">
          <cell r="B480">
            <v>100480</v>
          </cell>
          <cell r="C480" t="str">
            <v>Plancher BA, porteur solidaire des longrines</v>
          </cell>
          <cell r="D480" t="str">
            <v>m²</v>
          </cell>
          <cell r="E480">
            <v>110.04</v>
          </cell>
        </row>
        <row r="481">
          <cell r="B481">
            <v>100481</v>
          </cell>
        </row>
        <row r="482">
          <cell r="B482">
            <v>100482</v>
          </cell>
          <cell r="C482" t="str">
            <v>Isolant de 80 mm sous plancher</v>
          </cell>
          <cell r="D482" t="str">
            <v>m²</v>
          </cell>
          <cell r="E482">
            <v>25</v>
          </cell>
        </row>
        <row r="483">
          <cell r="B483">
            <v>100483</v>
          </cell>
        </row>
        <row r="484">
          <cell r="B484">
            <v>100484</v>
          </cell>
          <cell r="C484" t="str">
            <v>Ventilation statique du Vide sanitaire</v>
          </cell>
          <cell r="D484" t="str">
            <v>u</v>
          </cell>
          <cell r="E484">
            <v>91.469410342446196</v>
          </cell>
        </row>
        <row r="485">
          <cell r="B485">
            <v>100485</v>
          </cell>
        </row>
        <row r="486">
          <cell r="B486">
            <v>100486</v>
          </cell>
          <cell r="C486" t="str">
            <v>Maçonnerie porteuse de terre cuite - épais 0,20</v>
          </cell>
          <cell r="D486" t="str">
            <v>m²</v>
          </cell>
          <cell r="E486">
            <v>65</v>
          </cell>
        </row>
        <row r="487">
          <cell r="B487">
            <v>100487</v>
          </cell>
        </row>
        <row r="488">
          <cell r="B488">
            <v>100488</v>
          </cell>
          <cell r="C488" t="str">
            <v>Eléments BA dans maçonnerie porteuse, avec armatures (chaînages, linteaux…)</v>
          </cell>
          <cell r="D488" t="str">
            <v>m³</v>
          </cell>
          <cell r="E488">
            <v>600</v>
          </cell>
        </row>
        <row r="489">
          <cell r="B489">
            <v>100489</v>
          </cell>
        </row>
        <row r="490">
          <cell r="B490">
            <v>100490</v>
          </cell>
          <cell r="C490" t="str">
            <v>Poteaux cylindriques BA avec armatures</v>
          </cell>
          <cell r="D490" t="str">
            <v>m³</v>
          </cell>
          <cell r="E490">
            <v>600</v>
          </cell>
        </row>
        <row r="491">
          <cell r="B491">
            <v>100491</v>
          </cell>
        </row>
        <row r="492">
          <cell r="B492">
            <v>100492</v>
          </cell>
          <cell r="C492" t="str">
            <v>Chaînage d'arase avec plaquettes de terre cuite et armature</v>
          </cell>
          <cell r="D492" t="str">
            <v>m³</v>
          </cell>
          <cell r="E492">
            <v>600</v>
          </cell>
        </row>
        <row r="493">
          <cell r="B493">
            <v>100493</v>
          </cell>
        </row>
        <row r="494">
          <cell r="B494">
            <v>100494</v>
          </cell>
          <cell r="C494" t="str">
            <v>Chaînage d'angle incorporé</v>
          </cell>
          <cell r="D494" t="str">
            <v>m³</v>
          </cell>
          <cell r="E494">
            <v>600</v>
          </cell>
        </row>
        <row r="495">
          <cell r="B495">
            <v>100495</v>
          </cell>
        </row>
        <row r="496">
          <cell r="B496">
            <v>100496</v>
          </cell>
          <cell r="C496" t="str">
            <v>Enduit projeté mécaniquement de 15 mm fini, aspect ribbé</v>
          </cell>
        </row>
        <row r="497">
          <cell r="B497">
            <v>100497</v>
          </cell>
          <cell r="C497" t="str">
            <v>Enduit</v>
          </cell>
          <cell r="D497" t="str">
            <v>m²</v>
          </cell>
          <cell r="E497">
            <v>20</v>
          </cell>
        </row>
        <row r="498">
          <cell r="B498">
            <v>100498</v>
          </cell>
          <cell r="C498" t="str">
            <v>Tableaux</v>
          </cell>
          <cell r="D498" t="str">
            <v>m²</v>
          </cell>
          <cell r="E498">
            <v>35</v>
          </cell>
        </row>
        <row r="499">
          <cell r="B499">
            <v>100499</v>
          </cell>
        </row>
        <row r="500">
          <cell r="B500">
            <v>100500</v>
          </cell>
          <cell r="C500" t="str">
            <v>Appuis</v>
          </cell>
          <cell r="D500" t="str">
            <v>ml</v>
          </cell>
          <cell r="E500">
            <v>45</v>
          </cell>
        </row>
        <row r="501">
          <cell r="B501">
            <v>100501</v>
          </cell>
        </row>
        <row r="502">
          <cell r="B502">
            <v>100502</v>
          </cell>
          <cell r="C502" t="str">
            <v>Seuils</v>
          </cell>
          <cell r="D502" t="str">
            <v>ml</v>
          </cell>
          <cell r="E502">
            <v>35</v>
          </cell>
        </row>
        <row r="503">
          <cell r="B503">
            <v>100503</v>
          </cell>
        </row>
        <row r="504">
          <cell r="B504">
            <v>100504</v>
          </cell>
          <cell r="C504" t="str">
            <v>Légers ouvrages</v>
          </cell>
          <cell r="D504" t="str">
            <v>ens</v>
          </cell>
          <cell r="E504">
            <v>3000</v>
          </cell>
        </row>
        <row r="505">
          <cell r="B505">
            <v>100505</v>
          </cell>
        </row>
        <row r="506">
          <cell r="B506">
            <v>100506</v>
          </cell>
          <cell r="C506" t="str">
            <v>Fourreaux</v>
          </cell>
          <cell r="D506" t="str">
            <v>ens</v>
          </cell>
          <cell r="E506">
            <v>120</v>
          </cell>
        </row>
        <row r="507">
          <cell r="B507">
            <v>100507</v>
          </cell>
        </row>
        <row r="508">
          <cell r="B508">
            <v>100508</v>
          </cell>
          <cell r="C508" t="str">
            <v>Réseaux sous dallage</v>
          </cell>
        </row>
        <row r="509">
          <cell r="B509">
            <v>100509</v>
          </cell>
          <cell r="C509" t="str">
            <v>Réseau EU/EV</v>
          </cell>
        </row>
        <row r="510">
          <cell r="B510">
            <v>100510</v>
          </cell>
          <cell r="C510" t="str">
            <v>Canalisations</v>
          </cell>
          <cell r="D510" t="str">
            <v>ml</v>
          </cell>
          <cell r="E510">
            <v>75</v>
          </cell>
        </row>
        <row r="511">
          <cell r="B511">
            <v>100511</v>
          </cell>
          <cell r="C511" t="str">
            <v>Remontées</v>
          </cell>
          <cell r="D511" t="str">
            <v>u</v>
          </cell>
          <cell r="E511">
            <v>45</v>
          </cell>
        </row>
        <row r="512">
          <cell r="B512">
            <v>100512</v>
          </cell>
          <cell r="C512" t="str">
            <v>Regards de façade</v>
          </cell>
          <cell r="D512" t="str">
            <v>u</v>
          </cell>
          <cell r="E512">
            <v>80</v>
          </cell>
        </row>
        <row r="513">
          <cell r="B513">
            <v>100513</v>
          </cell>
        </row>
        <row r="514">
          <cell r="B514">
            <v>100514</v>
          </cell>
          <cell r="C514" t="str">
            <v>Recépage mécanisé pieux Ø400</v>
          </cell>
          <cell r="D514" t="str">
            <v>u</v>
          </cell>
          <cell r="E514">
            <v>92</v>
          </cell>
        </row>
        <row r="515">
          <cell r="B515">
            <v>100515</v>
          </cell>
          <cell r="C515" t="str">
            <v>Recépage mécanisé pieux Ø400/500</v>
          </cell>
          <cell r="D515" t="str">
            <v>u</v>
          </cell>
          <cell r="E515">
            <v>50</v>
          </cell>
        </row>
        <row r="516">
          <cell r="B516">
            <v>100516</v>
          </cell>
          <cell r="C516" t="str">
            <v>Recépage mécanisé pieux Ø600/700</v>
          </cell>
          <cell r="D516" t="str">
            <v>u</v>
          </cell>
          <cell r="E516">
            <v>125</v>
          </cell>
        </row>
        <row r="517">
          <cell r="B517">
            <v>100517</v>
          </cell>
          <cell r="C517" t="str">
            <v>Recépage mécanisé pieux Ø800</v>
          </cell>
          <cell r="D517" t="str">
            <v>u</v>
          </cell>
          <cell r="E517">
            <v>150</v>
          </cell>
        </row>
        <row r="518">
          <cell r="B518">
            <v>100518</v>
          </cell>
          <cell r="C518" t="str">
            <v>Recépage mécanisé pieux Ø1000</v>
          </cell>
          <cell r="D518" t="str">
            <v>u</v>
          </cell>
          <cell r="E518">
            <v>175</v>
          </cell>
        </row>
        <row r="519">
          <cell r="B519">
            <v>100519</v>
          </cell>
          <cell r="C519" t="str">
            <v>Recépage mécanisé pieux Ø1100</v>
          </cell>
          <cell r="D519" t="str">
            <v>u</v>
          </cell>
          <cell r="E519">
            <v>195</v>
          </cell>
        </row>
        <row r="520">
          <cell r="B520">
            <v>100520</v>
          </cell>
          <cell r="C520" t="str">
            <v>Recépage mécanisé pieux Ø1200</v>
          </cell>
          <cell r="D520" t="str">
            <v>u</v>
          </cell>
          <cell r="E520">
            <v>215</v>
          </cell>
        </row>
        <row r="521">
          <cell r="B521">
            <v>100521</v>
          </cell>
          <cell r="C521" t="str">
            <v>Sciage</v>
          </cell>
          <cell r="D521" t="str">
            <v>ml</v>
          </cell>
          <cell r="E521">
            <v>75</v>
          </cell>
        </row>
        <row r="522">
          <cell r="B522">
            <v>100522</v>
          </cell>
          <cell r="C522" t="str">
            <v>Essai de pompage + rapport : ST</v>
          </cell>
          <cell r="D522" t="str">
            <v>for</v>
          </cell>
          <cell r="E522">
            <v>22500</v>
          </cell>
        </row>
        <row r="523">
          <cell r="B523">
            <v>100523</v>
          </cell>
          <cell r="C523" t="str">
            <v>Paroi moulée + Paroi au coulis</v>
          </cell>
          <cell r="D523" t="str">
            <v>ens</v>
          </cell>
          <cell r="E523">
            <v>950000</v>
          </cell>
        </row>
        <row r="524">
          <cell r="B524">
            <v>100524</v>
          </cell>
          <cell r="C524" t="str">
            <v>Tirants d'ancrage</v>
          </cell>
          <cell r="D524" t="str">
            <v>ens</v>
          </cell>
          <cell r="E524">
            <v>150000</v>
          </cell>
        </row>
        <row r="525">
          <cell r="B525">
            <v>100525</v>
          </cell>
          <cell r="C525" t="str">
            <v>Amené, Mise en place et Repli du matériel de pompage (6 puits)</v>
          </cell>
          <cell r="D525" t="str">
            <v>ens</v>
          </cell>
          <cell r="E525">
            <v>20000</v>
          </cell>
        </row>
        <row r="526">
          <cell r="B526">
            <v>100526</v>
          </cell>
          <cell r="C526" t="str">
            <v>Matériel de pompage, conduites</v>
          </cell>
          <cell r="D526" t="str">
            <v>ens</v>
          </cell>
          <cell r="E526">
            <v>20000</v>
          </cell>
        </row>
        <row r="527">
          <cell r="B527">
            <v>100527</v>
          </cell>
          <cell r="C527" t="str">
            <v>Entretien, astreinte, énergie</v>
          </cell>
          <cell r="D527" t="str">
            <v>ens</v>
          </cell>
          <cell r="E527">
            <v>10000</v>
          </cell>
        </row>
        <row r="528">
          <cell r="B528">
            <v>100528</v>
          </cell>
          <cell r="C528" t="str">
            <v>Pieux  à la tarrière creuses (pieux + pieux d'ancrage)</v>
          </cell>
          <cell r="D528" t="str">
            <v>u</v>
          </cell>
          <cell r="E528">
            <v>1878.61271676301</v>
          </cell>
        </row>
        <row r="529">
          <cell r="B529">
            <v>100529</v>
          </cell>
          <cell r="C529" t="str">
            <v>HONORAIRE GEOMETRE POUR HOMOLOGATION DES BASSINS</v>
          </cell>
          <cell r="D529" t="str">
            <v>ens</v>
          </cell>
          <cell r="E529">
            <v>2200</v>
          </cell>
        </row>
        <row r="530">
          <cell r="B530">
            <v>100530</v>
          </cell>
          <cell r="C530" t="str">
            <v>ESSAIS D'ETANCHEITE DES BASSINS</v>
          </cell>
          <cell r="D530" t="str">
            <v>ens</v>
          </cell>
          <cell r="E530">
            <v>3800</v>
          </cell>
        </row>
        <row r="531">
          <cell r="B531">
            <v>100531</v>
          </cell>
        </row>
        <row r="532">
          <cell r="B532">
            <v>100532</v>
          </cell>
        </row>
        <row r="533">
          <cell r="B533">
            <v>100533</v>
          </cell>
        </row>
        <row r="534">
          <cell r="B534">
            <v>100534</v>
          </cell>
        </row>
        <row r="535">
          <cell r="B535">
            <v>100535</v>
          </cell>
        </row>
        <row r="536">
          <cell r="B536">
            <v>100536</v>
          </cell>
        </row>
        <row r="537">
          <cell r="B537">
            <v>100537</v>
          </cell>
        </row>
        <row r="538">
          <cell r="B538">
            <v>100538</v>
          </cell>
          <cell r="C538" t="str">
            <v>Loc. horaire grignoteuse / brise roche</v>
          </cell>
          <cell r="D538" t="str">
            <v>h</v>
          </cell>
          <cell r="E538">
            <v>90</v>
          </cell>
        </row>
        <row r="539">
          <cell r="B539">
            <v>100539</v>
          </cell>
        </row>
        <row r="540">
          <cell r="B540">
            <v>100540</v>
          </cell>
        </row>
        <row r="541">
          <cell r="B541">
            <v>100541</v>
          </cell>
        </row>
        <row r="542">
          <cell r="B542">
            <v>100542</v>
          </cell>
        </row>
        <row r="543">
          <cell r="B543">
            <v>100543</v>
          </cell>
        </row>
        <row r="544">
          <cell r="B544">
            <v>100544</v>
          </cell>
          <cell r="C544" t="str">
            <v>Frais de bureau d'étude structure (TC)</v>
          </cell>
          <cell r="D544" t="str">
            <v>for</v>
          </cell>
          <cell r="E544">
            <v>45600</v>
          </cell>
        </row>
        <row r="545">
          <cell r="B545">
            <v>100545</v>
          </cell>
          <cell r="C545" t="str">
            <v>Frais de bureau d'étude méthode (TC)</v>
          </cell>
          <cell r="D545" t="str">
            <v>for</v>
          </cell>
          <cell r="E545">
            <v>13028.5714285714</v>
          </cell>
        </row>
        <row r="546">
          <cell r="B546">
            <v>100546</v>
          </cell>
        </row>
        <row r="547">
          <cell r="B547">
            <v>100547</v>
          </cell>
        </row>
        <row r="548">
          <cell r="B548">
            <v>100548</v>
          </cell>
        </row>
        <row r="549">
          <cell r="B549">
            <v>100549</v>
          </cell>
        </row>
        <row r="550">
          <cell r="B550">
            <v>100550</v>
          </cell>
        </row>
        <row r="551">
          <cell r="B551">
            <v>100551</v>
          </cell>
        </row>
        <row r="552">
          <cell r="B552">
            <v>100552</v>
          </cell>
          <cell r="C552" t="str">
            <v>Frais d'étude d'appel d'offre</v>
          </cell>
          <cell r="D552" t="str">
            <v>for</v>
          </cell>
          <cell r="E552">
            <v>7000</v>
          </cell>
        </row>
        <row r="553">
          <cell r="B553">
            <v>100553</v>
          </cell>
          <cell r="C553" t="str">
            <v>Frais de bureau d'étude structure</v>
          </cell>
          <cell r="D553" t="str">
            <v>for</v>
          </cell>
          <cell r="E553">
            <v>125000</v>
          </cell>
        </row>
        <row r="554">
          <cell r="B554">
            <v>100554</v>
          </cell>
          <cell r="C554" t="str">
            <v>Participation à la cellule de synthèse</v>
          </cell>
          <cell r="D554" t="str">
            <v>for</v>
          </cell>
          <cell r="E554">
            <v>6500</v>
          </cell>
        </row>
        <row r="555">
          <cell r="B555">
            <v>100555</v>
          </cell>
          <cell r="C555" t="str">
            <v>Etude de synthèse</v>
          </cell>
          <cell r="D555" t="str">
            <v>for</v>
          </cell>
          <cell r="E555">
            <v>10000</v>
          </cell>
        </row>
        <row r="556">
          <cell r="B556">
            <v>770556</v>
          </cell>
          <cell r="C556" t="str">
            <v>Intervention géomètre</v>
          </cell>
          <cell r="D556" t="str">
            <v>for</v>
          </cell>
          <cell r="E556">
            <v>600</v>
          </cell>
        </row>
        <row r="557">
          <cell r="B557">
            <v>770557</v>
          </cell>
          <cell r="C557" t="str">
            <v>Constat d'huissier</v>
          </cell>
          <cell r="D557" t="str">
            <v>for</v>
          </cell>
          <cell r="E557">
            <v>780</v>
          </cell>
        </row>
        <row r="558">
          <cell r="B558">
            <v>770558</v>
          </cell>
          <cell r="C558" t="str">
            <v>Essais de convenance des béton</v>
          </cell>
          <cell r="D558" t="str">
            <v>for</v>
          </cell>
          <cell r="E558">
            <v>2000</v>
          </cell>
        </row>
        <row r="559">
          <cell r="B559">
            <v>770559</v>
          </cell>
          <cell r="C559" t="str">
            <v>Eprouvette béton (écrasement et procés verbal)</v>
          </cell>
          <cell r="D559" t="str">
            <v>u</v>
          </cell>
          <cell r="E559">
            <v>12</v>
          </cell>
        </row>
        <row r="560">
          <cell r="B560">
            <v>770560</v>
          </cell>
          <cell r="C560" t="str">
            <v>Essais COPREC</v>
          </cell>
          <cell r="D560" t="str">
            <v>u</v>
          </cell>
          <cell r="E560">
            <v>840</v>
          </cell>
        </row>
        <row r="561">
          <cell r="B561">
            <v>770561</v>
          </cell>
          <cell r="C561" t="str">
            <v>Essais à la plaque</v>
          </cell>
          <cell r="D561" t="str">
            <v>u</v>
          </cell>
          <cell r="E561">
            <v>125</v>
          </cell>
        </row>
        <row r="562">
          <cell r="B562">
            <v>770562</v>
          </cell>
        </row>
        <row r="563">
          <cell r="B563">
            <v>770563</v>
          </cell>
          <cell r="C563" t="str">
            <v>Frais de bureau d'étude méthode</v>
          </cell>
          <cell r="D563" t="str">
            <v>for</v>
          </cell>
          <cell r="E563">
            <v>38221</v>
          </cell>
        </row>
        <row r="564">
          <cell r="B564">
            <v>770564</v>
          </cell>
          <cell r="C564" t="str">
            <v>Directeur de travaux</v>
          </cell>
          <cell r="D564" t="str">
            <v>u</v>
          </cell>
          <cell r="E564">
            <v>11750</v>
          </cell>
        </row>
        <row r="565">
          <cell r="B565">
            <v>770565</v>
          </cell>
          <cell r="C565" t="str">
            <v>Qualité</v>
          </cell>
          <cell r="D565" t="str">
            <v>u</v>
          </cell>
          <cell r="E565">
            <v>4500</v>
          </cell>
        </row>
        <row r="566">
          <cell r="B566">
            <v>770566</v>
          </cell>
          <cell r="C566" t="str">
            <v>Géomètre + aide</v>
          </cell>
          <cell r="D566" t="str">
            <v>u</v>
          </cell>
          <cell r="E566">
            <v>8500</v>
          </cell>
        </row>
        <row r="567">
          <cell r="B567">
            <v>770567</v>
          </cell>
          <cell r="C567" t="str">
            <v>Conducteur de travaux</v>
          </cell>
          <cell r="D567" t="str">
            <v>u</v>
          </cell>
          <cell r="E567">
            <v>10250</v>
          </cell>
        </row>
        <row r="568">
          <cell r="B568">
            <v>770568</v>
          </cell>
          <cell r="C568" t="str">
            <v>Aide Ctx</v>
          </cell>
          <cell r="D568" t="str">
            <v>u</v>
          </cell>
          <cell r="E568">
            <v>8600</v>
          </cell>
        </row>
        <row r="569">
          <cell r="B569">
            <v>770569</v>
          </cell>
          <cell r="C569" t="str">
            <v>Chef de chantier</v>
          </cell>
          <cell r="D569" t="str">
            <v>u</v>
          </cell>
          <cell r="E569">
            <v>9200</v>
          </cell>
        </row>
        <row r="570">
          <cell r="B570">
            <v>770570</v>
          </cell>
          <cell r="C570" t="str">
            <v>Chef de chantier cadre</v>
          </cell>
          <cell r="D570" t="str">
            <v>u</v>
          </cell>
          <cell r="E570">
            <v>7900</v>
          </cell>
        </row>
        <row r="571">
          <cell r="B571">
            <v>770571</v>
          </cell>
          <cell r="C571" t="str">
            <v>Chef d'équipe</v>
          </cell>
          <cell r="D571" t="str">
            <v>u</v>
          </cell>
          <cell r="E571">
            <v>4820</v>
          </cell>
        </row>
        <row r="572">
          <cell r="B572">
            <v>770572</v>
          </cell>
          <cell r="C572" t="str">
            <v>GRAND DEPLACEMENT</v>
          </cell>
          <cell r="D572" t="str">
            <v>mois</v>
          </cell>
          <cell r="E572">
            <v>1500</v>
          </cell>
        </row>
        <row r="573">
          <cell r="B573">
            <v>770573</v>
          </cell>
          <cell r="C573" t="str">
            <v>Agent de pilotage extérieur au chantier</v>
          </cell>
          <cell r="D573" t="str">
            <v>u</v>
          </cell>
          <cell r="E573">
            <v>8200</v>
          </cell>
        </row>
        <row r="574">
          <cell r="B574">
            <v>770574</v>
          </cell>
          <cell r="C574" t="str">
            <v>Agent de gardiennage de nuit &amp; W.E.</v>
          </cell>
          <cell r="D574" t="str">
            <v>u</v>
          </cell>
          <cell r="E574">
            <v>9936</v>
          </cell>
        </row>
        <row r="575">
          <cell r="B575">
            <v>770575</v>
          </cell>
          <cell r="C575" t="str">
            <v>Système anti intrusion : vidéo surveillance des cantonnement</v>
          </cell>
          <cell r="D575" t="str">
            <v>for</v>
          </cell>
          <cell r="E575">
            <v>1500</v>
          </cell>
        </row>
        <row r="576">
          <cell r="B576">
            <v>770576</v>
          </cell>
          <cell r="C576" t="str">
            <v>Provision pour remise en état des locaux</v>
          </cell>
          <cell r="D576" t="str">
            <v>for</v>
          </cell>
          <cell r="E576">
            <v>6000</v>
          </cell>
        </row>
        <row r="577">
          <cell r="B577">
            <v>770577</v>
          </cell>
          <cell r="C577" t="str">
            <v>entreprise de nettoyage - forfait mensuel</v>
          </cell>
          <cell r="D577" t="str">
            <v>for</v>
          </cell>
          <cell r="E577">
            <v>741</v>
          </cell>
        </row>
        <row r="578">
          <cell r="B578">
            <v>770578</v>
          </cell>
          <cell r="C578" t="str">
            <v>Location mens. de vestiaire</v>
          </cell>
          <cell r="D578" t="str">
            <v>u</v>
          </cell>
          <cell r="E578">
            <v>130</v>
          </cell>
        </row>
        <row r="579">
          <cell r="B579">
            <v>770579</v>
          </cell>
          <cell r="C579" t="str">
            <v>Location mens. de réfectoire</v>
          </cell>
          <cell r="D579" t="str">
            <v>u</v>
          </cell>
          <cell r="E579">
            <v>130</v>
          </cell>
        </row>
        <row r="580">
          <cell r="B580">
            <v>770580</v>
          </cell>
          <cell r="C580" t="str">
            <v>Location mens. de sanitaire</v>
          </cell>
          <cell r="D580" t="str">
            <v>u</v>
          </cell>
          <cell r="E580">
            <v>190</v>
          </cell>
        </row>
        <row r="581">
          <cell r="B581">
            <v>770581</v>
          </cell>
          <cell r="C581" t="str">
            <v>Location mens. de sanitaire chimique</v>
          </cell>
          <cell r="D581" t="str">
            <v>u</v>
          </cell>
          <cell r="E581">
            <v>180</v>
          </cell>
        </row>
        <row r="582">
          <cell r="B582">
            <v>770582</v>
          </cell>
          <cell r="C582" t="str">
            <v>Location mens. Bureaux</v>
          </cell>
          <cell r="D582" t="str">
            <v>u</v>
          </cell>
          <cell r="E582">
            <v>130</v>
          </cell>
        </row>
        <row r="583">
          <cell r="B583">
            <v>770583</v>
          </cell>
          <cell r="C583" t="str">
            <v>Location mens. magasin</v>
          </cell>
          <cell r="D583" t="str">
            <v>u</v>
          </cell>
          <cell r="E583">
            <v>80</v>
          </cell>
        </row>
        <row r="584">
          <cell r="B584">
            <v>770584</v>
          </cell>
          <cell r="C584" t="str">
            <v>Montage / Démontage de 1 bungalow</v>
          </cell>
          <cell r="D584" t="str">
            <v>u</v>
          </cell>
          <cell r="E584">
            <v>243.97</v>
          </cell>
        </row>
        <row r="585">
          <cell r="B585">
            <v>770585</v>
          </cell>
          <cell r="C585" t="str">
            <v>Transport (A ou R) pour 1 bungalow</v>
          </cell>
          <cell r="D585" t="str">
            <v>u</v>
          </cell>
          <cell r="E585">
            <v>192.5</v>
          </cell>
        </row>
        <row r="586">
          <cell r="B586">
            <v>770586</v>
          </cell>
          <cell r="C586" t="str">
            <v>Pieux pour grue</v>
          </cell>
          <cell r="D586" t="str">
            <v>u</v>
          </cell>
          <cell r="E586">
            <v>1290</v>
          </cell>
        </row>
        <row r="587">
          <cell r="B587">
            <v>770587</v>
          </cell>
          <cell r="C587" t="str">
            <v>Camion grue - forfait 1/2 journée</v>
          </cell>
          <cell r="D587" t="str">
            <v>for</v>
          </cell>
          <cell r="E587">
            <v>700</v>
          </cell>
        </row>
        <row r="588">
          <cell r="B588">
            <v>770588</v>
          </cell>
          <cell r="C588" t="str">
            <v>Camion grue - forfait mensuel</v>
          </cell>
          <cell r="D588" t="str">
            <v>for</v>
          </cell>
          <cell r="E588">
            <v>11000</v>
          </cell>
        </row>
        <row r="589">
          <cell r="B589">
            <v>770589</v>
          </cell>
          <cell r="C589" t="str">
            <v>Loc. mens goulotte à gravois</v>
          </cell>
          <cell r="D589" t="str">
            <v>u</v>
          </cell>
          <cell r="E589">
            <v>120</v>
          </cell>
        </row>
        <row r="590">
          <cell r="B590">
            <v>770590</v>
          </cell>
          <cell r="C590" t="str">
            <v>Transport / Montage / Démontage GTMR365B</v>
          </cell>
          <cell r="D590" t="str">
            <v>for</v>
          </cell>
          <cell r="E590">
            <v>9200</v>
          </cell>
        </row>
        <row r="591">
          <cell r="B591">
            <v>770591</v>
          </cell>
          <cell r="C591" t="str">
            <v>Loc. mens GTMR 386B</v>
          </cell>
          <cell r="D591" t="str">
            <v>u</v>
          </cell>
          <cell r="E591">
            <v>3660</v>
          </cell>
        </row>
        <row r="592">
          <cell r="B592">
            <v>770592</v>
          </cell>
          <cell r="C592" t="str">
            <v>Montage / Démontage MD235 G1</v>
          </cell>
          <cell r="D592" t="str">
            <v>for</v>
          </cell>
          <cell r="E592">
            <v>19000</v>
          </cell>
        </row>
        <row r="593">
          <cell r="B593">
            <v>770593</v>
          </cell>
          <cell r="C593" t="str">
            <v>Loc. mens MD235 G1</v>
          </cell>
          <cell r="D593" t="str">
            <v>u</v>
          </cell>
          <cell r="E593">
            <v>4500</v>
          </cell>
        </row>
        <row r="594">
          <cell r="B594">
            <v>770594</v>
          </cell>
          <cell r="C594" t="str">
            <v>Loc. mens voie de grue</v>
          </cell>
          <cell r="D594" t="str">
            <v>ml</v>
          </cell>
          <cell r="E594">
            <v>21</v>
          </cell>
        </row>
        <row r="595">
          <cell r="B595">
            <v>770595</v>
          </cell>
          <cell r="C595" t="str">
            <v>Transport / Montage / Démontage MD205 G2</v>
          </cell>
          <cell r="D595" t="str">
            <v>for</v>
          </cell>
          <cell r="E595">
            <v>19000</v>
          </cell>
        </row>
        <row r="596">
          <cell r="B596">
            <v>770596</v>
          </cell>
          <cell r="C596" t="str">
            <v>Loc. mens MD205 G2</v>
          </cell>
          <cell r="D596" t="str">
            <v>u</v>
          </cell>
          <cell r="E596">
            <v>4500</v>
          </cell>
        </row>
        <row r="597">
          <cell r="B597">
            <v>770597</v>
          </cell>
          <cell r="C597" t="str">
            <v>Démontage grue</v>
          </cell>
          <cell r="D597" t="str">
            <v>for</v>
          </cell>
          <cell r="E597">
            <v>5500</v>
          </cell>
        </row>
        <row r="598">
          <cell r="B598">
            <v>770598</v>
          </cell>
          <cell r="C598" t="str">
            <v>Etude site</v>
          </cell>
          <cell r="D598" t="str">
            <v>for</v>
          </cell>
          <cell r="E598">
            <v>612</v>
          </cell>
        </row>
        <row r="599">
          <cell r="B599">
            <v>770599</v>
          </cell>
          <cell r="C599" t="str">
            <v>Note de calcul stabilité de la grue</v>
          </cell>
          <cell r="D599" t="str">
            <v>for</v>
          </cell>
          <cell r="E599">
            <v>1650</v>
          </cell>
        </row>
        <row r="600">
          <cell r="B600">
            <v>770600</v>
          </cell>
          <cell r="C600" t="str">
            <v>Frais de réception de la grue</v>
          </cell>
          <cell r="D600" t="str">
            <v>for</v>
          </cell>
          <cell r="E600">
            <v>650</v>
          </cell>
        </row>
        <row r="601">
          <cell r="B601">
            <v>770601</v>
          </cell>
          <cell r="C601" t="str">
            <v>Frais de contrôle de la grue</v>
          </cell>
          <cell r="D601" t="str">
            <v>for</v>
          </cell>
          <cell r="E601">
            <v>1095</v>
          </cell>
        </row>
        <row r="602">
          <cell r="B602">
            <v>770602</v>
          </cell>
          <cell r="C602" t="str">
            <v>Montage dispositif d'interférence de grue</v>
          </cell>
          <cell r="D602" t="str">
            <v>u</v>
          </cell>
          <cell r="E602">
            <v>1500</v>
          </cell>
        </row>
        <row r="603">
          <cell r="B603">
            <v>770603</v>
          </cell>
          <cell r="C603" t="str">
            <v>Location dispositif d'interférence de grue</v>
          </cell>
          <cell r="D603" t="str">
            <v>u</v>
          </cell>
          <cell r="E603">
            <v>550</v>
          </cell>
        </row>
        <row r="604">
          <cell r="B604">
            <v>770604</v>
          </cell>
          <cell r="C604" t="str">
            <v>Loc. mens. anémomètre de chantier</v>
          </cell>
          <cell r="D604" t="str">
            <v>u</v>
          </cell>
          <cell r="E604">
            <v>76</v>
          </cell>
        </row>
        <row r="605">
          <cell r="B605">
            <v>770605</v>
          </cell>
          <cell r="C605" t="str">
            <v>Location mens. Palonnier</v>
          </cell>
          <cell r="D605" t="str">
            <v>u</v>
          </cell>
          <cell r="E605">
            <v>245</v>
          </cell>
        </row>
        <row r="606">
          <cell r="B606">
            <v>770606</v>
          </cell>
          <cell r="C606" t="str">
            <v>Achat anneau de levage</v>
          </cell>
          <cell r="D606" t="str">
            <v>u</v>
          </cell>
          <cell r="E606">
            <v>250</v>
          </cell>
        </row>
        <row r="607">
          <cell r="B607">
            <v>770607</v>
          </cell>
          <cell r="C607" t="str">
            <v>Location mens. fouche à palette / u</v>
          </cell>
          <cell r="D607" t="str">
            <v>u</v>
          </cell>
          <cell r="E607">
            <v>130</v>
          </cell>
        </row>
        <row r="608">
          <cell r="B608">
            <v>770608</v>
          </cell>
          <cell r="C608" t="str">
            <v>Location mens. benne à tuyau</v>
          </cell>
          <cell r="D608" t="str">
            <v>u</v>
          </cell>
          <cell r="E608">
            <v>150</v>
          </cell>
        </row>
        <row r="609">
          <cell r="B609">
            <v>770609</v>
          </cell>
          <cell r="C609" t="str">
            <v>Location mens. élingue</v>
          </cell>
          <cell r="D609" t="str">
            <v>u</v>
          </cell>
          <cell r="E609">
            <v>45.73</v>
          </cell>
        </row>
        <row r="610">
          <cell r="B610">
            <v>770610</v>
          </cell>
          <cell r="C610" t="str">
            <v>Location mens. moule poutres préfa</v>
          </cell>
          <cell r="D610" t="str">
            <v>u</v>
          </cell>
          <cell r="E610">
            <v>391.5</v>
          </cell>
        </row>
        <row r="611">
          <cell r="B611">
            <v>770611</v>
          </cell>
          <cell r="C611" t="str">
            <v>Location mens. banches spéciales</v>
          </cell>
          <cell r="D611" t="str">
            <v>m²</v>
          </cell>
          <cell r="E611">
            <v>27</v>
          </cell>
        </row>
        <row r="612">
          <cell r="B612">
            <v>770612</v>
          </cell>
          <cell r="C612" t="str">
            <v>Location mens. banches normales</v>
          </cell>
          <cell r="D612" t="str">
            <v>m²</v>
          </cell>
          <cell r="E612">
            <v>23</v>
          </cell>
        </row>
        <row r="613">
          <cell r="B613">
            <v>770613</v>
          </cell>
          <cell r="C613" t="str">
            <v xml:space="preserve">Arrêt de coulage voile </v>
          </cell>
          <cell r="D613" t="str">
            <v>u</v>
          </cell>
          <cell r="E613">
            <v>60</v>
          </cell>
        </row>
        <row r="614">
          <cell r="B614">
            <v>770614</v>
          </cell>
          <cell r="C614" t="str">
            <v>Arrêt de coulage voile ht 6,4</v>
          </cell>
          <cell r="D614" t="str">
            <v>u</v>
          </cell>
          <cell r="E614">
            <v>105</v>
          </cell>
        </row>
        <row r="615">
          <cell r="B615">
            <v>770615</v>
          </cell>
          <cell r="C615" t="str">
            <v xml:space="preserve">Arrêt de coulage poteaux </v>
          </cell>
          <cell r="D615" t="str">
            <v>u</v>
          </cell>
          <cell r="E615">
            <v>115</v>
          </cell>
        </row>
        <row r="616">
          <cell r="B616">
            <v>770616</v>
          </cell>
          <cell r="C616" t="str">
            <v>Arrêt de coulage poteaux ht 6,4</v>
          </cell>
          <cell r="D616" t="str">
            <v>u</v>
          </cell>
          <cell r="E616">
            <v>145</v>
          </cell>
        </row>
        <row r="617">
          <cell r="B617">
            <v>770617</v>
          </cell>
          <cell r="C617" t="str">
            <v>Mannequin pour ouverture</v>
          </cell>
          <cell r="D617" t="str">
            <v>u</v>
          </cell>
          <cell r="E617">
            <v>182.93882068489199</v>
          </cell>
        </row>
        <row r="618">
          <cell r="B618">
            <v>770618</v>
          </cell>
          <cell r="C618" t="str">
            <v>Location mens. tire pousse</v>
          </cell>
          <cell r="D618" t="str">
            <v>u</v>
          </cell>
          <cell r="E618">
            <v>5.2</v>
          </cell>
        </row>
        <row r="619">
          <cell r="B619">
            <v>770619</v>
          </cell>
          <cell r="C619" t="str">
            <v>Location mens. Platelage (CP)</v>
          </cell>
          <cell r="D619" t="str">
            <v>m²</v>
          </cell>
          <cell r="E619">
            <v>22</v>
          </cell>
        </row>
        <row r="620">
          <cell r="B620">
            <v>770620</v>
          </cell>
          <cell r="C620" t="str">
            <v>Location mens. Platelage</v>
          </cell>
          <cell r="D620" t="str">
            <v>m²</v>
          </cell>
          <cell r="E620">
            <v>5</v>
          </cell>
        </row>
        <row r="621">
          <cell r="B621">
            <v>770621</v>
          </cell>
          <cell r="C621" t="str">
            <v>Location mens. joue de coffrage</v>
          </cell>
          <cell r="D621" t="str">
            <v>m²</v>
          </cell>
          <cell r="E621">
            <v>28</v>
          </cell>
        </row>
        <row r="622">
          <cell r="B622">
            <v>770622</v>
          </cell>
          <cell r="C622" t="str">
            <v>Location mens. escalier accès platelage</v>
          </cell>
          <cell r="D622" t="str">
            <v>u</v>
          </cell>
          <cell r="E622">
            <v>85</v>
          </cell>
        </row>
        <row r="623">
          <cell r="B623">
            <v>770623</v>
          </cell>
          <cell r="C623" t="str">
            <v>Platelage pour trémie d'ascenseur</v>
          </cell>
          <cell r="D623" t="str">
            <v>m²</v>
          </cell>
          <cell r="E623">
            <v>48</v>
          </cell>
        </row>
        <row r="624">
          <cell r="B624">
            <v>770624</v>
          </cell>
          <cell r="C624" t="str">
            <v>Arrêt de coulage voile ht 4,30</v>
          </cell>
          <cell r="D624" t="str">
            <v>u</v>
          </cell>
          <cell r="E624">
            <v>75</v>
          </cell>
        </row>
        <row r="625">
          <cell r="B625">
            <v>770625</v>
          </cell>
          <cell r="C625" t="str">
            <v>Arrêt de coulage poteaux ht 4,30</v>
          </cell>
          <cell r="D625" t="str">
            <v>u</v>
          </cell>
          <cell r="E625">
            <v>140</v>
          </cell>
        </row>
        <row r="626">
          <cell r="B626">
            <v>770626</v>
          </cell>
          <cell r="C626" t="str">
            <v>Coffrage bois poteau oblong</v>
          </cell>
          <cell r="D626" t="str">
            <v>u</v>
          </cell>
          <cell r="E626">
            <v>2150</v>
          </cell>
        </row>
        <row r="627">
          <cell r="B627">
            <v>770627</v>
          </cell>
          <cell r="C627" t="str">
            <v>Location mens. échafaudage ht 5,0 lg 6,0</v>
          </cell>
          <cell r="D627" t="str">
            <v>u</v>
          </cell>
          <cell r="E627">
            <v>145</v>
          </cell>
        </row>
        <row r="628">
          <cell r="B628">
            <v>770628</v>
          </cell>
          <cell r="C628" t="str">
            <v>Location mens. platelage</v>
          </cell>
          <cell r="D628" t="str">
            <v>m²</v>
          </cell>
          <cell r="E628">
            <v>35</v>
          </cell>
        </row>
        <row r="629">
          <cell r="B629">
            <v>770629</v>
          </cell>
          <cell r="C629" t="str">
            <v>Montage / Démontage échafaudage</v>
          </cell>
          <cell r="D629" t="str">
            <v>m²</v>
          </cell>
          <cell r="E629">
            <v>11.07</v>
          </cell>
        </row>
        <row r="630">
          <cell r="B630">
            <v>770630</v>
          </cell>
          <cell r="C630" t="str">
            <v>Location échafaudage</v>
          </cell>
          <cell r="D630" t="str">
            <v>m²</v>
          </cell>
          <cell r="E630">
            <v>5.0999999999999996</v>
          </cell>
        </row>
        <row r="631">
          <cell r="B631">
            <v>770631</v>
          </cell>
          <cell r="C631" t="str">
            <v>Achat de moules pour jardinière …</v>
          </cell>
          <cell r="D631" t="str">
            <v>u</v>
          </cell>
          <cell r="E631">
            <v>1829.3882068489199</v>
          </cell>
        </row>
        <row r="632">
          <cell r="B632">
            <v>770632</v>
          </cell>
          <cell r="C632" t="str">
            <v>Achat d'ancrage incliné pour ferme de butonnage</v>
          </cell>
          <cell r="D632" t="str">
            <v>ens</v>
          </cell>
          <cell r="E632">
            <v>912</v>
          </cell>
        </row>
        <row r="633">
          <cell r="B633">
            <v>770633</v>
          </cell>
          <cell r="C633" t="str">
            <v>Achat de carcan pour maintien des poteaux préfa</v>
          </cell>
          <cell r="D633" t="str">
            <v>u</v>
          </cell>
          <cell r="E633">
            <v>210</v>
          </cell>
        </row>
        <row r="634">
          <cell r="B634">
            <v>770634</v>
          </cell>
          <cell r="C634" t="str">
            <v>Location mens. banches courbes</v>
          </cell>
          <cell r="D634" t="str">
            <v>m²</v>
          </cell>
          <cell r="E634">
            <v>45</v>
          </cell>
        </row>
        <row r="635">
          <cell r="B635">
            <v>770635</v>
          </cell>
          <cell r="C635" t="str">
            <v>Location mens. ferme de butonnage</v>
          </cell>
          <cell r="D635" t="str">
            <v>u</v>
          </cell>
          <cell r="E635">
            <v>85</v>
          </cell>
        </row>
        <row r="636">
          <cell r="B636">
            <v>770636</v>
          </cell>
          <cell r="C636" t="str">
            <v xml:space="preserve">Location mens. étais stabilisateur </v>
          </cell>
          <cell r="D636" t="str">
            <v>u</v>
          </cell>
          <cell r="E636">
            <v>2.35</v>
          </cell>
        </row>
        <row r="637">
          <cell r="B637">
            <v>770637</v>
          </cell>
          <cell r="C637" t="str">
            <v>Location mens. passerelle (cis angles…)</v>
          </cell>
          <cell r="D637" t="str">
            <v>ml</v>
          </cell>
          <cell r="E637">
            <v>21.5</v>
          </cell>
        </row>
        <row r="638">
          <cell r="B638">
            <v>770638</v>
          </cell>
          <cell r="C638" t="str">
            <v>Location mens. passerelle poteaux</v>
          </cell>
          <cell r="D638" t="str">
            <v>u</v>
          </cell>
          <cell r="E638">
            <v>83.85</v>
          </cell>
        </row>
        <row r="639">
          <cell r="B639">
            <v>770639</v>
          </cell>
          <cell r="C639" t="str">
            <v>Location mens. tour d'étaiement</v>
          </cell>
          <cell r="D639" t="str">
            <v>T</v>
          </cell>
          <cell r="E639">
            <v>145</v>
          </cell>
        </row>
        <row r="640">
          <cell r="B640">
            <v>770640</v>
          </cell>
          <cell r="C640" t="str">
            <v>Location mens. tour ht 4,0/5,0 m</v>
          </cell>
          <cell r="D640" t="str">
            <v>U</v>
          </cell>
          <cell r="E640">
            <v>42</v>
          </cell>
        </row>
        <row r="641">
          <cell r="B641">
            <v>770641</v>
          </cell>
          <cell r="C641" t="str">
            <v>Location mens. tour ht 3,0/4,0 m</v>
          </cell>
          <cell r="D641" t="str">
            <v>U</v>
          </cell>
          <cell r="E641">
            <v>26</v>
          </cell>
        </row>
        <row r="642">
          <cell r="B642">
            <v>770642</v>
          </cell>
          <cell r="C642" t="str">
            <v>Location mens. Console coffrage débords</v>
          </cell>
          <cell r="D642" t="str">
            <v>U</v>
          </cell>
          <cell r="E642">
            <v>4.5</v>
          </cell>
        </row>
        <row r="643">
          <cell r="B643">
            <v>770643</v>
          </cell>
          <cell r="C643" t="str">
            <v>Location mens. Echafaudage roulant ht 3-4 m</v>
          </cell>
          <cell r="D643" t="str">
            <v>U</v>
          </cell>
          <cell r="E643">
            <v>320</v>
          </cell>
        </row>
        <row r="644">
          <cell r="B644">
            <v>770644</v>
          </cell>
          <cell r="C644" t="str">
            <v>Location mens. étais métallique à vis ht 3,0 m</v>
          </cell>
          <cell r="D644" t="str">
            <v>u</v>
          </cell>
          <cell r="E644">
            <v>1.3</v>
          </cell>
        </row>
        <row r="645">
          <cell r="B645">
            <v>770645</v>
          </cell>
          <cell r="C645" t="str">
            <v>Location mens. étais métallique à vis 10 T</v>
          </cell>
          <cell r="D645" t="str">
            <v>u</v>
          </cell>
          <cell r="E645">
            <v>10</v>
          </cell>
        </row>
        <row r="646">
          <cell r="B646">
            <v>770646</v>
          </cell>
          <cell r="C646" t="str">
            <v xml:space="preserve">Location mens.fouche pour tête d'étais </v>
          </cell>
          <cell r="D646" t="str">
            <v>u</v>
          </cell>
          <cell r="E646">
            <v>0.9</v>
          </cell>
        </row>
        <row r="647">
          <cell r="B647">
            <v>770647</v>
          </cell>
          <cell r="C647" t="str">
            <v>Location mens. poutrelle de coffrage</v>
          </cell>
          <cell r="D647" t="str">
            <v>ml</v>
          </cell>
          <cell r="E647">
            <v>1.08</v>
          </cell>
        </row>
        <row r="648">
          <cell r="B648">
            <v>770648</v>
          </cell>
          <cell r="C648" t="str">
            <v>Location mens. garde-corps trépied</v>
          </cell>
          <cell r="D648" t="str">
            <v>u</v>
          </cell>
          <cell r="E648">
            <v>0.95</v>
          </cell>
        </row>
        <row r="649">
          <cell r="B649">
            <v>770649</v>
          </cell>
          <cell r="C649" t="str">
            <v>Location mens. garde-corps de rives</v>
          </cell>
          <cell r="D649" t="str">
            <v>u</v>
          </cell>
          <cell r="E649">
            <v>0.6</v>
          </cell>
        </row>
        <row r="650">
          <cell r="B650">
            <v>770650</v>
          </cell>
          <cell r="C650" t="str">
            <v>Location mens. banc de prédalle</v>
          </cell>
          <cell r="D650" t="str">
            <v>m²</v>
          </cell>
          <cell r="E650">
            <v>10</v>
          </cell>
        </row>
        <row r="651">
          <cell r="B651">
            <v>770651</v>
          </cell>
          <cell r="C651" t="str">
            <v>Lisses bois</v>
          </cell>
          <cell r="D651" t="str">
            <v>ml</v>
          </cell>
          <cell r="E651">
            <v>1.25</v>
          </cell>
        </row>
        <row r="652">
          <cell r="B652">
            <v>770652</v>
          </cell>
          <cell r="C652" t="str">
            <v>Accessoire de coffrage</v>
          </cell>
          <cell r="D652" t="str">
            <v>for</v>
          </cell>
          <cell r="E652">
            <v>1.5</v>
          </cell>
        </row>
        <row r="653">
          <cell r="B653">
            <v>770653</v>
          </cell>
          <cell r="C653" t="str">
            <v xml:space="preserve">Contreplaqué de coffrage 18 mm </v>
          </cell>
          <cell r="D653" t="str">
            <v>m²</v>
          </cell>
          <cell r="E653">
            <v>12</v>
          </cell>
        </row>
        <row r="654">
          <cell r="B654">
            <v>770654</v>
          </cell>
          <cell r="C654" t="str">
            <v>Achat arrêt de poteaux</v>
          </cell>
          <cell r="D654" t="str">
            <v>u</v>
          </cell>
          <cell r="E654">
            <v>350</v>
          </cell>
        </row>
        <row r="655">
          <cell r="B655">
            <v>770655</v>
          </cell>
          <cell r="C655" t="str">
            <v>Portes provisoires</v>
          </cell>
          <cell r="D655" t="str">
            <v>u</v>
          </cell>
          <cell r="E655">
            <v>95</v>
          </cell>
        </row>
        <row r="656">
          <cell r="B656">
            <v>770656</v>
          </cell>
          <cell r="C656" t="str">
            <v>Transport en camion (1 voy)</v>
          </cell>
          <cell r="D656" t="str">
            <v>u</v>
          </cell>
          <cell r="E656">
            <v>500</v>
          </cell>
        </row>
        <row r="657">
          <cell r="B657">
            <v>770657</v>
          </cell>
          <cell r="C657" t="str">
            <v>Location mens. Nacelle élévatrice</v>
          </cell>
          <cell r="D657" t="str">
            <v>u</v>
          </cell>
          <cell r="E657">
            <v>2662</v>
          </cell>
        </row>
        <row r="658">
          <cell r="B658">
            <v>770658</v>
          </cell>
          <cell r="C658" t="str">
            <v>Location mens. scie circulaire mobile</v>
          </cell>
          <cell r="D658" t="str">
            <v>u</v>
          </cell>
          <cell r="E658">
            <v>61</v>
          </cell>
        </row>
        <row r="659">
          <cell r="B659">
            <v>770659</v>
          </cell>
          <cell r="C659" t="str">
            <v>Location mens. convertisseur électrique</v>
          </cell>
          <cell r="D659" t="str">
            <v>u</v>
          </cell>
          <cell r="E659">
            <v>315</v>
          </cell>
        </row>
        <row r="660">
          <cell r="B660">
            <v>770660</v>
          </cell>
          <cell r="C660" t="str">
            <v>Loc. mens. aiguille vibrante</v>
          </cell>
          <cell r="D660" t="str">
            <v>u</v>
          </cell>
          <cell r="E660">
            <v>65</v>
          </cell>
        </row>
        <row r="661">
          <cell r="B661">
            <v>770661</v>
          </cell>
          <cell r="C661" t="str">
            <v>Location mens. compresseur électrique</v>
          </cell>
          <cell r="D661" t="str">
            <v>u</v>
          </cell>
          <cell r="E661">
            <v>700</v>
          </cell>
        </row>
        <row r="662">
          <cell r="B662">
            <v>770662</v>
          </cell>
          <cell r="C662" t="str">
            <v>Location mens. niveau</v>
          </cell>
          <cell r="D662" t="str">
            <v>u</v>
          </cell>
          <cell r="E662">
            <v>65</v>
          </cell>
        </row>
        <row r="663">
          <cell r="B663">
            <v>770663</v>
          </cell>
          <cell r="C663" t="str">
            <v>Location mens. pompe + tuyau + énergie</v>
          </cell>
          <cell r="D663" t="str">
            <v>u</v>
          </cell>
          <cell r="E663">
            <v>890</v>
          </cell>
        </row>
        <row r="664">
          <cell r="B664">
            <v>770664</v>
          </cell>
          <cell r="C664" t="str">
            <v>Location mens. marteau piqueur</v>
          </cell>
          <cell r="D664" t="str">
            <v>u</v>
          </cell>
          <cell r="E664">
            <v>360</v>
          </cell>
        </row>
        <row r="665">
          <cell r="B665">
            <v>770665</v>
          </cell>
          <cell r="C665" t="str">
            <v>Loc mens. Minibus pour transport du personnel</v>
          </cell>
          <cell r="D665" t="str">
            <v>u</v>
          </cell>
          <cell r="E665">
            <v>1080</v>
          </cell>
        </row>
        <row r="666">
          <cell r="B666">
            <v>770666</v>
          </cell>
          <cell r="C666" t="str">
            <v>Installation électrique</v>
          </cell>
          <cell r="D666" t="str">
            <v>for</v>
          </cell>
          <cell r="E666">
            <v>10500</v>
          </cell>
        </row>
        <row r="667">
          <cell r="B667">
            <v>770667</v>
          </cell>
          <cell r="C667" t="str">
            <v>Distribution provisoire d'eau (Plombier)</v>
          </cell>
          <cell r="D667" t="str">
            <v>for</v>
          </cell>
          <cell r="E667">
            <v>10200</v>
          </cell>
        </row>
        <row r="668">
          <cell r="B668">
            <v>770668</v>
          </cell>
          <cell r="C668" t="str">
            <v>Distribution provisoire d'électricité et éclairage (Electricien)</v>
          </cell>
          <cell r="D668" t="str">
            <v>for</v>
          </cell>
          <cell r="E668">
            <v>10000</v>
          </cell>
        </row>
        <row r="669">
          <cell r="B669">
            <v>770669</v>
          </cell>
          <cell r="C669" t="str">
            <v>Evacuation provisoire des EU (Plombier)</v>
          </cell>
          <cell r="D669" t="str">
            <v>for</v>
          </cell>
          <cell r="E669">
            <v>5100</v>
          </cell>
        </row>
        <row r="670">
          <cell r="B670">
            <v>770670</v>
          </cell>
        </row>
        <row r="671">
          <cell r="B671">
            <v>770671</v>
          </cell>
          <cell r="C671" t="str">
            <v>Contrôle de réception de l'installation électrique</v>
          </cell>
          <cell r="D671" t="str">
            <v>for</v>
          </cell>
          <cell r="E671">
            <v>920</v>
          </cell>
        </row>
        <row r="672">
          <cell r="B672">
            <v>770672</v>
          </cell>
          <cell r="C672" t="str">
            <v>Loc. mens. cabine transfo 54 KW</v>
          </cell>
          <cell r="D672" t="str">
            <v>u</v>
          </cell>
          <cell r="E672">
            <v>293</v>
          </cell>
        </row>
        <row r="673">
          <cell r="B673">
            <v>770673</v>
          </cell>
          <cell r="C673" t="str">
            <v>Loc. mens. comptage</v>
          </cell>
          <cell r="D673" t="str">
            <v>mois</v>
          </cell>
          <cell r="E673">
            <v>92</v>
          </cell>
        </row>
        <row r="674">
          <cell r="B674">
            <v>770674</v>
          </cell>
          <cell r="C674" t="str">
            <v>Loc. mens. armoire de branchement</v>
          </cell>
          <cell r="D674" t="str">
            <v>mois</v>
          </cell>
          <cell r="E674">
            <v>76</v>
          </cell>
        </row>
        <row r="675">
          <cell r="B675">
            <v>770675</v>
          </cell>
          <cell r="C675" t="str">
            <v>Loc. mens. armoire de cantonnement</v>
          </cell>
          <cell r="D675" t="str">
            <v>mois</v>
          </cell>
          <cell r="E675">
            <v>55</v>
          </cell>
        </row>
        <row r="676">
          <cell r="B676">
            <v>770676</v>
          </cell>
          <cell r="C676" t="str">
            <v>Loc. mens. armoire de grue</v>
          </cell>
          <cell r="D676" t="str">
            <v>mois</v>
          </cell>
          <cell r="E676">
            <v>55</v>
          </cell>
        </row>
        <row r="677">
          <cell r="B677">
            <v>770677</v>
          </cell>
          <cell r="C677" t="str">
            <v>Loc. mens. armoire élec d'étage</v>
          </cell>
          <cell r="D677" t="str">
            <v>mois</v>
          </cell>
          <cell r="E677">
            <v>55</v>
          </cell>
        </row>
        <row r="678">
          <cell r="B678">
            <v>770678</v>
          </cell>
          <cell r="C678" t="str">
            <v>Panneaux de signalisation</v>
          </cell>
          <cell r="D678" t="str">
            <v>u</v>
          </cell>
          <cell r="E678">
            <v>85</v>
          </cell>
        </row>
        <row r="679">
          <cell r="B679">
            <v>770679</v>
          </cell>
          <cell r="C679" t="str">
            <v>Benne à gravois</v>
          </cell>
          <cell r="D679" t="str">
            <v>for</v>
          </cell>
          <cell r="E679">
            <v>269</v>
          </cell>
        </row>
        <row r="680">
          <cell r="B680">
            <v>770680</v>
          </cell>
          <cell r="C680" t="str">
            <v>Forfait téléphone portable</v>
          </cell>
          <cell r="D680" t="str">
            <v>u</v>
          </cell>
          <cell r="E680">
            <v>58</v>
          </cell>
        </row>
        <row r="681">
          <cell r="B681">
            <v>770681</v>
          </cell>
          <cell r="C681" t="str">
            <v>Consommation d'eau</v>
          </cell>
          <cell r="D681" t="str">
            <v>for</v>
          </cell>
          <cell r="E681">
            <v>520</v>
          </cell>
        </row>
        <row r="682">
          <cell r="B682">
            <v>770682</v>
          </cell>
          <cell r="C682" t="str">
            <v>Abonnement électrique</v>
          </cell>
          <cell r="D682" t="str">
            <v>for</v>
          </cell>
          <cell r="E682">
            <v>60</v>
          </cell>
        </row>
        <row r="683">
          <cell r="B683">
            <v>770683</v>
          </cell>
          <cell r="C683" t="str">
            <v xml:space="preserve">Consommation électrique </v>
          </cell>
          <cell r="D683" t="str">
            <v>Kwh</v>
          </cell>
          <cell r="E683">
            <v>0.08</v>
          </cell>
        </row>
        <row r="684">
          <cell r="B684">
            <v>770684</v>
          </cell>
          <cell r="C684" t="str">
            <v>Abonnement eau</v>
          </cell>
          <cell r="D684" t="str">
            <v>for</v>
          </cell>
          <cell r="E684">
            <v>8</v>
          </cell>
        </row>
        <row r="685">
          <cell r="B685">
            <v>770685</v>
          </cell>
          <cell r="C685" t="str">
            <v>Consommation eau</v>
          </cell>
          <cell r="D685" t="str">
            <v>m³</v>
          </cell>
          <cell r="E685">
            <v>2.6</v>
          </cell>
        </row>
        <row r="686">
          <cell r="B686">
            <v>770686</v>
          </cell>
          <cell r="C686" t="str">
            <v>Branchement téléphone</v>
          </cell>
          <cell r="D686" t="str">
            <v>for</v>
          </cell>
          <cell r="E686">
            <v>415</v>
          </cell>
        </row>
        <row r="687">
          <cell r="B687">
            <v>770687</v>
          </cell>
          <cell r="C687" t="str">
            <v>Consommation de téléphone</v>
          </cell>
          <cell r="D687" t="str">
            <v>min</v>
          </cell>
          <cell r="E687">
            <v>2.3E-2</v>
          </cell>
        </row>
        <row r="688">
          <cell r="B688">
            <v>770688</v>
          </cell>
          <cell r="C688" t="str">
            <v>Talkies-walkie</v>
          </cell>
          <cell r="D688" t="str">
            <v>u</v>
          </cell>
          <cell r="E688">
            <v>110</v>
          </cell>
        </row>
        <row r="689">
          <cell r="B689">
            <v>770689</v>
          </cell>
          <cell r="C689" t="str">
            <v>Consommable - Petit outillage (2,5% MO)</v>
          </cell>
          <cell r="D689" t="str">
            <v>h</v>
          </cell>
          <cell r="E689">
            <v>0.7</v>
          </cell>
        </row>
        <row r="690">
          <cell r="B690">
            <v>770690</v>
          </cell>
          <cell r="C690" t="str">
            <v>Aménagement plateforme et piste de chantier</v>
          </cell>
          <cell r="D690" t="str">
            <v>m²</v>
          </cell>
          <cell r="E690">
            <v>10</v>
          </cell>
        </row>
        <row r="691">
          <cell r="B691">
            <v>770691</v>
          </cell>
          <cell r="C691" t="str">
            <v>Ensemble de 10 panneaux 4 x 3</v>
          </cell>
          <cell r="D691" t="str">
            <v>u</v>
          </cell>
          <cell r="E691">
            <v>2195</v>
          </cell>
        </row>
        <row r="692">
          <cell r="B692">
            <v>770692</v>
          </cell>
          <cell r="C692" t="str">
            <v>Balayeuse - Forfait 1/2 journée</v>
          </cell>
          <cell r="D692" t="str">
            <v>for</v>
          </cell>
          <cell r="E692">
            <v>470</v>
          </cell>
        </row>
        <row r="693">
          <cell r="B693">
            <v>770693</v>
          </cell>
          <cell r="C693" t="str">
            <v>Loc. mens. Signalisation (panneaux, feux alternés…)</v>
          </cell>
          <cell r="D693" t="str">
            <v>mois</v>
          </cell>
          <cell r="E693">
            <v>310</v>
          </cell>
        </row>
        <row r="694">
          <cell r="B694">
            <v>770694</v>
          </cell>
          <cell r="C694" t="str">
            <v>Chauffage et préchauffage en cours de chantier</v>
          </cell>
          <cell r="D694" t="str">
            <v>ens</v>
          </cell>
          <cell r="E694">
            <v>0</v>
          </cell>
        </row>
        <row r="695">
          <cell r="B695">
            <v>770695</v>
          </cell>
          <cell r="C695" t="str">
            <v>Divers pour fosse de lavage</v>
          </cell>
          <cell r="D695" t="str">
            <v>ens</v>
          </cell>
          <cell r="E695">
            <v>1800</v>
          </cell>
        </row>
        <row r="696">
          <cell r="B696">
            <v>770696</v>
          </cell>
          <cell r="C696" t="str">
            <v>Poteau électrique</v>
          </cell>
          <cell r="D696" t="str">
            <v>u</v>
          </cell>
          <cell r="E696">
            <v>135</v>
          </cell>
        </row>
        <row r="697">
          <cell r="B697">
            <v>770697</v>
          </cell>
          <cell r="C697" t="str">
            <v>Loc. mens. tableau électrique</v>
          </cell>
          <cell r="D697" t="str">
            <v>u</v>
          </cell>
          <cell r="E697">
            <v>92</v>
          </cell>
        </row>
        <row r="698">
          <cell r="B698">
            <v>770698</v>
          </cell>
          <cell r="C698" t="str">
            <v>Branchement France Telecom</v>
          </cell>
          <cell r="D698" t="str">
            <v>for</v>
          </cell>
          <cell r="E698">
            <v>415</v>
          </cell>
        </row>
        <row r="699">
          <cell r="B699">
            <v>770699</v>
          </cell>
          <cell r="C699" t="str">
            <v>Tranchée + cana Ep + remblais</v>
          </cell>
          <cell r="D699" t="str">
            <v>ml</v>
          </cell>
          <cell r="E699">
            <v>85</v>
          </cell>
        </row>
        <row r="700">
          <cell r="B700">
            <v>770700</v>
          </cell>
          <cell r="C700" t="str">
            <v>Tranchée + cana EU + remblais</v>
          </cell>
          <cell r="D700" t="str">
            <v>ml</v>
          </cell>
          <cell r="E700">
            <v>72</v>
          </cell>
        </row>
        <row r="701">
          <cell r="B701">
            <v>770701</v>
          </cell>
          <cell r="C701" t="str">
            <v>Branchement eau par Cie fermière</v>
          </cell>
          <cell r="D701" t="str">
            <v>for</v>
          </cell>
          <cell r="E701">
            <v>915</v>
          </cell>
        </row>
        <row r="702">
          <cell r="B702">
            <v>770702</v>
          </cell>
          <cell r="C702" t="str">
            <v>Photo de chantier</v>
          </cell>
          <cell r="D702" t="str">
            <v>for</v>
          </cell>
          <cell r="E702">
            <v>65</v>
          </cell>
        </row>
        <row r="703">
          <cell r="B703">
            <v>770703</v>
          </cell>
          <cell r="C703" t="str">
            <v>Frais de tirage de plans</v>
          </cell>
          <cell r="D703" t="str">
            <v>for</v>
          </cell>
          <cell r="E703">
            <v>310</v>
          </cell>
        </row>
        <row r="704">
          <cell r="B704">
            <v>770704</v>
          </cell>
          <cell r="C704" t="str">
            <v>Location Fax / Photocopieuse / mobilier</v>
          </cell>
          <cell r="D704" t="str">
            <v>for</v>
          </cell>
          <cell r="E704">
            <v>280</v>
          </cell>
        </row>
        <row r="705">
          <cell r="B705">
            <v>770705</v>
          </cell>
          <cell r="C705" t="str">
            <v>Achat de bois</v>
          </cell>
          <cell r="D705" t="str">
            <v>m³</v>
          </cell>
          <cell r="E705">
            <v>150</v>
          </cell>
        </row>
        <row r="706">
          <cell r="B706">
            <v>770706</v>
          </cell>
          <cell r="C706" t="str">
            <v>Taxe clôture sur le domaine public</v>
          </cell>
          <cell r="D706" t="str">
            <v>ml</v>
          </cell>
          <cell r="E706">
            <v>1.52</v>
          </cell>
        </row>
        <row r="707">
          <cell r="B707">
            <v>770707</v>
          </cell>
          <cell r="C707" t="str">
            <v>Taxe d'occupation des sols</v>
          </cell>
          <cell r="D707" t="str">
            <v>m²</v>
          </cell>
          <cell r="E707">
            <v>13.5</v>
          </cell>
        </row>
        <row r="708">
          <cell r="B708">
            <v>770708</v>
          </cell>
          <cell r="C708" t="str">
            <v>Amenée/repli clôture grillagée</v>
          </cell>
          <cell r="D708" t="str">
            <v>ml</v>
          </cell>
          <cell r="E708">
            <v>0.8</v>
          </cell>
        </row>
        <row r="709">
          <cell r="B709">
            <v>770709</v>
          </cell>
          <cell r="C709" t="str">
            <v>Tôle pour clôture</v>
          </cell>
          <cell r="D709" t="str">
            <v>m²</v>
          </cell>
          <cell r="E709">
            <v>7.6</v>
          </cell>
        </row>
        <row r="710">
          <cell r="B710">
            <v>770710</v>
          </cell>
          <cell r="C710" t="str">
            <v>Portail métallique camion</v>
          </cell>
          <cell r="D710" t="str">
            <v>u</v>
          </cell>
          <cell r="E710">
            <v>550</v>
          </cell>
        </row>
        <row r="711">
          <cell r="B711">
            <v>770711</v>
          </cell>
          <cell r="C711" t="str">
            <v>Amortissement clôture panneaux pleins</v>
          </cell>
          <cell r="D711" t="str">
            <v>ml</v>
          </cell>
          <cell r="E711">
            <v>9</v>
          </cell>
        </row>
        <row r="712">
          <cell r="B712">
            <v>770712</v>
          </cell>
          <cell r="C712" t="str">
            <v xml:space="preserve">Portillon d'accès chantier </v>
          </cell>
          <cell r="D712" t="str">
            <v>u</v>
          </cell>
          <cell r="E712">
            <v>165</v>
          </cell>
        </row>
        <row r="713">
          <cell r="B713">
            <v>770713</v>
          </cell>
          <cell r="C713" t="str">
            <v>Fourniture panneau de chantier</v>
          </cell>
          <cell r="D713" t="str">
            <v>u</v>
          </cell>
          <cell r="E713">
            <v>980</v>
          </cell>
        </row>
        <row r="714">
          <cell r="B714">
            <v>770714</v>
          </cell>
          <cell r="C714" t="str">
            <v>Fourniture panneau entreprise</v>
          </cell>
          <cell r="D714" t="str">
            <v>u</v>
          </cell>
          <cell r="E714">
            <v>165</v>
          </cell>
        </row>
        <row r="715">
          <cell r="B715">
            <v>770715</v>
          </cell>
          <cell r="C715" t="str">
            <v>Frais de remise en état de la voirie</v>
          </cell>
          <cell r="D715" t="str">
            <v>for</v>
          </cell>
          <cell r="E715">
            <v>6200</v>
          </cell>
        </row>
        <row r="716">
          <cell r="B716">
            <v>770716</v>
          </cell>
          <cell r="C716" t="str">
            <v>Loc. mens chariot élévateur</v>
          </cell>
          <cell r="D716" t="str">
            <v>for</v>
          </cell>
          <cell r="E716">
            <v>4550</v>
          </cell>
        </row>
        <row r="717">
          <cell r="B717">
            <v>770717</v>
          </cell>
          <cell r="C717" t="str">
            <v>Echaffaudage pour ferrailleur</v>
          </cell>
          <cell r="D717" t="str">
            <v>for</v>
          </cell>
          <cell r="E717">
            <v>65</v>
          </cell>
        </row>
        <row r="718">
          <cell r="B718">
            <v>770718</v>
          </cell>
          <cell r="C718" t="str">
            <v>Frais de représentation</v>
          </cell>
          <cell r="D718" t="str">
            <v>mois</v>
          </cell>
          <cell r="E718">
            <v>300</v>
          </cell>
        </row>
        <row r="719">
          <cell r="B719">
            <v>770719</v>
          </cell>
          <cell r="C719" t="str">
            <v>Fourniture de bureau</v>
          </cell>
          <cell r="D719" t="str">
            <v>mois</v>
          </cell>
          <cell r="E719">
            <v>230</v>
          </cell>
        </row>
        <row r="720">
          <cell r="B720">
            <v>770720</v>
          </cell>
          <cell r="C720" t="str">
            <v>Frais divers pour gestion du c. prorata</v>
          </cell>
          <cell r="D720" t="str">
            <v>u/mois</v>
          </cell>
          <cell r="E720">
            <v>130</v>
          </cell>
        </row>
        <row r="721">
          <cell r="B721">
            <v>770721</v>
          </cell>
          <cell r="C721" t="str">
            <v>Abonnement à PROSYS</v>
          </cell>
          <cell r="D721" t="str">
            <v>u</v>
          </cell>
          <cell r="E721">
            <v>315</v>
          </cell>
        </row>
        <row r="722">
          <cell r="B722">
            <v>770722</v>
          </cell>
          <cell r="C722" t="str">
            <v>PV abonnement synthèse</v>
          </cell>
          <cell r="D722" t="str">
            <v>u</v>
          </cell>
          <cell r="E722">
            <v>148</v>
          </cell>
        </row>
        <row r="723">
          <cell r="B723">
            <v>770723</v>
          </cell>
          <cell r="C723" t="str">
            <v>Formation PROSYS</v>
          </cell>
          <cell r="D723" t="str">
            <v>for</v>
          </cell>
          <cell r="E723">
            <v>552</v>
          </cell>
        </row>
        <row r="724">
          <cell r="B724">
            <v>770724</v>
          </cell>
          <cell r="C724" t="str">
            <v>Founiture casque, chaussure… pour Moe</v>
          </cell>
          <cell r="D724" t="str">
            <v>ens</v>
          </cell>
          <cell r="E724">
            <v>2667.8578016546799</v>
          </cell>
        </row>
        <row r="725">
          <cell r="B725">
            <v>770725</v>
          </cell>
          <cell r="C725" t="str">
            <v>Montage / Démontage Lift (cis contrôle…)</v>
          </cell>
          <cell r="D725" t="str">
            <v>for</v>
          </cell>
          <cell r="E725">
            <v>18140</v>
          </cell>
        </row>
        <row r="726">
          <cell r="B726">
            <v>770726</v>
          </cell>
          <cell r="C726" t="str">
            <v>Loc mens Lift (cis entretien…)</v>
          </cell>
          <cell r="D726" t="str">
            <v>u</v>
          </cell>
          <cell r="E726">
            <v>7200</v>
          </cell>
        </row>
        <row r="727">
          <cell r="B727">
            <v>770727</v>
          </cell>
          <cell r="C727" t="str">
            <v>Badge</v>
          </cell>
          <cell r="D727" t="str">
            <v>u</v>
          </cell>
          <cell r="E727">
            <v>3.05</v>
          </cell>
        </row>
        <row r="728">
          <cell r="B728">
            <v>770728</v>
          </cell>
          <cell r="C728" t="str">
            <v>Boîte aux lettres (40 u)</v>
          </cell>
          <cell r="D728" t="str">
            <v>ens</v>
          </cell>
          <cell r="E728">
            <v>1097.6329241093499</v>
          </cell>
        </row>
        <row r="729">
          <cell r="B729">
            <v>770729</v>
          </cell>
          <cell r="C729" t="str">
            <v>Présentoir échantillon</v>
          </cell>
          <cell r="D729" t="str">
            <v>u</v>
          </cell>
          <cell r="E729">
            <v>350.632739646044</v>
          </cell>
        </row>
        <row r="730">
          <cell r="B730">
            <v>770730</v>
          </cell>
          <cell r="C730" t="str">
            <v>Lampes portatives à grande capacité</v>
          </cell>
          <cell r="D730" t="str">
            <v>u</v>
          </cell>
          <cell r="E730">
            <v>35</v>
          </cell>
        </row>
        <row r="731">
          <cell r="B731">
            <v>770731</v>
          </cell>
          <cell r="C731" t="str">
            <v>Réfection du jardin public après repli</v>
          </cell>
          <cell r="D731" t="str">
            <v>m²</v>
          </cell>
          <cell r="E731">
            <v>15</v>
          </cell>
        </row>
        <row r="732">
          <cell r="B732">
            <v>770732</v>
          </cell>
          <cell r="C732" t="str">
            <v>Frais pour prototype (Fourniture, transport)</v>
          </cell>
          <cell r="D732" t="str">
            <v>ens</v>
          </cell>
          <cell r="E732">
            <v>10000</v>
          </cell>
        </row>
        <row r="733">
          <cell r="B733">
            <v>770733</v>
          </cell>
          <cell r="C733" t="str">
            <v>Montage / Démontage escalier ht 10 m</v>
          </cell>
          <cell r="D733" t="str">
            <v>for</v>
          </cell>
          <cell r="E733">
            <v>2234</v>
          </cell>
        </row>
        <row r="734">
          <cell r="B734">
            <v>770734</v>
          </cell>
          <cell r="C734" t="str">
            <v>Loc. mens. escalier ht 10 m</v>
          </cell>
          <cell r="D734" t="str">
            <v>u</v>
          </cell>
          <cell r="E734">
            <v>910</v>
          </cell>
        </row>
        <row r="735">
          <cell r="B735">
            <v>770735</v>
          </cell>
          <cell r="C735" t="str">
            <v>Amenée / Montage / repli blindage pour rampes</v>
          </cell>
          <cell r="D735" t="str">
            <v>for</v>
          </cell>
          <cell r="E735">
            <v>5600</v>
          </cell>
        </row>
        <row r="736">
          <cell r="B736">
            <v>770736</v>
          </cell>
          <cell r="C736" t="str">
            <v>Location blindage pour rampes</v>
          </cell>
          <cell r="D736" t="str">
            <v>mois</v>
          </cell>
          <cell r="E736">
            <v>520</v>
          </cell>
        </row>
        <row r="737">
          <cell r="B737">
            <v>770737</v>
          </cell>
        </row>
        <row r="738">
          <cell r="B738">
            <v>770738</v>
          </cell>
        </row>
        <row r="739">
          <cell r="B739">
            <v>770739</v>
          </cell>
        </row>
        <row r="740">
          <cell r="B740">
            <v>770740</v>
          </cell>
        </row>
        <row r="741">
          <cell r="B741">
            <v>770741</v>
          </cell>
        </row>
        <row r="742">
          <cell r="B742">
            <v>770742</v>
          </cell>
        </row>
        <row r="743">
          <cell r="B743">
            <v>770743</v>
          </cell>
        </row>
        <row r="744">
          <cell r="B744">
            <v>770744</v>
          </cell>
        </row>
        <row r="745">
          <cell r="B745">
            <v>770745</v>
          </cell>
        </row>
        <row r="746">
          <cell r="B746">
            <v>770746</v>
          </cell>
        </row>
        <row r="747">
          <cell r="B747">
            <v>770747</v>
          </cell>
        </row>
        <row r="748">
          <cell r="B748">
            <v>770748</v>
          </cell>
        </row>
        <row r="749">
          <cell r="B749">
            <v>770749</v>
          </cell>
        </row>
        <row r="750">
          <cell r="B750">
            <v>770750</v>
          </cell>
        </row>
        <row r="751">
          <cell r="B751">
            <v>770751</v>
          </cell>
        </row>
        <row r="752">
          <cell r="B752">
            <v>770752</v>
          </cell>
        </row>
        <row r="753">
          <cell r="B753">
            <v>770753</v>
          </cell>
        </row>
        <row r="754">
          <cell r="B754">
            <v>770754</v>
          </cell>
        </row>
        <row r="755">
          <cell r="B755">
            <v>770755</v>
          </cell>
        </row>
      </sheetData>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skNrs"/>
      <sheetName val="Rev"/>
      <sheetName val="Fees"/>
      <sheetName val="CeTasksFromBCL"/>
      <sheetName val="TasksFromBCL"/>
      <sheetName val="Revenue vs Cost"/>
      <sheetName val="Actuals"/>
      <sheetName val="Sheet1"/>
      <sheetName val="TFS"/>
      <sheetName val="Man Hour Detail"/>
      <sheetName val="Dates"/>
      <sheetName val="CashFLow"/>
      <sheetName val="Schedule "/>
      <sheetName val="S-curve"/>
      <sheetName val="Project Dashboard"/>
      <sheetName val="Disb"/>
      <sheetName val="Forecast"/>
      <sheetName val="ManHourInvoice"/>
      <sheetName val="JCE"/>
      <sheetName val="EIE"/>
      <sheetName val="Schedule"/>
      <sheetName val="DynamicsForecastTasks"/>
      <sheetName val="Forecast_DB"/>
      <sheetName val="Summary Renewables"/>
      <sheetName val="Sub &amp; Gen P&amp;G"/>
      <sheetName val="Engineering"/>
      <sheetName val="BESS Sub"/>
      <sheetName val="Actuals_old"/>
      <sheetName val="Fiscal"/>
      <sheetName val="SaveToDB_Data"/>
      <sheetName val="SaveToDB_LoadedID"/>
      <sheetName val="SaveToDB_UpdatedID"/>
      <sheetName val="SaveToDB_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Please Select:</v>
          </cell>
          <cell r="C1" t="str">
            <v>dates</v>
          </cell>
          <cell r="D1" t="str">
            <v>billing period</v>
          </cell>
        </row>
        <row r="2">
          <cell r="A2" t="str">
            <v>Period</v>
          </cell>
          <cell r="C2" t="str">
            <v>Please select:</v>
          </cell>
          <cell r="D2">
            <v>0</v>
          </cell>
        </row>
        <row r="3">
          <cell r="A3" t="str">
            <v>Percentage</v>
          </cell>
          <cell r="B3" t="str">
            <v>20228</v>
          </cell>
          <cell r="C3">
            <v>44798</v>
          </cell>
          <cell r="D3">
            <v>1</v>
          </cell>
        </row>
        <row r="4">
          <cell r="B4" t="str">
            <v>20229</v>
          </cell>
          <cell r="C4">
            <v>44829</v>
          </cell>
          <cell r="D4">
            <v>2</v>
          </cell>
        </row>
        <row r="5">
          <cell r="B5" t="str">
            <v>202210</v>
          </cell>
          <cell r="C5">
            <v>44859</v>
          </cell>
          <cell r="D5">
            <v>3</v>
          </cell>
        </row>
        <row r="6">
          <cell r="B6" t="str">
            <v>202211</v>
          </cell>
          <cell r="C6">
            <v>44890</v>
          </cell>
          <cell r="D6">
            <v>4</v>
          </cell>
        </row>
        <row r="7">
          <cell r="B7" t="str">
            <v>202212</v>
          </cell>
          <cell r="C7">
            <v>44920</v>
          </cell>
          <cell r="D7">
            <v>5</v>
          </cell>
        </row>
        <row r="8">
          <cell r="B8" t="str">
            <v>20231</v>
          </cell>
          <cell r="C8">
            <v>44951</v>
          </cell>
          <cell r="D8">
            <v>6</v>
          </cell>
        </row>
        <row r="9">
          <cell r="B9" t="str">
            <v>20232</v>
          </cell>
          <cell r="C9">
            <v>44982</v>
          </cell>
          <cell r="D9">
            <v>7</v>
          </cell>
        </row>
        <row r="10">
          <cell r="B10" t="str">
            <v>20233</v>
          </cell>
          <cell r="C10">
            <v>45010</v>
          </cell>
          <cell r="D10">
            <v>8</v>
          </cell>
        </row>
        <row r="11">
          <cell r="B11" t="str">
            <v>20234</v>
          </cell>
          <cell r="C11">
            <v>45041</v>
          </cell>
          <cell r="D11">
            <v>9</v>
          </cell>
        </row>
        <row r="12">
          <cell r="B12" t="str">
            <v>20235</v>
          </cell>
          <cell r="C12">
            <v>45071</v>
          </cell>
          <cell r="D12">
            <v>10</v>
          </cell>
        </row>
        <row r="13">
          <cell r="B13" t="str">
            <v>20236</v>
          </cell>
          <cell r="C13">
            <v>45102</v>
          </cell>
          <cell r="D13">
            <v>11</v>
          </cell>
        </row>
        <row r="14">
          <cell r="B14" t="str">
            <v>20237</v>
          </cell>
          <cell r="C14">
            <v>45132</v>
          </cell>
          <cell r="D14">
            <v>12</v>
          </cell>
        </row>
        <row r="15">
          <cell r="B15" t="str">
            <v>20238</v>
          </cell>
          <cell r="C15">
            <v>45163</v>
          </cell>
          <cell r="D15">
            <v>13</v>
          </cell>
        </row>
        <row r="16">
          <cell r="B16" t="str">
            <v>20239</v>
          </cell>
          <cell r="C16">
            <v>45194</v>
          </cell>
          <cell r="D16">
            <v>14</v>
          </cell>
        </row>
        <row r="17">
          <cell r="B17" t="str">
            <v>202310</v>
          </cell>
          <cell r="C17">
            <v>45224</v>
          </cell>
          <cell r="D17">
            <v>15</v>
          </cell>
        </row>
        <row r="18">
          <cell r="B18" t="str">
            <v>202311</v>
          </cell>
          <cell r="C18">
            <v>45255</v>
          </cell>
          <cell r="D18">
            <v>16</v>
          </cell>
        </row>
        <row r="19">
          <cell r="B19" t="str">
            <v>202312</v>
          </cell>
          <cell r="C19">
            <v>45285</v>
          </cell>
          <cell r="D19">
            <v>17</v>
          </cell>
        </row>
        <row r="20">
          <cell r="B20" t="str">
            <v>20241</v>
          </cell>
          <cell r="C20">
            <v>45316</v>
          </cell>
          <cell r="D20">
            <v>18</v>
          </cell>
        </row>
        <row r="21">
          <cell r="B21" t="str">
            <v>20242</v>
          </cell>
          <cell r="C21">
            <v>45347</v>
          </cell>
          <cell r="D21">
            <v>19</v>
          </cell>
        </row>
        <row r="22">
          <cell r="B22" t="str">
            <v>20243</v>
          </cell>
          <cell r="C22">
            <v>45376</v>
          </cell>
          <cell r="D22">
            <v>20</v>
          </cell>
        </row>
        <row r="23">
          <cell r="B23" t="str">
            <v>20244</v>
          </cell>
          <cell r="C23">
            <v>45407</v>
          </cell>
          <cell r="D23">
            <v>21</v>
          </cell>
        </row>
        <row r="24">
          <cell r="B24" t="str">
            <v>20245</v>
          </cell>
          <cell r="C24">
            <v>45437</v>
          </cell>
          <cell r="D24">
            <v>22</v>
          </cell>
        </row>
        <row r="25">
          <cell r="B25" t="str">
            <v>20246</v>
          </cell>
          <cell r="C25">
            <v>45468</v>
          </cell>
          <cell r="D25">
            <v>23</v>
          </cell>
        </row>
        <row r="26">
          <cell r="B26" t="str">
            <v>20247</v>
          </cell>
          <cell r="C26">
            <v>45498</v>
          </cell>
          <cell r="D26">
            <v>24</v>
          </cell>
        </row>
        <row r="27">
          <cell r="B27" t="str">
            <v>20248</v>
          </cell>
          <cell r="C27">
            <v>45529</v>
          </cell>
          <cell r="D27">
            <v>25</v>
          </cell>
        </row>
        <row r="28">
          <cell r="B28" t="str">
            <v>20249</v>
          </cell>
          <cell r="C28">
            <v>45560</v>
          </cell>
          <cell r="D28">
            <v>26</v>
          </cell>
        </row>
        <row r="29">
          <cell r="B29" t="str">
            <v>202410</v>
          </cell>
          <cell r="C29">
            <v>45590</v>
          </cell>
          <cell r="D29">
            <v>27</v>
          </cell>
        </row>
        <row r="30">
          <cell r="B30" t="str">
            <v>202411</v>
          </cell>
          <cell r="C30">
            <v>45621</v>
          </cell>
          <cell r="D30">
            <v>28</v>
          </cell>
        </row>
        <row r="31">
          <cell r="B31" t="str">
            <v>19001</v>
          </cell>
          <cell r="C31">
            <v>45651</v>
          </cell>
          <cell r="D31">
            <v>29</v>
          </cell>
        </row>
        <row r="32">
          <cell r="B32" t="str">
            <v>19001</v>
          </cell>
          <cell r="C32">
            <v>45682</v>
          </cell>
          <cell r="D32">
            <v>30</v>
          </cell>
        </row>
        <row r="33">
          <cell r="B33" t="str">
            <v>19001</v>
          </cell>
          <cell r="C33">
            <v>45713</v>
          </cell>
          <cell r="D33">
            <v>31</v>
          </cell>
        </row>
        <row r="34">
          <cell r="B34" t="str">
            <v>19001</v>
          </cell>
          <cell r="C34">
            <v>45590</v>
          </cell>
          <cell r="D34">
            <v>27</v>
          </cell>
        </row>
        <row r="35">
          <cell r="B35" t="str">
            <v>19001</v>
          </cell>
          <cell r="C35">
            <v>45621</v>
          </cell>
          <cell r="D35">
            <v>28</v>
          </cell>
        </row>
        <row r="36">
          <cell r="B36" t="str">
            <v>19001</v>
          </cell>
        </row>
        <row r="37">
          <cell r="B37" t="str">
            <v>19001</v>
          </cell>
        </row>
        <row r="38">
          <cell r="B38" t="str">
            <v>19001</v>
          </cell>
        </row>
        <row r="39">
          <cell r="B39" t="str">
            <v>19001</v>
          </cell>
        </row>
        <row r="40">
          <cell r="B40" t="str">
            <v>19001</v>
          </cell>
        </row>
        <row r="41">
          <cell r="B41" t="str">
            <v>19001</v>
          </cell>
        </row>
        <row r="42">
          <cell r="B42" t="str">
            <v>19001</v>
          </cell>
        </row>
        <row r="43">
          <cell r="B43" t="str">
            <v>19001</v>
          </cell>
        </row>
        <row r="44">
          <cell r="B44" t="str">
            <v>19001</v>
          </cell>
        </row>
        <row r="45">
          <cell r="B45" t="str">
            <v>19001</v>
          </cell>
        </row>
        <row r="46">
          <cell r="B46" t="str">
            <v>19001</v>
          </cell>
        </row>
        <row r="47">
          <cell r="B47" t="str">
            <v>19001</v>
          </cell>
        </row>
        <row r="48">
          <cell r="B48" t="str">
            <v>19001</v>
          </cell>
        </row>
        <row r="49">
          <cell r="B49" t="str">
            <v>19001</v>
          </cell>
        </row>
        <row r="50">
          <cell r="B50" t="str">
            <v>19001</v>
          </cell>
        </row>
        <row r="51">
          <cell r="B51" t="str">
            <v>19001</v>
          </cell>
        </row>
        <row r="52">
          <cell r="B52" t="str">
            <v>19001</v>
          </cell>
        </row>
        <row r="53">
          <cell r="B53" t="str">
            <v>19001</v>
          </cell>
        </row>
        <row r="54">
          <cell r="B54" t="str">
            <v>19001</v>
          </cell>
        </row>
        <row r="55">
          <cell r="B55" t="str">
            <v>19001</v>
          </cell>
        </row>
        <row r="56">
          <cell r="B56" t="str">
            <v>19001</v>
          </cell>
        </row>
        <row r="57">
          <cell r="B57" t="str">
            <v>19001</v>
          </cell>
        </row>
        <row r="58">
          <cell r="B58" t="str">
            <v>19001</v>
          </cell>
        </row>
        <row r="59">
          <cell r="B59" t="str">
            <v>19001</v>
          </cell>
        </row>
        <row r="60">
          <cell r="B60" t="str">
            <v>19001</v>
          </cell>
        </row>
        <row r="61">
          <cell r="B61" t="str">
            <v>19001</v>
          </cell>
        </row>
        <row r="62">
          <cell r="B62" t="str">
            <v>19001</v>
          </cell>
        </row>
        <row r="63">
          <cell r="B63" t="str">
            <v>19001</v>
          </cell>
        </row>
        <row r="64">
          <cell r="B64" t="str">
            <v>19001</v>
          </cell>
        </row>
        <row r="65">
          <cell r="B65" t="str">
            <v>19001</v>
          </cell>
        </row>
        <row r="66">
          <cell r="B66" t="str">
            <v>19001</v>
          </cell>
        </row>
        <row r="67">
          <cell r="B67" t="str">
            <v>19001</v>
          </cell>
        </row>
        <row r="68">
          <cell r="B68" t="str">
            <v>19001</v>
          </cell>
        </row>
        <row r="69">
          <cell r="B69" t="str">
            <v>19001</v>
          </cell>
        </row>
        <row r="70">
          <cell r="B70" t="str">
            <v>19001</v>
          </cell>
        </row>
        <row r="71">
          <cell r="B71" t="str">
            <v>19001</v>
          </cell>
        </row>
        <row r="72">
          <cell r="B72" t="str">
            <v>19001</v>
          </cell>
        </row>
        <row r="73">
          <cell r="B73" t="str">
            <v>19001</v>
          </cell>
        </row>
        <row r="74">
          <cell r="B74" t="str">
            <v>19001</v>
          </cell>
        </row>
        <row r="75">
          <cell r="B75" t="str">
            <v>19001</v>
          </cell>
        </row>
        <row r="76">
          <cell r="B76" t="str">
            <v>19001</v>
          </cell>
        </row>
        <row r="77">
          <cell r="B77" t="str">
            <v>19001</v>
          </cell>
        </row>
        <row r="78">
          <cell r="B78" t="str">
            <v>19001</v>
          </cell>
        </row>
        <row r="79">
          <cell r="B79" t="str">
            <v>19001</v>
          </cell>
        </row>
        <row r="80">
          <cell r="B80" t="str">
            <v>19001</v>
          </cell>
        </row>
        <row r="81">
          <cell r="B81" t="str">
            <v>19001</v>
          </cell>
        </row>
        <row r="82">
          <cell r="B82" t="str">
            <v>19001</v>
          </cell>
        </row>
        <row r="83">
          <cell r="B83" t="str">
            <v>19001</v>
          </cell>
        </row>
        <row r="84">
          <cell r="B84" t="str">
            <v>19001</v>
          </cell>
        </row>
        <row r="85">
          <cell r="B85" t="str">
            <v>19001</v>
          </cell>
        </row>
        <row r="86">
          <cell r="B86" t="str">
            <v>19001</v>
          </cell>
        </row>
        <row r="87">
          <cell r="B87" t="str">
            <v>19001</v>
          </cell>
        </row>
        <row r="88">
          <cell r="B88" t="str">
            <v>19001</v>
          </cell>
        </row>
        <row r="89">
          <cell r="B89" t="str">
            <v>19001</v>
          </cell>
        </row>
        <row r="90">
          <cell r="B90" t="str">
            <v>19001</v>
          </cell>
        </row>
        <row r="91">
          <cell r="B91" t="str">
            <v>19001</v>
          </cell>
        </row>
        <row r="92">
          <cell r="B92" t="str">
            <v>19001</v>
          </cell>
        </row>
        <row r="93">
          <cell r="B93" t="str">
            <v>19001</v>
          </cell>
        </row>
        <row r="94">
          <cell r="B94" t="str">
            <v>19001</v>
          </cell>
        </row>
        <row r="95">
          <cell r="B95" t="str">
            <v>19001</v>
          </cell>
        </row>
        <row r="96">
          <cell r="B96" t="str">
            <v>19001</v>
          </cell>
        </row>
        <row r="97">
          <cell r="B97" t="str">
            <v>19001</v>
          </cell>
        </row>
        <row r="98">
          <cell r="B98" t="str">
            <v>19001</v>
          </cell>
        </row>
        <row r="99">
          <cell r="B99" t="str">
            <v>19001</v>
          </cell>
        </row>
        <row r="100">
          <cell r="B100" t="str">
            <v>19001</v>
          </cell>
        </row>
        <row r="101">
          <cell r="B101" t="str">
            <v>19001</v>
          </cell>
        </row>
        <row r="102">
          <cell r="B102" t="str">
            <v>19001</v>
          </cell>
        </row>
        <row r="103">
          <cell r="B103" t="str">
            <v>19001</v>
          </cell>
        </row>
        <row r="104">
          <cell r="B104" t="str">
            <v>19001</v>
          </cell>
        </row>
        <row r="105">
          <cell r="B105" t="str">
            <v>19001</v>
          </cell>
        </row>
        <row r="106">
          <cell r="B106" t="str">
            <v>19001</v>
          </cell>
        </row>
        <row r="107">
          <cell r="B107" t="str">
            <v>19001</v>
          </cell>
        </row>
        <row r="108">
          <cell r="B108" t="str">
            <v>19001</v>
          </cell>
        </row>
        <row r="109">
          <cell r="B109" t="str">
            <v>19001</v>
          </cell>
        </row>
        <row r="110">
          <cell r="B110" t="str">
            <v>19001</v>
          </cell>
        </row>
        <row r="111">
          <cell r="B111" t="str">
            <v>19001</v>
          </cell>
        </row>
        <row r="112">
          <cell r="B112" t="str">
            <v>19001</v>
          </cell>
        </row>
        <row r="113">
          <cell r="B113" t="str">
            <v>19001</v>
          </cell>
        </row>
        <row r="114">
          <cell r="B114" t="str">
            <v>19001</v>
          </cell>
        </row>
        <row r="115">
          <cell r="B115" t="str">
            <v>19001</v>
          </cell>
        </row>
        <row r="116">
          <cell r="B116" t="str">
            <v>19001</v>
          </cell>
        </row>
        <row r="117">
          <cell r="B117" t="str">
            <v>19001</v>
          </cell>
        </row>
        <row r="118">
          <cell r="B118" t="str">
            <v>19001</v>
          </cell>
        </row>
        <row r="119">
          <cell r="B119" t="str">
            <v>19001</v>
          </cell>
        </row>
        <row r="120">
          <cell r="B120" t="str">
            <v>19001</v>
          </cell>
        </row>
        <row r="121">
          <cell r="B121" t="str">
            <v>19001</v>
          </cell>
        </row>
        <row r="122">
          <cell r="B122" t="str">
            <v>19001</v>
          </cell>
        </row>
        <row r="123">
          <cell r="B123" t="str">
            <v>19001</v>
          </cell>
        </row>
        <row r="124">
          <cell r="B124" t="str">
            <v>19001</v>
          </cell>
        </row>
        <row r="125">
          <cell r="B125" t="str">
            <v>19001</v>
          </cell>
        </row>
        <row r="126">
          <cell r="B126" t="str">
            <v>19001</v>
          </cell>
        </row>
        <row r="127">
          <cell r="B127" t="str">
            <v>19001</v>
          </cell>
        </row>
        <row r="128">
          <cell r="B128" t="str">
            <v>19001</v>
          </cell>
        </row>
        <row r="129">
          <cell r="B129" t="str">
            <v>19001</v>
          </cell>
        </row>
        <row r="130">
          <cell r="B130" t="str">
            <v>19001</v>
          </cell>
        </row>
        <row r="131">
          <cell r="B131" t="str">
            <v>19001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Chart"/>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Chart"/>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ArcInfo"/>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ArcInfo"/>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01.Summary"/>
      <sheetName val="02.Asset Details"/>
    </sheetNames>
    <sheetDataSet>
      <sheetData sheetId="0" refreshError="1">
        <row r="6">
          <cell r="D6" t="str">
            <v>Yes</v>
          </cell>
          <cell r="F6" t="str">
            <v>OpCo</v>
          </cell>
          <cell r="G6" t="str">
            <v>Cash Pool</v>
          </cell>
          <cell r="H6" t="str">
            <v>Cash Pool</v>
          </cell>
          <cell r="I6" t="str">
            <v>Fixed Rate</v>
          </cell>
          <cell r="J6" t="str">
            <v>Daily</v>
          </cell>
          <cell r="K6" t="str">
            <v>Cash</v>
          </cell>
          <cell r="L6" t="str">
            <v>Daily</v>
          </cell>
          <cell r="M6" t="str">
            <v>TREMA</v>
          </cell>
          <cell r="N6" t="str">
            <v>Freely convertible from fixed to floating or vice-versa</v>
          </cell>
          <cell r="O6" t="str">
            <v>CP</v>
          </cell>
          <cell r="P6" t="str">
            <v>FX Derivative</v>
          </cell>
          <cell r="Q6" t="str">
            <v>Forward</v>
          </cell>
        </row>
        <row r="7">
          <cell r="D7" t="str">
            <v>No</v>
          </cell>
          <cell r="F7" t="str">
            <v>Holding Company</v>
          </cell>
          <cell r="G7" t="str">
            <v>Mid Term</v>
          </cell>
          <cell r="H7" t="str">
            <v>RCA</v>
          </cell>
          <cell r="I7" t="str">
            <v>Floating Rate</v>
          </cell>
          <cell r="J7" t="str">
            <v>Monthly</v>
          </cell>
          <cell r="K7" t="str">
            <v>Capitalization</v>
          </cell>
          <cell r="L7" t="str">
            <v>Monthly</v>
          </cell>
          <cell r="M7" t="str">
            <v>Excel</v>
          </cell>
          <cell r="N7" t="str">
            <v>Amortizing</v>
          </cell>
          <cell r="O7" t="str">
            <v>Notes</v>
          </cell>
          <cell r="P7" t="str">
            <v>Int Rate Derivative</v>
          </cell>
          <cell r="Q7" t="str">
            <v>Spot</v>
          </cell>
        </row>
        <row r="8">
          <cell r="F8" t="str">
            <v>Other Corporate Entity</v>
          </cell>
          <cell r="G8" t="str">
            <v>Long Term</v>
          </cell>
          <cell r="H8" t="str">
            <v>Subordinated RCA</v>
          </cell>
          <cell r="I8" t="str">
            <v>90 day Lock</v>
          </cell>
          <cell r="J8" t="str">
            <v>Quarterly</v>
          </cell>
          <cell r="K8" t="str">
            <v>Combination</v>
          </cell>
          <cell r="L8" t="str">
            <v>Quarterly</v>
          </cell>
          <cell r="M8" t="str">
            <v>Other Systems</v>
          </cell>
          <cell r="N8" t="str">
            <v>Declining facility</v>
          </cell>
          <cell r="O8" t="str">
            <v>Bonds</v>
          </cell>
          <cell r="P8" t="str">
            <v>Cash Flow Hedge</v>
          </cell>
          <cell r="Q8" t="str">
            <v>Other</v>
          </cell>
        </row>
        <row r="9">
          <cell r="F9" t="str">
            <v>External Counterparty</v>
          </cell>
          <cell r="G9" t="str">
            <v>Other</v>
          </cell>
          <cell r="H9" t="str">
            <v>Term Loan</v>
          </cell>
          <cell r="I9" t="str">
            <v>6 month Lock</v>
          </cell>
          <cell r="J9" t="str">
            <v>Semi-Annually</v>
          </cell>
          <cell r="L9" t="str">
            <v>Semi-Annually</v>
          </cell>
          <cell r="N9" t="str">
            <v>None</v>
          </cell>
          <cell r="P9" t="str">
            <v>Other</v>
          </cell>
        </row>
        <row r="10">
          <cell r="H10" t="str">
            <v>Hold-Back Loan</v>
          </cell>
          <cell r="I10" t="str">
            <v>9 month Lock</v>
          </cell>
          <cell r="J10" t="str">
            <v>Annually</v>
          </cell>
          <cell r="L10" t="str">
            <v>Annually</v>
          </cell>
        </row>
        <row r="11">
          <cell r="H11" t="str">
            <v>Other</v>
          </cell>
          <cell r="I11" t="str">
            <v>12 month Lock</v>
          </cell>
          <cell r="J11" t="str">
            <v>Fixed</v>
          </cell>
          <cell r="L11" t="str">
            <v xml:space="preserve">Term  </v>
          </cell>
        </row>
        <row r="12">
          <cell r="I12" t="str">
            <v>Other</v>
          </cell>
        </row>
      </sheetData>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B type for submission"/>
      <sheetName val="B tipusu beadando"/>
      <sheetName val="Cash flow"/>
      <sheetName val="B tipusú"/>
      <sheetName val="B tip részl 2002 vs 2001"/>
      <sheetName val="B tipusu részletes 2002"/>
      <sheetName val="B tipusú részletes 2001"/>
      <sheetName val="A tipusú"/>
      <sheetName val="A tipusu részletes"/>
      <sheetName val="Egyeztetés"/>
      <sheetName val="Készlet 2000"/>
      <sheetName val="Kieghez II"/>
      <sheetName val="B tipusu kivonat"/>
      <sheetName val="A tipusu kivonat"/>
      <sheetName val="Rates to SA"/>
      <sheetName val=" PIVOT mérlegelemzéshez"/>
      <sheetName val="PIVOT 2 mérlegelemzéshez"/>
      <sheetName val="A tipusu kieghez"/>
      <sheetName val="Netto arbevetel"/>
      <sheetName val="Egyéb kot"/>
      <sheetName val="BII 5 Egyéb követelés"/>
      <sheetName val="Aktiv id. elhat"/>
      <sheetName val="GEL TB"/>
      <sheetName val="GEPS TB"/>
      <sheetName val="GEAE TB"/>
      <sheetName val="GEMS TB"/>
      <sheetName val="GEPC TB"/>
      <sheetName val="GEPL TB"/>
      <sheetName val="GECH TB"/>
      <sheetName val="GECO TB"/>
      <sheetName val="GEAA TB"/>
      <sheetName val="GERC TB"/>
      <sheetName val="Merlegstruktura"/>
      <sheetName val="Osszktg"/>
      <sheetName val="Control"/>
    </sheetNames>
    <sheetDataSet>
      <sheetData sheetId="0">
        <row r="6">
          <cell r="A6" t="str">
            <v>B Mérlegsor kód</v>
          </cell>
        </row>
      </sheetData>
      <sheetData sheetId="1"/>
      <sheetData sheetId="2"/>
      <sheetData sheetId="3"/>
      <sheetData sheetId="4">
        <row r="9">
          <cell r="S9">
            <v>2162</v>
          </cell>
        </row>
      </sheetData>
      <sheetData sheetId="5"/>
      <sheetData sheetId="6" refreshError="1">
        <row r="6">
          <cell r="A6" t="str">
            <v>B Mérlegsor kód</v>
          </cell>
          <cell r="B6" t="str">
            <v>B sorszám</v>
          </cell>
          <cell r="C6" t="str">
            <v>B Mérlegcsoport</v>
          </cell>
          <cell r="D6" t="str">
            <v>B Mérleg alcsoport</v>
          </cell>
          <cell r="E6" t="str">
            <v>B Mérlegsor</v>
          </cell>
          <cell r="F6" t="str">
            <v>B Fkvi kód</v>
          </cell>
          <cell r="G6" t="str">
            <v>B Gyüjtö</v>
          </cell>
          <cell r="H6" t="str">
            <v>B Fkvi kód megnevezése I.</v>
          </cell>
          <cell r="I6" t="str">
            <v>B Fkvi kód megnevezése II.</v>
          </cell>
          <cell r="J6" t="str">
            <v>B GEL</v>
          </cell>
          <cell r="K6" t="str">
            <v>B GEPS</v>
          </cell>
          <cell r="L6" t="str">
            <v>B GEAE</v>
          </cell>
          <cell r="M6" t="str">
            <v>B GEMS</v>
          </cell>
          <cell r="N6" t="str">
            <v>B GEPC</v>
          </cell>
          <cell r="O6" t="str">
            <v>B GEPL</v>
          </cell>
          <cell r="P6" t="str">
            <v>B GECH</v>
          </cell>
          <cell r="Q6" t="str">
            <v>B GECO</v>
          </cell>
          <cell r="R6" t="str">
            <v>B GEAA</v>
          </cell>
          <cell r="S6" t="str">
            <v>B GERC</v>
          </cell>
          <cell r="T6" t="str">
            <v>B Total</v>
          </cell>
        </row>
        <row r="7">
          <cell r="A7" t="str">
            <v>A./I.1</v>
          </cell>
          <cell r="B7">
            <v>101</v>
          </cell>
          <cell r="C7" t="str">
            <v>Befektetett eszközök</v>
          </cell>
          <cell r="D7" t="str">
            <v>Immateriális javak</v>
          </cell>
          <cell r="E7" t="str">
            <v>1. Alapítás-átszervezés aktivált értéke</v>
          </cell>
          <cell r="F7">
            <v>111100</v>
          </cell>
          <cell r="H7" t="str">
            <v>Immateriális javak</v>
          </cell>
          <cell r="I7" t="str">
            <v>Alapitás-átszervezés aktivált értéke</v>
          </cell>
          <cell r="J7">
            <v>0</v>
          </cell>
          <cell r="K7">
            <v>0</v>
          </cell>
          <cell r="L7">
            <v>0</v>
          </cell>
          <cell r="M7">
            <v>0</v>
          </cell>
          <cell r="N7">
            <v>0</v>
          </cell>
          <cell r="O7">
            <v>0</v>
          </cell>
          <cell r="P7">
            <v>0</v>
          </cell>
          <cell r="Q7">
            <v>0</v>
          </cell>
          <cell r="R7">
            <v>0</v>
          </cell>
          <cell r="S7">
            <v>0</v>
          </cell>
          <cell r="T7">
            <v>0</v>
          </cell>
        </row>
        <row r="8">
          <cell r="A8" t="str">
            <v>A./I.1</v>
          </cell>
          <cell r="B8">
            <v>101</v>
          </cell>
          <cell r="C8" t="str">
            <v>Befektetett eszközök</v>
          </cell>
          <cell r="D8" t="str">
            <v>Immateriális javak</v>
          </cell>
          <cell r="E8" t="str">
            <v>1. Alapítás-átszervezés aktivált értéke</v>
          </cell>
          <cell r="F8">
            <v>111900</v>
          </cell>
          <cell r="H8" t="str">
            <v>Immateriális javak</v>
          </cell>
          <cell r="I8" t="str">
            <v>Alapitás-átszervezés terv szerinti értékcsökkenése</v>
          </cell>
          <cell r="J8">
            <v>0</v>
          </cell>
          <cell r="K8">
            <v>0</v>
          </cell>
          <cell r="L8">
            <v>0</v>
          </cell>
          <cell r="M8">
            <v>0</v>
          </cell>
          <cell r="N8">
            <v>0</v>
          </cell>
          <cell r="O8">
            <v>0</v>
          </cell>
          <cell r="P8">
            <v>0</v>
          </cell>
          <cell r="Q8">
            <v>0</v>
          </cell>
          <cell r="R8">
            <v>0</v>
          </cell>
          <cell r="S8">
            <v>0</v>
          </cell>
          <cell r="T8">
            <v>0</v>
          </cell>
        </row>
        <row r="9">
          <cell r="A9" t="str">
            <v>A./I.1 Total</v>
          </cell>
          <cell r="J9">
            <v>0</v>
          </cell>
          <cell r="K9">
            <v>0</v>
          </cell>
          <cell r="L9">
            <v>0</v>
          </cell>
          <cell r="M9">
            <v>0</v>
          </cell>
          <cell r="N9">
            <v>0</v>
          </cell>
          <cell r="O9">
            <v>0</v>
          </cell>
          <cell r="P9">
            <v>0</v>
          </cell>
          <cell r="Q9">
            <v>0</v>
          </cell>
          <cell r="R9">
            <v>0</v>
          </cell>
          <cell r="S9">
            <v>0</v>
          </cell>
          <cell r="T9">
            <v>0</v>
          </cell>
        </row>
        <row r="10">
          <cell r="A10" t="str">
            <v>A./I.2</v>
          </cell>
          <cell r="B10">
            <v>102</v>
          </cell>
          <cell r="C10" t="str">
            <v>Befektetett eszközök</v>
          </cell>
          <cell r="D10" t="str">
            <v>Immateriális javak</v>
          </cell>
          <cell r="E10" t="str">
            <v>2. Kísérleti fejlesztés aktivált értéke</v>
          </cell>
          <cell r="F10">
            <v>112100</v>
          </cell>
          <cell r="H10" t="str">
            <v>Immateriális javak</v>
          </cell>
          <cell r="I10" t="str">
            <v>Kisérleti fejlesztés aktivált értéke</v>
          </cell>
          <cell r="J10">
            <v>0</v>
          </cell>
          <cell r="K10">
            <v>0</v>
          </cell>
          <cell r="L10">
            <v>0</v>
          </cell>
          <cell r="M10">
            <v>0</v>
          </cell>
          <cell r="N10">
            <v>0</v>
          </cell>
          <cell r="O10">
            <v>0</v>
          </cell>
          <cell r="P10">
            <v>0</v>
          </cell>
          <cell r="Q10">
            <v>0</v>
          </cell>
          <cell r="R10">
            <v>0</v>
          </cell>
          <cell r="S10">
            <v>0</v>
          </cell>
          <cell r="T10">
            <v>0</v>
          </cell>
        </row>
        <row r="11">
          <cell r="A11" t="str">
            <v>A./I.2</v>
          </cell>
          <cell r="B11">
            <v>102</v>
          </cell>
          <cell r="C11" t="str">
            <v>Befektetett eszközök</v>
          </cell>
          <cell r="D11" t="str">
            <v>Immateriális javak</v>
          </cell>
          <cell r="E11" t="str">
            <v>2. Kísérleti fejlesztés aktivált értéke</v>
          </cell>
          <cell r="F11">
            <v>112900</v>
          </cell>
          <cell r="H11" t="str">
            <v>Immateriális javak</v>
          </cell>
          <cell r="I11" t="str">
            <v>Kisérleti fejlesztés terv szerinti értékcsökkenése</v>
          </cell>
          <cell r="J11">
            <v>0</v>
          </cell>
          <cell r="K11">
            <v>0</v>
          </cell>
          <cell r="L11">
            <v>0</v>
          </cell>
          <cell r="M11">
            <v>0</v>
          </cell>
          <cell r="N11">
            <v>0</v>
          </cell>
          <cell r="O11">
            <v>0</v>
          </cell>
          <cell r="P11">
            <v>0</v>
          </cell>
          <cell r="Q11">
            <v>0</v>
          </cell>
          <cell r="R11">
            <v>0</v>
          </cell>
          <cell r="S11">
            <v>0</v>
          </cell>
          <cell r="T11">
            <v>0</v>
          </cell>
        </row>
        <row r="12">
          <cell r="A12" t="str">
            <v>A./I.2 Total</v>
          </cell>
          <cell r="J12">
            <v>0</v>
          </cell>
          <cell r="K12">
            <v>0</v>
          </cell>
          <cell r="L12">
            <v>0</v>
          </cell>
          <cell r="M12">
            <v>0</v>
          </cell>
          <cell r="N12">
            <v>0</v>
          </cell>
          <cell r="O12">
            <v>0</v>
          </cell>
          <cell r="P12">
            <v>0</v>
          </cell>
          <cell r="Q12">
            <v>0</v>
          </cell>
          <cell r="R12">
            <v>0</v>
          </cell>
          <cell r="S12">
            <v>0</v>
          </cell>
          <cell r="T12">
            <v>0</v>
          </cell>
        </row>
        <row r="13">
          <cell r="A13" t="str">
            <v>A./I.3</v>
          </cell>
          <cell r="B13">
            <v>103</v>
          </cell>
          <cell r="C13" t="str">
            <v>Befektetett eszközök</v>
          </cell>
          <cell r="D13" t="str">
            <v>Immateriális javak</v>
          </cell>
          <cell r="E13" t="str">
            <v xml:space="preserve">3. Vagyoni értékû jogok </v>
          </cell>
          <cell r="F13">
            <v>113100</v>
          </cell>
          <cell r="H13" t="str">
            <v>Immateriális javak</v>
          </cell>
          <cell r="I13" t="str">
            <v>Vagyoni értékü jogok</v>
          </cell>
          <cell r="J13">
            <v>773119913</v>
          </cell>
          <cell r="K13">
            <v>0</v>
          </cell>
          <cell r="L13">
            <v>0</v>
          </cell>
          <cell r="M13">
            <v>0</v>
          </cell>
          <cell r="N13">
            <v>0</v>
          </cell>
          <cell r="O13">
            <v>4026575</v>
          </cell>
          <cell r="P13">
            <v>0</v>
          </cell>
          <cell r="Q13">
            <v>0</v>
          </cell>
          <cell r="R13">
            <v>0</v>
          </cell>
          <cell r="S13">
            <v>0</v>
          </cell>
          <cell r="T13">
            <v>777146488</v>
          </cell>
        </row>
        <row r="14">
          <cell r="A14" t="str">
            <v>A./I.3</v>
          </cell>
          <cell r="B14">
            <v>103</v>
          </cell>
          <cell r="C14" t="str">
            <v>Befektetett eszközök</v>
          </cell>
          <cell r="D14" t="str">
            <v>Immateriális javak</v>
          </cell>
          <cell r="E14" t="str">
            <v xml:space="preserve">3. Vagyoni értékû jogok </v>
          </cell>
          <cell r="F14">
            <v>113900</v>
          </cell>
          <cell r="H14" t="str">
            <v>Immateriális javak</v>
          </cell>
          <cell r="I14" t="str">
            <v>Vagyoni értékü jogok terv szerinti értékcsökkenése</v>
          </cell>
          <cell r="J14">
            <v>-136909421</v>
          </cell>
          <cell r="K14">
            <v>0</v>
          </cell>
          <cell r="L14">
            <v>0</v>
          </cell>
          <cell r="M14">
            <v>0</v>
          </cell>
          <cell r="N14">
            <v>0</v>
          </cell>
          <cell r="O14">
            <v>0</v>
          </cell>
          <cell r="P14">
            <v>0</v>
          </cell>
          <cell r="Q14">
            <v>0</v>
          </cell>
          <cell r="R14">
            <v>0</v>
          </cell>
          <cell r="S14">
            <v>0</v>
          </cell>
          <cell r="T14">
            <v>-136909421</v>
          </cell>
        </row>
        <row r="15">
          <cell r="A15" t="str">
            <v>A./I.3 Total</v>
          </cell>
          <cell r="J15">
            <v>636210492</v>
          </cell>
          <cell r="K15">
            <v>0</v>
          </cell>
          <cell r="L15">
            <v>0</v>
          </cell>
          <cell r="M15">
            <v>0</v>
          </cell>
          <cell r="N15">
            <v>0</v>
          </cell>
          <cell r="O15">
            <v>4026575</v>
          </cell>
          <cell r="P15">
            <v>0</v>
          </cell>
          <cell r="Q15">
            <v>0</v>
          </cell>
          <cell r="R15">
            <v>0</v>
          </cell>
          <cell r="S15">
            <v>0</v>
          </cell>
          <cell r="T15">
            <v>640237067</v>
          </cell>
        </row>
        <row r="16">
          <cell r="A16" t="str">
            <v>A./I.4</v>
          </cell>
          <cell r="B16">
            <v>104</v>
          </cell>
          <cell r="C16" t="str">
            <v>Befektetett eszközök</v>
          </cell>
          <cell r="D16" t="str">
            <v>Immateriális javak</v>
          </cell>
          <cell r="E16" t="str">
            <v xml:space="preserve">4. Szellemi termékek </v>
          </cell>
          <cell r="F16">
            <v>114100</v>
          </cell>
          <cell r="H16" t="str">
            <v>Immateriális javak</v>
          </cell>
          <cell r="I16" t="str">
            <v>Szellemi termékek</v>
          </cell>
          <cell r="J16">
            <v>0</v>
          </cell>
          <cell r="K16">
            <v>1642146554</v>
          </cell>
          <cell r="L16">
            <v>507650</v>
          </cell>
          <cell r="M16">
            <v>281379383.41000003</v>
          </cell>
          <cell r="N16">
            <v>690124725.63</v>
          </cell>
          <cell r="O16">
            <v>17833954</v>
          </cell>
          <cell r="P16">
            <v>0</v>
          </cell>
          <cell r="Q16">
            <v>0</v>
          </cell>
          <cell r="R16">
            <v>1757043048</v>
          </cell>
          <cell r="S16">
            <v>0</v>
          </cell>
          <cell r="T16">
            <v>4389035315.04</v>
          </cell>
        </row>
        <row r="17">
          <cell r="A17" t="str">
            <v>A./I.4</v>
          </cell>
          <cell r="B17">
            <v>104</v>
          </cell>
          <cell r="C17" t="str">
            <v>Befektetett eszközök</v>
          </cell>
          <cell r="D17" t="str">
            <v>Immateriális javak</v>
          </cell>
          <cell r="E17" t="str">
            <v xml:space="preserve">4. Szellemi termékek </v>
          </cell>
          <cell r="F17">
            <v>114900</v>
          </cell>
          <cell r="H17" t="str">
            <v>Immateriális javak</v>
          </cell>
          <cell r="I17" t="str">
            <v>Szellemi termékek terv szerinti értékcsökkenése</v>
          </cell>
          <cell r="J17">
            <v>-427589291</v>
          </cell>
          <cell r="K17">
            <v>-520739478</v>
          </cell>
          <cell r="L17">
            <v>-203060</v>
          </cell>
          <cell r="M17">
            <v>-143388331.96000001</v>
          </cell>
          <cell r="N17">
            <v>-267934924.63</v>
          </cell>
          <cell r="O17">
            <v>0</v>
          </cell>
          <cell r="P17">
            <v>0</v>
          </cell>
          <cell r="Q17">
            <v>0</v>
          </cell>
          <cell r="R17">
            <v>0</v>
          </cell>
          <cell r="S17">
            <v>0</v>
          </cell>
          <cell r="T17">
            <v>-1359855085.5900002</v>
          </cell>
        </row>
        <row r="18">
          <cell r="A18" t="str">
            <v>A./I.4 Total</v>
          </cell>
          <cell r="J18">
            <v>-427589291</v>
          </cell>
          <cell r="K18">
            <v>1121407076</v>
          </cell>
          <cell r="L18">
            <v>304590</v>
          </cell>
          <cell r="M18">
            <v>137991051.45000002</v>
          </cell>
          <cell r="N18">
            <v>422189801</v>
          </cell>
          <cell r="O18">
            <v>17833954</v>
          </cell>
          <cell r="P18">
            <v>0</v>
          </cell>
          <cell r="Q18">
            <v>0</v>
          </cell>
          <cell r="R18">
            <v>1757043048</v>
          </cell>
          <cell r="S18">
            <v>0</v>
          </cell>
          <cell r="T18">
            <v>3029180229.4499998</v>
          </cell>
        </row>
        <row r="19">
          <cell r="A19" t="str">
            <v>A./I.5</v>
          </cell>
          <cell r="B19">
            <v>105</v>
          </cell>
          <cell r="C19" t="str">
            <v>Befektetett eszközök</v>
          </cell>
          <cell r="D19" t="str">
            <v>Immateriális javak</v>
          </cell>
          <cell r="E19" t="str">
            <v>5. Üzleti vagy cégérték</v>
          </cell>
          <cell r="F19">
            <v>115100</v>
          </cell>
          <cell r="H19" t="str">
            <v>Immateriális javak</v>
          </cell>
          <cell r="I19" t="str">
            <v>Üzleti vagy cégérték</v>
          </cell>
          <cell r="J19">
            <v>0</v>
          </cell>
          <cell r="K19">
            <v>0</v>
          </cell>
          <cell r="L19">
            <v>0</v>
          </cell>
          <cell r="M19">
            <v>0</v>
          </cell>
          <cell r="N19">
            <v>0</v>
          </cell>
          <cell r="O19">
            <v>0</v>
          </cell>
          <cell r="P19">
            <v>0</v>
          </cell>
          <cell r="Q19">
            <v>0</v>
          </cell>
          <cell r="R19">
            <v>0</v>
          </cell>
          <cell r="S19">
            <v>0</v>
          </cell>
          <cell r="T19">
            <v>0</v>
          </cell>
        </row>
        <row r="20">
          <cell r="A20" t="str">
            <v>A./I.5</v>
          </cell>
          <cell r="B20">
            <v>105</v>
          </cell>
          <cell r="C20" t="str">
            <v>Befektetett eszközök</v>
          </cell>
          <cell r="D20" t="str">
            <v>Immateriális javak</v>
          </cell>
          <cell r="E20" t="str">
            <v>5. Üzleti vagy cégérték</v>
          </cell>
          <cell r="F20">
            <v>115900</v>
          </cell>
          <cell r="H20" t="str">
            <v>Immateriális javak</v>
          </cell>
          <cell r="I20" t="str">
            <v>Üzleti vagy cégérték terv szerinti értékcsökkenése</v>
          </cell>
          <cell r="J20">
            <v>0</v>
          </cell>
          <cell r="K20">
            <v>0</v>
          </cell>
          <cell r="L20">
            <v>0</v>
          </cell>
          <cell r="M20">
            <v>0</v>
          </cell>
          <cell r="N20">
            <v>0</v>
          </cell>
          <cell r="O20">
            <v>0</v>
          </cell>
          <cell r="P20">
            <v>0</v>
          </cell>
          <cell r="Q20">
            <v>0</v>
          </cell>
          <cell r="R20">
            <v>0</v>
          </cell>
          <cell r="S20">
            <v>0</v>
          </cell>
          <cell r="T20">
            <v>0</v>
          </cell>
        </row>
        <row r="21">
          <cell r="A21" t="str">
            <v>A./I.5 Total</v>
          </cell>
          <cell r="J21">
            <v>0</v>
          </cell>
          <cell r="K21">
            <v>0</v>
          </cell>
          <cell r="L21">
            <v>0</v>
          </cell>
          <cell r="M21">
            <v>0</v>
          </cell>
          <cell r="N21">
            <v>0</v>
          </cell>
          <cell r="O21">
            <v>0</v>
          </cell>
          <cell r="P21">
            <v>0</v>
          </cell>
          <cell r="Q21">
            <v>0</v>
          </cell>
          <cell r="R21">
            <v>0</v>
          </cell>
          <cell r="S21">
            <v>0</v>
          </cell>
          <cell r="T21">
            <v>0</v>
          </cell>
        </row>
        <row r="22">
          <cell r="A22" t="str">
            <v>A./I.6</v>
          </cell>
          <cell r="B22">
            <v>106</v>
          </cell>
          <cell r="C22" t="str">
            <v>Befektetett eszközök</v>
          </cell>
          <cell r="D22" t="str">
            <v>Immateriális javak</v>
          </cell>
          <cell r="E22" t="str">
            <v>6. Immateriális javakra adott előlegek</v>
          </cell>
          <cell r="F22">
            <v>117000</v>
          </cell>
          <cell r="H22" t="str">
            <v>Immateriális javak</v>
          </cell>
          <cell r="I22" t="str">
            <v>Immateriális javak értékhelyesbitése</v>
          </cell>
          <cell r="J22">
            <v>0</v>
          </cell>
          <cell r="K22">
            <v>0</v>
          </cell>
          <cell r="L22">
            <v>0</v>
          </cell>
          <cell r="M22">
            <v>0</v>
          </cell>
          <cell r="N22">
            <v>0</v>
          </cell>
          <cell r="O22">
            <v>0</v>
          </cell>
          <cell r="P22">
            <v>0</v>
          </cell>
          <cell r="Q22">
            <v>0</v>
          </cell>
          <cell r="R22">
            <v>0</v>
          </cell>
          <cell r="S22">
            <v>0</v>
          </cell>
          <cell r="T22">
            <v>0</v>
          </cell>
        </row>
        <row r="23">
          <cell r="A23" t="str">
            <v>A./I.6</v>
          </cell>
          <cell r="B23">
            <v>106</v>
          </cell>
          <cell r="C23" t="str">
            <v>Befektetett eszközök</v>
          </cell>
          <cell r="D23" t="str">
            <v>Immateriális javak</v>
          </cell>
          <cell r="E23" t="str">
            <v>6. Immateriális javakra adott előlegek</v>
          </cell>
          <cell r="F23">
            <v>351000</v>
          </cell>
          <cell r="H23" t="str">
            <v>Adott elölegek</v>
          </cell>
          <cell r="I23" t="str">
            <v>Immateriális javakra adott elölegek</v>
          </cell>
          <cell r="J23">
            <v>0</v>
          </cell>
          <cell r="K23">
            <v>0</v>
          </cell>
          <cell r="L23">
            <v>0</v>
          </cell>
          <cell r="M23">
            <v>0</v>
          </cell>
          <cell r="N23">
            <v>0</v>
          </cell>
          <cell r="O23">
            <v>0</v>
          </cell>
          <cell r="P23">
            <v>0</v>
          </cell>
          <cell r="Q23">
            <v>0</v>
          </cell>
          <cell r="R23">
            <v>0</v>
          </cell>
          <cell r="S23">
            <v>0</v>
          </cell>
          <cell r="T23">
            <v>0</v>
          </cell>
        </row>
        <row r="24">
          <cell r="A24" t="str">
            <v>A./I.6 Total</v>
          </cell>
          <cell r="J24">
            <v>0</v>
          </cell>
          <cell r="K24">
            <v>0</v>
          </cell>
          <cell r="L24">
            <v>0</v>
          </cell>
          <cell r="M24">
            <v>0</v>
          </cell>
          <cell r="N24">
            <v>0</v>
          </cell>
          <cell r="O24">
            <v>0</v>
          </cell>
          <cell r="P24">
            <v>0</v>
          </cell>
          <cell r="Q24">
            <v>0</v>
          </cell>
          <cell r="R24">
            <v>0</v>
          </cell>
          <cell r="S24">
            <v>0</v>
          </cell>
          <cell r="T24">
            <v>0</v>
          </cell>
        </row>
        <row r="25">
          <cell r="A25" t="str">
            <v>A./I.7</v>
          </cell>
          <cell r="B25">
            <v>107</v>
          </cell>
          <cell r="C25" t="str">
            <v>Befektetett eszközök</v>
          </cell>
          <cell r="D25" t="str">
            <v>Immateriális javak</v>
          </cell>
          <cell r="E25" t="str">
            <v>7. Immateriális javak értékhelyesbítése</v>
          </cell>
          <cell r="F25">
            <v>118000</v>
          </cell>
          <cell r="H25" t="str">
            <v>Immateriális javak</v>
          </cell>
          <cell r="I25" t="str">
            <v>immateriális javak terven felüli értékcsökkenési leirása és annak visszairása</v>
          </cell>
          <cell r="J25">
            <v>0</v>
          </cell>
          <cell r="K25">
            <v>0</v>
          </cell>
          <cell r="L25">
            <v>0</v>
          </cell>
          <cell r="M25">
            <v>0</v>
          </cell>
          <cell r="N25">
            <v>0</v>
          </cell>
          <cell r="O25">
            <v>0</v>
          </cell>
          <cell r="P25">
            <v>0</v>
          </cell>
          <cell r="Q25">
            <v>0</v>
          </cell>
          <cell r="R25">
            <v>0</v>
          </cell>
          <cell r="S25">
            <v>0</v>
          </cell>
          <cell r="T25">
            <v>0</v>
          </cell>
        </row>
        <row r="26">
          <cell r="A26" t="str">
            <v>A./I.7 Total</v>
          </cell>
          <cell r="J26">
            <v>0</v>
          </cell>
          <cell r="K26">
            <v>0</v>
          </cell>
          <cell r="L26">
            <v>0</v>
          </cell>
          <cell r="M26">
            <v>0</v>
          </cell>
          <cell r="N26">
            <v>0</v>
          </cell>
          <cell r="O26">
            <v>0</v>
          </cell>
          <cell r="P26">
            <v>0</v>
          </cell>
          <cell r="Q26">
            <v>0</v>
          </cell>
          <cell r="R26">
            <v>0</v>
          </cell>
          <cell r="S26">
            <v>0</v>
          </cell>
          <cell r="T26">
            <v>0</v>
          </cell>
        </row>
        <row r="27">
          <cell r="A27" t="str">
            <v>A./II.1.</v>
          </cell>
          <cell r="B27">
            <v>108</v>
          </cell>
          <cell r="C27" t="str">
            <v>Befektetett eszközök</v>
          </cell>
          <cell r="D27" t="str">
            <v>Tárgyi eszközök</v>
          </cell>
          <cell r="E27" t="str">
            <v xml:space="preserve">1. Ingatlanok és a kapcsolódó vagyoni értékû jogok </v>
          </cell>
          <cell r="F27">
            <v>121000</v>
          </cell>
          <cell r="H27" t="str">
            <v>Ingatlanok és kapcsolódó vagyoni értékü jogok</v>
          </cell>
          <cell r="I27" t="str">
            <v>Földterület</v>
          </cell>
          <cell r="J27">
            <v>0</v>
          </cell>
          <cell r="K27">
            <v>1322571819</v>
          </cell>
          <cell r="L27">
            <v>0</v>
          </cell>
          <cell r="M27">
            <v>0</v>
          </cell>
          <cell r="N27">
            <v>49859000</v>
          </cell>
          <cell r="O27">
            <v>0</v>
          </cell>
          <cell r="P27">
            <v>0</v>
          </cell>
          <cell r="Q27">
            <v>0</v>
          </cell>
          <cell r="R27">
            <v>0</v>
          </cell>
          <cell r="S27">
            <v>0</v>
          </cell>
          <cell r="T27">
            <v>1372430819</v>
          </cell>
        </row>
        <row r="28">
          <cell r="A28" t="str">
            <v>A./II.1.</v>
          </cell>
          <cell r="B28">
            <v>108</v>
          </cell>
          <cell r="C28" t="str">
            <v>Befektetett eszközök</v>
          </cell>
          <cell r="D28" t="str">
            <v>Tárgyi eszközök</v>
          </cell>
          <cell r="E28" t="str">
            <v xml:space="preserve">1. Ingatlanok és a kapcsolódó vagyoni értékû jogok </v>
          </cell>
          <cell r="F28">
            <v>122000</v>
          </cell>
          <cell r="H28" t="str">
            <v>ingatlanok és kapcsolódó vagyoni értékü jogok</v>
          </cell>
          <cell r="I28" t="str">
            <v>Telek, telkesités</v>
          </cell>
          <cell r="J28">
            <v>0</v>
          </cell>
          <cell r="K28">
            <v>0</v>
          </cell>
          <cell r="L28">
            <v>0</v>
          </cell>
          <cell r="M28">
            <v>5000000</v>
          </cell>
          <cell r="N28">
            <v>0</v>
          </cell>
          <cell r="O28">
            <v>0</v>
          </cell>
          <cell r="P28">
            <v>0</v>
          </cell>
          <cell r="Q28">
            <v>0</v>
          </cell>
          <cell r="R28">
            <v>0</v>
          </cell>
          <cell r="S28">
            <v>0</v>
          </cell>
          <cell r="T28">
            <v>5000000</v>
          </cell>
        </row>
        <row r="29">
          <cell r="A29" t="str">
            <v>A./II.1.</v>
          </cell>
          <cell r="B29">
            <v>108</v>
          </cell>
          <cell r="C29" t="str">
            <v>Befektetett eszközök</v>
          </cell>
          <cell r="D29" t="str">
            <v>Tárgyi eszközök</v>
          </cell>
          <cell r="E29" t="str">
            <v xml:space="preserve">1. Ingatlanok és a kapcsolódó vagyoni értékû jogok </v>
          </cell>
          <cell r="F29">
            <v>123000</v>
          </cell>
          <cell r="H29" t="str">
            <v>ingatlanok és kapcsolódó vagyoni értékü jogok</v>
          </cell>
          <cell r="I29" t="str">
            <v>Épületek, tulajdonrészek, tulajdoni hányadok</v>
          </cell>
          <cell r="J29">
            <v>-18532359996</v>
          </cell>
          <cell r="K29">
            <v>12040691581</v>
          </cell>
          <cell r="L29">
            <v>0</v>
          </cell>
          <cell r="M29">
            <v>318956451</v>
          </cell>
          <cell r="N29">
            <v>4225073401.0299997</v>
          </cell>
          <cell r="O29">
            <v>0</v>
          </cell>
          <cell r="P29">
            <v>0</v>
          </cell>
          <cell r="Q29">
            <v>0</v>
          </cell>
          <cell r="R29">
            <v>0</v>
          </cell>
          <cell r="S29">
            <v>0</v>
          </cell>
          <cell r="T29">
            <v>-1947638562.9700003</v>
          </cell>
        </row>
        <row r="30">
          <cell r="A30" t="str">
            <v>A./II.1.</v>
          </cell>
          <cell r="B30">
            <v>108</v>
          </cell>
          <cell r="C30" t="str">
            <v>Befektetett eszközök</v>
          </cell>
          <cell r="D30" t="str">
            <v>Tárgyi eszközök</v>
          </cell>
          <cell r="E30" t="str">
            <v xml:space="preserve">1. Ingatlanok és a kapcsolódó vagyoni értékû jogok </v>
          </cell>
          <cell r="F30">
            <v>124000</v>
          </cell>
          <cell r="H30" t="str">
            <v>ingatlanok és kapcsolódó vagyoni értékü jogok</v>
          </cell>
          <cell r="I30" t="str">
            <v>Egyéb épitmények</v>
          </cell>
          <cell r="J30">
            <v>0</v>
          </cell>
          <cell r="K30">
            <v>0</v>
          </cell>
          <cell r="L30">
            <v>0</v>
          </cell>
          <cell r="M30">
            <v>0</v>
          </cell>
          <cell r="N30">
            <v>0</v>
          </cell>
          <cell r="O30">
            <v>200725231</v>
          </cell>
          <cell r="P30">
            <v>0</v>
          </cell>
          <cell r="Q30">
            <v>0</v>
          </cell>
          <cell r="R30">
            <v>0</v>
          </cell>
          <cell r="S30">
            <v>0</v>
          </cell>
          <cell r="T30">
            <v>200725231</v>
          </cell>
        </row>
        <row r="31">
          <cell r="A31" t="str">
            <v>A./II.1.</v>
          </cell>
          <cell r="B31">
            <v>108</v>
          </cell>
          <cell r="C31" t="str">
            <v>Befektetett eszközök</v>
          </cell>
          <cell r="D31" t="str">
            <v>Tárgyi eszközök</v>
          </cell>
          <cell r="E31" t="str">
            <v xml:space="preserve">1. Ingatlanok és a kapcsolódó vagyoni értékû jogok </v>
          </cell>
          <cell r="F31">
            <v>125000</v>
          </cell>
          <cell r="H31" t="str">
            <v>ingatlanok és kapcsolódó vagyoni értékü jogok</v>
          </cell>
          <cell r="I31" t="str">
            <v>Üzemkörön kivüli ingatlanok, épületek</v>
          </cell>
          <cell r="J31">
            <v>0</v>
          </cell>
          <cell r="K31">
            <v>0</v>
          </cell>
          <cell r="L31">
            <v>0</v>
          </cell>
          <cell r="M31">
            <v>0</v>
          </cell>
          <cell r="N31">
            <v>0</v>
          </cell>
          <cell r="O31">
            <v>0</v>
          </cell>
          <cell r="P31">
            <v>0</v>
          </cell>
          <cell r="Q31">
            <v>0</v>
          </cell>
          <cell r="R31">
            <v>0</v>
          </cell>
          <cell r="S31">
            <v>0</v>
          </cell>
          <cell r="T31">
            <v>0</v>
          </cell>
        </row>
        <row r="32">
          <cell r="A32" t="str">
            <v>A./II.1.</v>
          </cell>
          <cell r="B32">
            <v>108</v>
          </cell>
          <cell r="C32" t="str">
            <v>Befektetett eszközök</v>
          </cell>
          <cell r="D32" t="str">
            <v>Tárgyi eszközök</v>
          </cell>
          <cell r="E32" t="str">
            <v xml:space="preserve">1. Ingatlanok és a kapcsolódó vagyoni értékû jogok </v>
          </cell>
          <cell r="F32">
            <v>126000</v>
          </cell>
          <cell r="H32" t="str">
            <v>ingatlanok és kapcsolódó vagyoni értékü jogok</v>
          </cell>
          <cell r="I32" t="str">
            <v>Ingatlanokhoz kapcsolódó vagyoni értékü jogok</v>
          </cell>
          <cell r="J32">
            <v>0</v>
          </cell>
          <cell r="K32">
            <v>0</v>
          </cell>
          <cell r="L32">
            <v>0</v>
          </cell>
          <cell r="M32">
            <v>0</v>
          </cell>
          <cell r="N32">
            <v>0</v>
          </cell>
          <cell r="O32">
            <v>0</v>
          </cell>
          <cell r="P32">
            <v>0</v>
          </cell>
          <cell r="Q32">
            <v>0</v>
          </cell>
          <cell r="R32">
            <v>0</v>
          </cell>
          <cell r="S32">
            <v>0</v>
          </cell>
          <cell r="T32">
            <v>0</v>
          </cell>
        </row>
        <row r="33">
          <cell r="A33" t="str">
            <v>A./II.1.</v>
          </cell>
          <cell r="B33">
            <v>108</v>
          </cell>
          <cell r="C33" t="str">
            <v>Befektetett eszközök</v>
          </cell>
          <cell r="D33" t="str">
            <v>Tárgyi eszközök</v>
          </cell>
          <cell r="E33" t="str">
            <v xml:space="preserve">1. Ingatlanok és a kapcsolódó vagyoni értékû jogok </v>
          </cell>
          <cell r="F33">
            <v>128000</v>
          </cell>
          <cell r="H33" t="str">
            <v>ingatlanok és kapcsolódó vagyoni értékü jogok</v>
          </cell>
          <cell r="I33" t="str">
            <v>Ingatlanok terven felüli értékcsökkenése és annak visszairása</v>
          </cell>
          <cell r="J33">
            <v>0</v>
          </cell>
          <cell r="K33">
            <v>0</v>
          </cell>
          <cell r="L33">
            <v>0</v>
          </cell>
          <cell r="M33">
            <v>0</v>
          </cell>
          <cell r="N33">
            <v>0</v>
          </cell>
          <cell r="O33">
            <v>0</v>
          </cell>
          <cell r="P33">
            <v>0</v>
          </cell>
          <cell r="Q33">
            <v>0</v>
          </cell>
          <cell r="R33">
            <v>0</v>
          </cell>
          <cell r="S33">
            <v>0</v>
          </cell>
          <cell r="T33">
            <v>0</v>
          </cell>
        </row>
        <row r="34">
          <cell r="A34" t="str">
            <v>A./II.1.</v>
          </cell>
          <cell r="B34">
            <v>108</v>
          </cell>
          <cell r="C34" t="str">
            <v>Befektetett eszközök</v>
          </cell>
          <cell r="D34" t="str">
            <v>Tárgyi eszközök</v>
          </cell>
          <cell r="E34" t="str">
            <v xml:space="preserve">1. Ingatlanok és a kapcsolódó vagyoni értékû jogok </v>
          </cell>
          <cell r="F34">
            <v>129000</v>
          </cell>
          <cell r="H34" t="str">
            <v>ingatlanok és kapcsolódó vagyoni értékü jogok</v>
          </cell>
          <cell r="I34" t="str">
            <v>Ingatlanok terv szerinti értékcsökkenése</v>
          </cell>
          <cell r="J34">
            <v>33242747896</v>
          </cell>
          <cell r="K34">
            <v>-933004556.16999996</v>
          </cell>
          <cell r="L34">
            <v>0</v>
          </cell>
          <cell r="M34">
            <v>-37849158.450000003</v>
          </cell>
          <cell r="N34">
            <v>-432524723.37</v>
          </cell>
          <cell r="O34">
            <v>-2749666</v>
          </cell>
          <cell r="P34">
            <v>0</v>
          </cell>
          <cell r="Q34">
            <v>0</v>
          </cell>
          <cell r="R34">
            <v>0</v>
          </cell>
          <cell r="S34">
            <v>0</v>
          </cell>
          <cell r="T34">
            <v>31836619792.010002</v>
          </cell>
        </row>
        <row r="35">
          <cell r="A35" t="str">
            <v>A./II.1. Total</v>
          </cell>
          <cell r="J35">
            <v>14710387900</v>
          </cell>
          <cell r="K35">
            <v>12430258843.83</v>
          </cell>
          <cell r="L35">
            <v>0</v>
          </cell>
          <cell r="M35">
            <v>286107292.55000001</v>
          </cell>
          <cell r="N35">
            <v>3842407677.6599998</v>
          </cell>
          <cell r="O35">
            <v>197975565</v>
          </cell>
          <cell r="P35">
            <v>0</v>
          </cell>
          <cell r="Q35">
            <v>0</v>
          </cell>
          <cell r="R35">
            <v>0</v>
          </cell>
          <cell r="S35">
            <v>0</v>
          </cell>
          <cell r="T35">
            <v>31467137279.040001</v>
          </cell>
        </row>
        <row r="36">
          <cell r="A36" t="str">
            <v>A./II.2.</v>
          </cell>
          <cell r="B36">
            <v>109</v>
          </cell>
          <cell r="C36" t="str">
            <v>Befektetett eszközök</v>
          </cell>
          <cell r="D36" t="str">
            <v>Tárgyi eszközök</v>
          </cell>
          <cell r="E36" t="str">
            <v xml:space="preserve">2. Mûszaki berendezések, gépek, jármûvek </v>
          </cell>
          <cell r="F36">
            <v>131000</v>
          </cell>
          <cell r="H36" t="str">
            <v>Müszaki berendezések, gépek, jármüvek</v>
          </cell>
          <cell r="I36" t="str">
            <v>Termelö gépek, berendezések, szerszámok, gyártóeszközök</v>
          </cell>
          <cell r="J36">
            <v>70563440198</v>
          </cell>
          <cell r="K36">
            <v>8804621135</v>
          </cell>
          <cell r="L36">
            <v>611665347</v>
          </cell>
          <cell r="M36">
            <v>511920107.68000001</v>
          </cell>
          <cell r="N36">
            <v>3266779803.2999997</v>
          </cell>
          <cell r="O36">
            <v>0</v>
          </cell>
          <cell r="P36">
            <v>0</v>
          </cell>
          <cell r="Q36">
            <v>0</v>
          </cell>
          <cell r="R36">
            <v>0</v>
          </cell>
          <cell r="S36">
            <v>0</v>
          </cell>
          <cell r="T36">
            <v>83758426590.979996</v>
          </cell>
        </row>
        <row r="37">
          <cell r="A37" t="str">
            <v>A./II.2.</v>
          </cell>
          <cell r="B37">
            <v>109</v>
          </cell>
          <cell r="C37" t="str">
            <v>Befektetett eszközök</v>
          </cell>
          <cell r="D37" t="str">
            <v>Tárgyi eszközök</v>
          </cell>
          <cell r="E37" t="str">
            <v xml:space="preserve">2. Mûszaki berendezések, gépek, jármûvek </v>
          </cell>
          <cell r="F37">
            <v>132000</v>
          </cell>
          <cell r="H37" t="str">
            <v>Müszaki berendezések, gépek, jármüvek</v>
          </cell>
          <cell r="I37" t="str">
            <v>Termelésben közvetlenül résztvevö jármüvek</v>
          </cell>
          <cell r="J37">
            <v>0</v>
          </cell>
          <cell r="K37">
            <v>0</v>
          </cell>
          <cell r="L37">
            <v>0</v>
          </cell>
          <cell r="M37">
            <v>0</v>
          </cell>
          <cell r="N37">
            <v>0</v>
          </cell>
          <cell r="O37">
            <v>0</v>
          </cell>
          <cell r="P37">
            <v>0</v>
          </cell>
          <cell r="Q37">
            <v>0</v>
          </cell>
          <cell r="R37">
            <v>0</v>
          </cell>
          <cell r="S37">
            <v>0</v>
          </cell>
          <cell r="T37">
            <v>0</v>
          </cell>
        </row>
        <row r="38">
          <cell r="A38" t="str">
            <v>A./II.2.</v>
          </cell>
          <cell r="B38">
            <v>109</v>
          </cell>
          <cell r="C38" t="str">
            <v>Befektetett eszközök</v>
          </cell>
          <cell r="D38" t="str">
            <v>Tárgyi eszközök</v>
          </cell>
          <cell r="E38" t="str">
            <v xml:space="preserve">2. Mûszaki berendezések, gépek, jármûvek </v>
          </cell>
          <cell r="F38">
            <v>138000</v>
          </cell>
          <cell r="H38" t="str">
            <v>Müszaki berendezések, gépek, jármüvek</v>
          </cell>
          <cell r="I38" t="str">
            <v>Müszaki berendezések, gépek, jármüvek terven felüli értékcsökkenése és annak visszairása</v>
          </cell>
          <cell r="J38">
            <v>0</v>
          </cell>
          <cell r="K38">
            <v>0</v>
          </cell>
          <cell r="L38">
            <v>0</v>
          </cell>
          <cell r="M38">
            <v>0</v>
          </cell>
          <cell r="N38">
            <v>0</v>
          </cell>
          <cell r="O38">
            <v>0</v>
          </cell>
          <cell r="P38">
            <v>0</v>
          </cell>
          <cell r="Q38">
            <v>0</v>
          </cell>
          <cell r="R38">
            <v>0</v>
          </cell>
          <cell r="S38">
            <v>0</v>
          </cell>
          <cell r="T38">
            <v>0</v>
          </cell>
        </row>
        <row r="39">
          <cell r="A39" t="str">
            <v>A./II.2.</v>
          </cell>
          <cell r="B39">
            <v>109</v>
          </cell>
          <cell r="C39" t="str">
            <v>Befektetett eszközök</v>
          </cell>
          <cell r="D39" t="str">
            <v>Tárgyi eszközök</v>
          </cell>
          <cell r="E39" t="str">
            <v xml:space="preserve">2. Mûszaki berendezések, gépek, jármûvek </v>
          </cell>
          <cell r="F39">
            <v>139000</v>
          </cell>
          <cell r="H39" t="str">
            <v>Müszaki berendezések, gépek, jármüvek</v>
          </cell>
          <cell r="I39" t="str">
            <v>Müszaki berendezések, gépek, jármüvek terv szerinti értékcsökkenése</v>
          </cell>
          <cell r="J39">
            <v>-23357760914</v>
          </cell>
          <cell r="K39">
            <v>-969979605</v>
          </cell>
          <cell r="L39">
            <v>-103675732</v>
          </cell>
          <cell r="M39">
            <v>-119562514.84</v>
          </cell>
          <cell r="N39">
            <v>-522862042.10000002</v>
          </cell>
          <cell r="O39">
            <v>0</v>
          </cell>
          <cell r="P39">
            <v>0</v>
          </cell>
          <cell r="Q39">
            <v>0</v>
          </cell>
          <cell r="R39">
            <v>0</v>
          </cell>
          <cell r="S39">
            <v>0</v>
          </cell>
          <cell r="T39">
            <v>-25073840807.939999</v>
          </cell>
        </row>
        <row r="40">
          <cell r="A40" t="str">
            <v>A./II.2. Total</v>
          </cell>
          <cell r="J40">
            <v>47205679284</v>
          </cell>
          <cell r="K40">
            <v>7834641530</v>
          </cell>
          <cell r="L40">
            <v>507989615</v>
          </cell>
          <cell r="M40">
            <v>392357592.84000003</v>
          </cell>
          <cell r="N40">
            <v>2743917761.1999998</v>
          </cell>
          <cell r="O40">
            <v>0</v>
          </cell>
          <cell r="P40">
            <v>0</v>
          </cell>
          <cell r="Q40">
            <v>0</v>
          </cell>
          <cell r="R40">
            <v>0</v>
          </cell>
          <cell r="S40">
            <v>0</v>
          </cell>
          <cell r="T40">
            <v>58684585783.039993</v>
          </cell>
        </row>
        <row r="41">
          <cell r="A41" t="str">
            <v>A./II.3.</v>
          </cell>
          <cell r="B41">
            <v>110</v>
          </cell>
          <cell r="C41" t="str">
            <v>Befektetett eszközök</v>
          </cell>
          <cell r="D41" t="str">
            <v>Tárgyi eszközök</v>
          </cell>
          <cell r="E41" t="str">
            <v xml:space="preserve">3. Egyéb berendezések, felszerelések, jármûvek </v>
          </cell>
          <cell r="F41">
            <v>141000</v>
          </cell>
          <cell r="H41" t="str">
            <v>Egyéb berendezések, felszerelések, jármüvek</v>
          </cell>
          <cell r="I41" t="str">
            <v>Üzemi gépek, berendezések, felszerelések</v>
          </cell>
          <cell r="J41">
            <v>6628118625</v>
          </cell>
          <cell r="K41">
            <v>0</v>
          </cell>
          <cell r="L41">
            <v>133351040</v>
          </cell>
          <cell r="M41">
            <v>0</v>
          </cell>
          <cell r="N41">
            <v>118063468.22999999</v>
          </cell>
          <cell r="O41">
            <v>0</v>
          </cell>
          <cell r="P41">
            <v>0</v>
          </cell>
          <cell r="Q41">
            <v>0</v>
          </cell>
          <cell r="R41">
            <v>0</v>
          </cell>
          <cell r="S41">
            <v>0</v>
          </cell>
          <cell r="T41">
            <v>6879533133.2299995</v>
          </cell>
        </row>
        <row r="42">
          <cell r="A42" t="str">
            <v>A./II.3.</v>
          </cell>
          <cell r="B42">
            <v>110</v>
          </cell>
          <cell r="C42" t="str">
            <v>Befektetett eszközök</v>
          </cell>
          <cell r="D42" t="str">
            <v>Tárgyi eszközök</v>
          </cell>
          <cell r="E42" t="str">
            <v xml:space="preserve">3. Egyéb berendezések, felszerelések, jármûvek </v>
          </cell>
          <cell r="F42">
            <v>142000</v>
          </cell>
          <cell r="H42" t="str">
            <v>Egyéb berendezések, felszerelések, jármüvek</v>
          </cell>
          <cell r="I42" t="str">
            <v>Egyéb jármüvek</v>
          </cell>
          <cell r="J42">
            <v>0</v>
          </cell>
          <cell r="K42">
            <v>4364640</v>
          </cell>
          <cell r="L42">
            <v>0</v>
          </cell>
          <cell r="M42">
            <v>35525337</v>
          </cell>
          <cell r="N42">
            <v>0</v>
          </cell>
          <cell r="O42">
            <v>0</v>
          </cell>
          <cell r="P42">
            <v>0</v>
          </cell>
          <cell r="Q42">
            <v>0</v>
          </cell>
          <cell r="R42">
            <v>0</v>
          </cell>
          <cell r="S42">
            <v>0</v>
          </cell>
          <cell r="T42">
            <v>39889977</v>
          </cell>
        </row>
        <row r="43">
          <cell r="A43" t="str">
            <v>A./II.3.</v>
          </cell>
          <cell r="B43">
            <v>110</v>
          </cell>
          <cell r="C43" t="str">
            <v>Befektetett eszközök</v>
          </cell>
          <cell r="D43" t="str">
            <v>Tárgyi eszközök</v>
          </cell>
          <cell r="E43" t="str">
            <v xml:space="preserve">3. Egyéb berendezések, felszerelések, jármûvek </v>
          </cell>
          <cell r="F43">
            <v>143000</v>
          </cell>
          <cell r="H43" t="str">
            <v>Egyéb berendezések, felszerelések, jármüvek</v>
          </cell>
          <cell r="I43" t="str">
            <v>Irodai, igazgatási bernedezések és felszerelések</v>
          </cell>
          <cell r="J43">
            <v>0</v>
          </cell>
          <cell r="K43">
            <v>2402453218</v>
          </cell>
          <cell r="L43">
            <v>0</v>
          </cell>
          <cell r="M43">
            <v>697846859.33000004</v>
          </cell>
          <cell r="N43">
            <v>0</v>
          </cell>
          <cell r="O43">
            <v>378880755</v>
          </cell>
          <cell r="P43">
            <v>0</v>
          </cell>
          <cell r="Q43">
            <v>0</v>
          </cell>
          <cell r="R43">
            <v>0</v>
          </cell>
          <cell r="S43">
            <v>0</v>
          </cell>
          <cell r="T43">
            <v>3479180832.3299999</v>
          </cell>
        </row>
        <row r="44">
          <cell r="A44" t="str">
            <v>A./II.3.</v>
          </cell>
          <cell r="B44">
            <v>110</v>
          </cell>
          <cell r="C44" t="str">
            <v>Befektetett eszközök</v>
          </cell>
          <cell r="D44" t="str">
            <v>Tárgyi eszközök</v>
          </cell>
          <cell r="E44" t="str">
            <v xml:space="preserve">3. Egyéb berendezések, felszerelések, jármûvek </v>
          </cell>
          <cell r="F44">
            <v>144000</v>
          </cell>
          <cell r="H44" t="str">
            <v>Egyéb berendezések, felszerelések, jármüvek</v>
          </cell>
          <cell r="I44" t="str">
            <v>Üzemkörön kivüli berendezések, felszerelések jármüvek</v>
          </cell>
          <cell r="J44">
            <v>0</v>
          </cell>
          <cell r="K44">
            <v>0</v>
          </cell>
          <cell r="L44">
            <v>0</v>
          </cell>
          <cell r="M44">
            <v>0</v>
          </cell>
          <cell r="N44">
            <v>0</v>
          </cell>
          <cell r="O44">
            <v>0</v>
          </cell>
          <cell r="P44">
            <v>0</v>
          </cell>
          <cell r="Q44">
            <v>0</v>
          </cell>
          <cell r="R44">
            <v>0</v>
          </cell>
          <cell r="S44">
            <v>0</v>
          </cell>
          <cell r="T44">
            <v>0</v>
          </cell>
        </row>
        <row r="45">
          <cell r="A45" t="str">
            <v>A./II.3.</v>
          </cell>
          <cell r="B45">
            <v>110</v>
          </cell>
          <cell r="C45" t="str">
            <v>Befektetett eszközök</v>
          </cell>
          <cell r="D45" t="str">
            <v>Tárgyi eszközök</v>
          </cell>
          <cell r="E45" t="str">
            <v xml:space="preserve">3. Egyéb berendezések, felszerelések, jármûvek </v>
          </cell>
          <cell r="F45">
            <v>148000</v>
          </cell>
          <cell r="H45" t="str">
            <v>Egyéb berendezések, felszerelések, jármüvek</v>
          </cell>
          <cell r="I45" t="str">
            <v>Egyéb berendezések, felszerelések, jármüvek terven felüli értékcsökkenése és annak visszairása</v>
          </cell>
          <cell r="J45">
            <v>0</v>
          </cell>
          <cell r="K45">
            <v>0</v>
          </cell>
          <cell r="L45">
            <v>0</v>
          </cell>
          <cell r="M45">
            <v>0</v>
          </cell>
          <cell r="N45">
            <v>0</v>
          </cell>
          <cell r="O45">
            <v>0</v>
          </cell>
          <cell r="P45">
            <v>0</v>
          </cell>
          <cell r="Q45">
            <v>0</v>
          </cell>
          <cell r="R45">
            <v>0</v>
          </cell>
          <cell r="S45">
            <v>0</v>
          </cell>
          <cell r="T45">
            <v>0</v>
          </cell>
        </row>
        <row r="46">
          <cell r="A46" t="str">
            <v>A./II.3.</v>
          </cell>
          <cell r="B46">
            <v>110</v>
          </cell>
          <cell r="C46" t="str">
            <v>Befektetett eszközök</v>
          </cell>
          <cell r="D46" t="str">
            <v>Tárgyi eszközök</v>
          </cell>
          <cell r="E46" t="str">
            <v xml:space="preserve">3. Egyéb berendezések, felszerelések, jármûvek </v>
          </cell>
          <cell r="F46">
            <v>149000</v>
          </cell>
          <cell r="H46" t="str">
            <v>Egyéb berendezések, felszerelések, jármüvek</v>
          </cell>
          <cell r="I46" t="str">
            <v>Egyéb berendezések, felszerelések, jármüvek terv szerinti  értékcsökkenése</v>
          </cell>
          <cell r="J46">
            <v>-3787532102</v>
          </cell>
          <cell r="K46">
            <v>-409771895</v>
          </cell>
          <cell r="L46">
            <v>-12695170</v>
          </cell>
          <cell r="M46">
            <v>-422184088.57999998</v>
          </cell>
          <cell r="N46">
            <v>-40994292.229999997</v>
          </cell>
          <cell r="O46">
            <v>-46366981</v>
          </cell>
          <cell r="P46">
            <v>0</v>
          </cell>
          <cell r="Q46">
            <v>0</v>
          </cell>
          <cell r="R46">
            <v>0</v>
          </cell>
          <cell r="S46">
            <v>0</v>
          </cell>
          <cell r="T46">
            <v>-4719544528.8099995</v>
          </cell>
        </row>
        <row r="47">
          <cell r="A47" t="str">
            <v>A./II.3. Total</v>
          </cell>
          <cell r="J47">
            <v>2840586523</v>
          </cell>
          <cell r="K47">
            <v>1997045963</v>
          </cell>
          <cell r="L47">
            <v>120655870</v>
          </cell>
          <cell r="M47">
            <v>311188107.75000006</v>
          </cell>
          <cell r="N47">
            <v>77069176</v>
          </cell>
          <cell r="O47">
            <v>332513774</v>
          </cell>
          <cell r="P47">
            <v>0</v>
          </cell>
          <cell r="Q47">
            <v>0</v>
          </cell>
          <cell r="R47">
            <v>0</v>
          </cell>
          <cell r="S47">
            <v>0</v>
          </cell>
          <cell r="T47">
            <v>5679059413.75</v>
          </cell>
        </row>
        <row r="48">
          <cell r="A48" t="str">
            <v>A./II.5</v>
          </cell>
          <cell r="B48">
            <v>111</v>
          </cell>
          <cell r="C48" t="str">
            <v>Befektetett eszközök</v>
          </cell>
          <cell r="D48" t="str">
            <v>Tárgyi eszközök</v>
          </cell>
          <cell r="E48" t="str">
            <v xml:space="preserve">5. Beruházások, felújítások </v>
          </cell>
          <cell r="F48">
            <v>161000</v>
          </cell>
          <cell r="H48" t="str">
            <v>Beruházások, felújitások</v>
          </cell>
          <cell r="I48" t="str">
            <v>Befejezetlen beruházások</v>
          </cell>
          <cell r="J48">
            <v>6077908244</v>
          </cell>
          <cell r="K48">
            <v>1104256828</v>
          </cell>
          <cell r="L48">
            <v>0</v>
          </cell>
          <cell r="M48">
            <v>182297116.83000001</v>
          </cell>
          <cell r="N48">
            <v>76058079</v>
          </cell>
          <cell r="O48">
            <v>114462176</v>
          </cell>
          <cell r="P48">
            <v>0</v>
          </cell>
          <cell r="Q48">
            <v>0</v>
          </cell>
          <cell r="R48">
            <v>-1757043048</v>
          </cell>
          <cell r="S48">
            <v>0</v>
          </cell>
          <cell r="T48">
            <v>5797939395.8299999</v>
          </cell>
        </row>
        <row r="49">
          <cell r="A49" t="str">
            <v>A./II.5</v>
          </cell>
          <cell r="B49">
            <v>111</v>
          </cell>
          <cell r="C49" t="str">
            <v>Befektetett eszközök</v>
          </cell>
          <cell r="D49" t="str">
            <v>Tárgyi eszközök</v>
          </cell>
          <cell r="E49" t="str">
            <v xml:space="preserve">5. Beruházások, felújítások </v>
          </cell>
          <cell r="F49">
            <v>162000</v>
          </cell>
          <cell r="H49" t="str">
            <v>Beruházások, felújitások</v>
          </cell>
          <cell r="I49" t="str">
            <v>Felújitások</v>
          </cell>
          <cell r="J49">
            <v>0</v>
          </cell>
          <cell r="K49">
            <v>0</v>
          </cell>
          <cell r="L49">
            <v>0</v>
          </cell>
          <cell r="M49">
            <v>0</v>
          </cell>
          <cell r="N49">
            <v>0</v>
          </cell>
          <cell r="O49">
            <v>0</v>
          </cell>
          <cell r="P49">
            <v>0</v>
          </cell>
          <cell r="Q49">
            <v>0</v>
          </cell>
          <cell r="R49">
            <v>0</v>
          </cell>
          <cell r="S49">
            <v>0</v>
          </cell>
          <cell r="T49">
            <v>0</v>
          </cell>
        </row>
        <row r="50">
          <cell r="A50" t="str">
            <v>A./II.5</v>
          </cell>
          <cell r="B50">
            <v>111</v>
          </cell>
          <cell r="C50" t="str">
            <v>Befektetett eszközök</v>
          </cell>
          <cell r="D50" t="str">
            <v>Tárgyi eszközök</v>
          </cell>
          <cell r="E50" t="str">
            <v xml:space="preserve">5. Beruházások, felújítások </v>
          </cell>
          <cell r="F50">
            <v>168000</v>
          </cell>
          <cell r="H50" t="str">
            <v>Beruházások, felújitások</v>
          </cell>
          <cell r="I50" t="str">
            <v>Beruházások terven felüli értékcsökkenése</v>
          </cell>
          <cell r="J50">
            <v>0</v>
          </cell>
          <cell r="K50">
            <v>0</v>
          </cell>
          <cell r="L50">
            <v>0</v>
          </cell>
          <cell r="M50">
            <v>0</v>
          </cell>
          <cell r="N50">
            <v>0</v>
          </cell>
          <cell r="O50">
            <v>0</v>
          </cell>
          <cell r="P50">
            <v>0</v>
          </cell>
          <cell r="Q50">
            <v>0</v>
          </cell>
          <cell r="R50">
            <v>0</v>
          </cell>
          <cell r="S50">
            <v>0</v>
          </cell>
          <cell r="T50">
            <v>0</v>
          </cell>
        </row>
        <row r="51">
          <cell r="A51" t="str">
            <v>A./II.5 Total</v>
          </cell>
          <cell r="J51">
            <v>6077908244</v>
          </cell>
          <cell r="K51">
            <v>1104256828</v>
          </cell>
          <cell r="L51">
            <v>0</v>
          </cell>
          <cell r="M51">
            <v>182297116.83000001</v>
          </cell>
          <cell r="N51">
            <v>76058079</v>
          </cell>
          <cell r="O51">
            <v>114462176</v>
          </cell>
          <cell r="P51">
            <v>0</v>
          </cell>
          <cell r="Q51">
            <v>0</v>
          </cell>
          <cell r="R51">
            <v>-1757043048</v>
          </cell>
          <cell r="S51">
            <v>0</v>
          </cell>
          <cell r="T51">
            <v>5797939395.8299999</v>
          </cell>
        </row>
        <row r="52">
          <cell r="A52" t="str">
            <v>A./II.6</v>
          </cell>
          <cell r="B52">
            <v>112</v>
          </cell>
          <cell r="C52" t="str">
            <v>Befektetett eszközök</v>
          </cell>
          <cell r="D52" t="str">
            <v>Tárgyi eszközök</v>
          </cell>
          <cell r="E52" t="str">
            <v>6. Beruházásokra adott előlegek</v>
          </cell>
          <cell r="F52">
            <v>352000</v>
          </cell>
          <cell r="H52" t="str">
            <v>Adott elölegek</v>
          </cell>
          <cell r="I52" t="str">
            <v>Beruházásokra adott elölegek</v>
          </cell>
          <cell r="J52">
            <v>0</v>
          </cell>
          <cell r="K52">
            <v>152066867</v>
          </cell>
          <cell r="L52">
            <v>0</v>
          </cell>
          <cell r="M52">
            <v>0</v>
          </cell>
          <cell r="N52">
            <v>0</v>
          </cell>
          <cell r="O52">
            <v>0</v>
          </cell>
          <cell r="P52">
            <v>0</v>
          </cell>
          <cell r="Q52">
            <v>0</v>
          </cell>
          <cell r="R52">
            <v>0</v>
          </cell>
          <cell r="S52">
            <v>0</v>
          </cell>
          <cell r="T52">
            <v>152066867</v>
          </cell>
        </row>
        <row r="53">
          <cell r="A53" t="str">
            <v>A./II.6 Total</v>
          </cell>
          <cell r="J53">
            <v>0</v>
          </cell>
          <cell r="K53">
            <v>152066867</v>
          </cell>
          <cell r="L53">
            <v>0</v>
          </cell>
          <cell r="M53">
            <v>0</v>
          </cell>
          <cell r="N53">
            <v>0</v>
          </cell>
          <cell r="O53">
            <v>0</v>
          </cell>
          <cell r="P53">
            <v>0</v>
          </cell>
          <cell r="Q53">
            <v>0</v>
          </cell>
          <cell r="R53">
            <v>0</v>
          </cell>
          <cell r="S53">
            <v>0</v>
          </cell>
          <cell r="T53">
            <v>152066867</v>
          </cell>
        </row>
        <row r="54">
          <cell r="A54" t="str">
            <v>A./II.7</v>
          </cell>
          <cell r="B54">
            <v>113</v>
          </cell>
          <cell r="C54" t="str">
            <v>Befektetett eszközök</v>
          </cell>
          <cell r="D54" t="str">
            <v>Tárgyi eszközök</v>
          </cell>
          <cell r="E54" t="str">
            <v>7. Tárgyi eszközök értékhelyesbítése</v>
          </cell>
          <cell r="F54">
            <v>127000</v>
          </cell>
          <cell r="H54" t="str">
            <v>ingatlanok és kapcsolódó vagyoni értékü jogok</v>
          </cell>
          <cell r="I54" t="str">
            <v>Ingatlanok értékhelyesbitése</v>
          </cell>
          <cell r="J54">
            <v>0</v>
          </cell>
          <cell r="K54">
            <v>0</v>
          </cell>
          <cell r="L54">
            <v>0</v>
          </cell>
          <cell r="M54">
            <v>0</v>
          </cell>
          <cell r="N54">
            <v>0</v>
          </cell>
          <cell r="O54">
            <v>0</v>
          </cell>
          <cell r="P54">
            <v>0</v>
          </cell>
          <cell r="Q54">
            <v>0</v>
          </cell>
          <cell r="R54">
            <v>0</v>
          </cell>
          <cell r="S54">
            <v>0</v>
          </cell>
          <cell r="T54">
            <v>0</v>
          </cell>
        </row>
        <row r="55">
          <cell r="A55" t="str">
            <v>A./II.7</v>
          </cell>
          <cell r="B55">
            <v>113</v>
          </cell>
          <cell r="C55" t="str">
            <v>Befektetett eszközök</v>
          </cell>
          <cell r="D55" t="str">
            <v>Tárgyi eszközök</v>
          </cell>
          <cell r="E55" t="str">
            <v>7. Tárgyi eszközök értékhelyesbítése</v>
          </cell>
          <cell r="F55">
            <v>137000</v>
          </cell>
          <cell r="H55" t="str">
            <v>Müszaki berendezések, gépek, jármüvek</v>
          </cell>
          <cell r="I55" t="str">
            <v>Müszaki berendezések, gépek, jármüvek értékhelyesbitése</v>
          </cell>
          <cell r="J55">
            <v>0</v>
          </cell>
          <cell r="K55">
            <v>0</v>
          </cell>
          <cell r="L55">
            <v>0</v>
          </cell>
          <cell r="M55">
            <v>0</v>
          </cell>
          <cell r="N55">
            <v>0</v>
          </cell>
          <cell r="O55">
            <v>0</v>
          </cell>
          <cell r="P55">
            <v>0</v>
          </cell>
          <cell r="Q55">
            <v>0</v>
          </cell>
          <cell r="R55">
            <v>0</v>
          </cell>
          <cell r="S55">
            <v>0</v>
          </cell>
          <cell r="T55">
            <v>0</v>
          </cell>
        </row>
        <row r="56">
          <cell r="A56" t="str">
            <v>A./II.7</v>
          </cell>
          <cell r="B56">
            <v>113</v>
          </cell>
          <cell r="C56" t="str">
            <v>Befektetett eszközök</v>
          </cell>
          <cell r="D56" t="str">
            <v>Tárgyi eszközök</v>
          </cell>
          <cell r="E56" t="str">
            <v>7. Tárgyi eszközök értékhelyesbítése</v>
          </cell>
          <cell r="F56">
            <v>147000</v>
          </cell>
          <cell r="H56" t="str">
            <v>Egyéb berendezések, felszerelések, jármüvek</v>
          </cell>
          <cell r="I56" t="str">
            <v>Egyéb berendezések, felszerelések, jármüvek értékhelyesbitése</v>
          </cell>
          <cell r="J56">
            <v>0</v>
          </cell>
          <cell r="K56">
            <v>0</v>
          </cell>
          <cell r="L56">
            <v>0</v>
          </cell>
          <cell r="M56">
            <v>0</v>
          </cell>
          <cell r="N56">
            <v>0</v>
          </cell>
          <cell r="O56">
            <v>0</v>
          </cell>
          <cell r="P56">
            <v>0</v>
          </cell>
          <cell r="Q56">
            <v>0</v>
          </cell>
          <cell r="R56">
            <v>0</v>
          </cell>
          <cell r="S56">
            <v>0</v>
          </cell>
          <cell r="T56">
            <v>0</v>
          </cell>
        </row>
        <row r="57">
          <cell r="A57" t="str">
            <v>A./II.7 Total</v>
          </cell>
          <cell r="J57">
            <v>0</v>
          </cell>
          <cell r="K57">
            <v>0</v>
          </cell>
          <cell r="L57">
            <v>0</v>
          </cell>
          <cell r="M57">
            <v>0</v>
          </cell>
          <cell r="N57">
            <v>0</v>
          </cell>
          <cell r="O57">
            <v>0</v>
          </cell>
          <cell r="P57">
            <v>0</v>
          </cell>
          <cell r="Q57">
            <v>0</v>
          </cell>
          <cell r="R57">
            <v>0</v>
          </cell>
          <cell r="S57">
            <v>0</v>
          </cell>
          <cell r="T57">
            <v>0</v>
          </cell>
        </row>
        <row r="58">
          <cell r="A58" t="str">
            <v>A./III.1</v>
          </cell>
          <cell r="B58">
            <v>114</v>
          </cell>
          <cell r="C58" t="str">
            <v>Befektetett eszközök</v>
          </cell>
          <cell r="D58" t="str">
            <v>Befektetett pénzügyi eszközök</v>
          </cell>
          <cell r="E58" t="str">
            <v xml:space="preserve">1. Tartós részesedés kapcsolt vállalkozásban </v>
          </cell>
          <cell r="F58">
            <v>171000</v>
          </cell>
          <cell r="H58" t="str">
            <v>Tulajdoni részesedést jelentö befektetések-részesedések</v>
          </cell>
          <cell r="I58" t="str">
            <v>Tartós részesedés kapcsolt vállalkozásban</v>
          </cell>
          <cell r="J58">
            <v>0</v>
          </cell>
          <cell r="K58">
            <v>0</v>
          </cell>
          <cell r="L58">
            <v>0</v>
          </cell>
          <cell r="M58">
            <v>0</v>
          </cell>
          <cell r="N58">
            <v>0</v>
          </cell>
          <cell r="O58">
            <v>0</v>
          </cell>
          <cell r="P58">
            <v>0</v>
          </cell>
          <cell r="Q58">
            <v>0</v>
          </cell>
          <cell r="R58">
            <v>0</v>
          </cell>
          <cell r="S58">
            <v>0</v>
          </cell>
          <cell r="T58">
            <v>0</v>
          </cell>
        </row>
        <row r="59">
          <cell r="A59" t="str">
            <v>A./III.1</v>
          </cell>
          <cell r="B59">
            <v>114</v>
          </cell>
          <cell r="C59" t="str">
            <v>Befektetett eszközök</v>
          </cell>
          <cell r="D59" t="str">
            <v>Befektetett pénzügyi eszközök</v>
          </cell>
          <cell r="E59" t="str">
            <v xml:space="preserve">1. Tartós részesedés kapcsolt vállalkozásban </v>
          </cell>
          <cell r="F59">
            <v>171100</v>
          </cell>
          <cell r="H59" t="str">
            <v>Tartós részesedés kapcsolt vállalkozásban</v>
          </cell>
          <cell r="I59" t="str">
            <v>Credilux</v>
          </cell>
          <cell r="J59">
            <v>0</v>
          </cell>
          <cell r="K59">
            <v>0</v>
          </cell>
          <cell r="L59">
            <v>0</v>
          </cell>
          <cell r="M59">
            <v>0</v>
          </cell>
          <cell r="N59">
            <v>0</v>
          </cell>
          <cell r="O59">
            <v>0</v>
          </cell>
          <cell r="P59">
            <v>0</v>
          </cell>
          <cell r="Q59">
            <v>0</v>
          </cell>
          <cell r="R59">
            <v>0</v>
          </cell>
          <cell r="S59">
            <v>0</v>
          </cell>
          <cell r="T59">
            <v>0</v>
          </cell>
        </row>
        <row r="60">
          <cell r="A60" t="str">
            <v>A./III.1</v>
          </cell>
          <cell r="B60">
            <v>114</v>
          </cell>
          <cell r="C60" t="str">
            <v>Befektetett eszközök</v>
          </cell>
          <cell r="D60" t="str">
            <v>Befektetett pénzügyi eszközök</v>
          </cell>
          <cell r="E60" t="str">
            <v xml:space="preserve">1. Tartós részesedés kapcsolt vállalkozásban </v>
          </cell>
          <cell r="F60">
            <v>171200</v>
          </cell>
          <cell r="H60" t="str">
            <v>Tartós részesedés kapcsolt vállalkozásban</v>
          </cell>
          <cell r="I60" t="str">
            <v>Medicor Rt.</v>
          </cell>
          <cell r="J60">
            <v>2690365540</v>
          </cell>
          <cell r="K60">
            <v>0</v>
          </cell>
          <cell r="L60">
            <v>0</v>
          </cell>
          <cell r="M60">
            <v>0</v>
          </cell>
          <cell r="N60">
            <v>0</v>
          </cell>
          <cell r="O60">
            <v>0</v>
          </cell>
          <cell r="P60">
            <v>0</v>
          </cell>
          <cell r="Q60">
            <v>0</v>
          </cell>
          <cell r="R60">
            <v>0</v>
          </cell>
          <cell r="S60">
            <v>-2690365540</v>
          </cell>
          <cell r="T60">
            <v>0</v>
          </cell>
        </row>
        <row r="61">
          <cell r="A61" t="str">
            <v>A./III.1</v>
          </cell>
          <cell r="B61">
            <v>114</v>
          </cell>
          <cell r="C61" t="str">
            <v>Befektetett eszközök</v>
          </cell>
          <cell r="D61" t="str">
            <v>Befektetett pénzügyi eszközök</v>
          </cell>
          <cell r="E61" t="str">
            <v xml:space="preserve">1. Tartós részesedés kapcsolt vállalkozásban </v>
          </cell>
          <cell r="F61">
            <v>171300</v>
          </cell>
          <cell r="H61" t="str">
            <v>Tartós részesedés kapcsolt vállalkozásban</v>
          </cell>
          <cell r="I61" t="str">
            <v>Radiológia Kft.</v>
          </cell>
          <cell r="J61">
            <v>266876000</v>
          </cell>
          <cell r="K61">
            <v>0</v>
          </cell>
          <cell r="L61">
            <v>0</v>
          </cell>
          <cell r="M61">
            <v>0</v>
          </cell>
          <cell r="N61">
            <v>0</v>
          </cell>
          <cell r="O61">
            <v>0</v>
          </cell>
          <cell r="P61">
            <v>0</v>
          </cell>
          <cell r="Q61">
            <v>0</v>
          </cell>
          <cell r="R61">
            <v>0</v>
          </cell>
          <cell r="S61">
            <v>-266876000</v>
          </cell>
          <cell r="T61">
            <v>0</v>
          </cell>
        </row>
        <row r="62">
          <cell r="A62" t="str">
            <v>A./III.1</v>
          </cell>
          <cell r="B62">
            <v>114</v>
          </cell>
          <cell r="C62" t="str">
            <v>Befektetett eszközök</v>
          </cell>
          <cell r="D62" t="str">
            <v>Befektetett pénzügyi eszközök</v>
          </cell>
          <cell r="E62" t="str">
            <v xml:space="preserve">1. Tartós részesedés kapcsolt vállalkozásban </v>
          </cell>
          <cell r="F62">
            <v>171400</v>
          </cell>
          <cell r="H62" t="str">
            <v>Tartós részesedés kapcsolt vállalkozásban</v>
          </cell>
          <cell r="I62" t="str">
            <v>Konzumbank Rt.</v>
          </cell>
          <cell r="J62">
            <v>720000</v>
          </cell>
          <cell r="K62">
            <v>0</v>
          </cell>
          <cell r="L62">
            <v>0</v>
          </cell>
          <cell r="M62">
            <v>0</v>
          </cell>
          <cell r="N62">
            <v>0</v>
          </cell>
          <cell r="O62">
            <v>0</v>
          </cell>
          <cell r="P62">
            <v>0</v>
          </cell>
          <cell r="Q62">
            <v>0</v>
          </cell>
          <cell r="R62">
            <v>0</v>
          </cell>
          <cell r="S62">
            <v>0</v>
          </cell>
          <cell r="T62">
            <v>720000</v>
          </cell>
        </row>
        <row r="63">
          <cell r="A63" t="str">
            <v>A./III.1</v>
          </cell>
          <cell r="B63">
            <v>114</v>
          </cell>
          <cell r="C63" t="str">
            <v>Befektetett eszközök</v>
          </cell>
          <cell r="D63" t="str">
            <v>Befektetett pénzügyi eszközök</v>
          </cell>
          <cell r="E63" t="str">
            <v xml:space="preserve">1. Tartós részesedés kapcsolt vállalkozásban </v>
          </cell>
          <cell r="F63">
            <v>171500</v>
          </cell>
          <cell r="H63" t="str">
            <v>Tartós részesedés kapcsolt vállalkozásban</v>
          </cell>
          <cell r="I63" t="str">
            <v>Dutch C.V. + Üdülö Kft.</v>
          </cell>
          <cell r="J63">
            <v>58393876660</v>
          </cell>
          <cell r="K63">
            <v>0</v>
          </cell>
          <cell r="L63">
            <v>0</v>
          </cell>
          <cell r="M63">
            <v>0</v>
          </cell>
          <cell r="N63">
            <v>0</v>
          </cell>
          <cell r="O63">
            <v>0</v>
          </cell>
          <cell r="P63">
            <v>0</v>
          </cell>
          <cell r="Q63">
            <v>0</v>
          </cell>
          <cell r="R63">
            <v>0</v>
          </cell>
          <cell r="S63">
            <v>0</v>
          </cell>
          <cell r="T63">
            <v>58393876660</v>
          </cell>
        </row>
        <row r="64">
          <cell r="A64" t="str">
            <v>A./III.1</v>
          </cell>
          <cell r="B64">
            <v>114</v>
          </cell>
          <cell r="C64" t="str">
            <v>Befektetett eszközök</v>
          </cell>
          <cell r="D64" t="str">
            <v>Befektetett pénzügyi eszközök</v>
          </cell>
          <cell r="E64" t="str">
            <v xml:space="preserve">1. Tartós részesedés kapcsolt vállalkozásban </v>
          </cell>
          <cell r="F64">
            <v>171900</v>
          </cell>
          <cell r="H64" t="str">
            <v>Tartós részesedés kapcsolt vállalkozásban</v>
          </cell>
          <cell r="I64" t="str">
            <v>Tartós részesedés értékvesztése és annak visszairása</v>
          </cell>
          <cell r="J64">
            <v>0</v>
          </cell>
          <cell r="K64">
            <v>0</v>
          </cell>
          <cell r="L64">
            <v>0</v>
          </cell>
          <cell r="M64">
            <v>0</v>
          </cell>
          <cell r="N64">
            <v>0</v>
          </cell>
          <cell r="O64">
            <v>0</v>
          </cell>
          <cell r="P64">
            <v>0</v>
          </cell>
          <cell r="Q64">
            <v>0</v>
          </cell>
          <cell r="R64">
            <v>0</v>
          </cell>
          <cell r="S64">
            <v>0</v>
          </cell>
          <cell r="T64">
            <v>0</v>
          </cell>
        </row>
        <row r="65">
          <cell r="A65" t="str">
            <v>A./III.1 Total</v>
          </cell>
          <cell r="J65">
            <v>61351838200</v>
          </cell>
          <cell r="K65">
            <v>0</v>
          </cell>
          <cell r="L65">
            <v>0</v>
          </cell>
          <cell r="M65">
            <v>0</v>
          </cell>
          <cell r="N65">
            <v>0</v>
          </cell>
          <cell r="O65">
            <v>0</v>
          </cell>
          <cell r="P65">
            <v>0</v>
          </cell>
          <cell r="Q65">
            <v>0</v>
          </cell>
          <cell r="R65">
            <v>0</v>
          </cell>
          <cell r="S65">
            <v>-2957241540</v>
          </cell>
          <cell r="T65">
            <v>58394596660</v>
          </cell>
        </row>
        <row r="66">
          <cell r="A66" t="str">
            <v>A./III.2</v>
          </cell>
          <cell r="B66">
            <v>115</v>
          </cell>
          <cell r="C66" t="str">
            <v>Befektetett eszközök</v>
          </cell>
          <cell r="D66" t="str">
            <v>Befektetett pénzügyi eszközök</v>
          </cell>
          <cell r="E66" t="str">
            <v>2. Tartósan adott kölcsön (és tartós bankbetétek) kapcsolt vállalkozásban</v>
          </cell>
          <cell r="F66">
            <v>191000</v>
          </cell>
          <cell r="H66" t="str">
            <v>Tartósan adott kölcsönök</v>
          </cell>
          <cell r="I66" t="str">
            <v>Tartósan adott kölcsönök kapcsolt vállalkozásban</v>
          </cell>
          <cell r="J66">
            <v>0</v>
          </cell>
          <cell r="K66">
            <v>0</v>
          </cell>
          <cell r="L66">
            <v>0</v>
          </cell>
          <cell r="M66">
            <v>0</v>
          </cell>
          <cell r="N66">
            <v>0</v>
          </cell>
          <cell r="O66">
            <v>0</v>
          </cell>
          <cell r="P66">
            <v>0</v>
          </cell>
          <cell r="Q66">
            <v>0</v>
          </cell>
          <cell r="R66">
            <v>0</v>
          </cell>
          <cell r="S66">
            <v>0</v>
          </cell>
          <cell r="T66">
            <v>0</v>
          </cell>
        </row>
        <row r="67">
          <cell r="A67" t="str">
            <v>A./III.2</v>
          </cell>
          <cell r="B67">
            <v>115</v>
          </cell>
          <cell r="C67" t="str">
            <v>Befektetett eszközök</v>
          </cell>
          <cell r="D67" t="str">
            <v>Befektetett pénzügyi eszközök</v>
          </cell>
          <cell r="E67" t="str">
            <v>2. Tartósan adott kölcsön (és tartós bankbetétek) kapcsolt vállalkozásban</v>
          </cell>
          <cell r="F67">
            <v>194000</v>
          </cell>
          <cell r="H67" t="str">
            <v>Tartósan adott kölcsönök</v>
          </cell>
          <cell r="I67" t="str">
            <v>Tartós bankbetétek kapcsolt vállalkozásban</v>
          </cell>
          <cell r="J67">
            <v>0</v>
          </cell>
          <cell r="K67">
            <v>0</v>
          </cell>
          <cell r="L67">
            <v>0</v>
          </cell>
          <cell r="M67">
            <v>0</v>
          </cell>
          <cell r="N67">
            <v>0</v>
          </cell>
          <cell r="O67">
            <v>0</v>
          </cell>
          <cell r="P67">
            <v>0</v>
          </cell>
          <cell r="Q67">
            <v>0</v>
          </cell>
          <cell r="R67">
            <v>0</v>
          </cell>
          <cell r="S67">
            <v>0</v>
          </cell>
          <cell r="T67">
            <v>0</v>
          </cell>
        </row>
        <row r="68">
          <cell r="A68" t="str">
            <v>A./III.2 Total</v>
          </cell>
          <cell r="J68">
            <v>0</v>
          </cell>
          <cell r="K68">
            <v>0</v>
          </cell>
          <cell r="L68">
            <v>0</v>
          </cell>
          <cell r="M68">
            <v>0</v>
          </cell>
          <cell r="N68">
            <v>0</v>
          </cell>
          <cell r="O68">
            <v>0</v>
          </cell>
          <cell r="P68">
            <v>0</v>
          </cell>
          <cell r="Q68">
            <v>0</v>
          </cell>
          <cell r="R68">
            <v>0</v>
          </cell>
          <cell r="S68">
            <v>0</v>
          </cell>
          <cell r="T68">
            <v>0</v>
          </cell>
        </row>
        <row r="69">
          <cell r="A69" t="str">
            <v>A./III.3</v>
          </cell>
          <cell r="B69">
            <v>116</v>
          </cell>
          <cell r="C69" t="str">
            <v>Befektetett eszközök</v>
          </cell>
          <cell r="D69" t="str">
            <v>Befektetett pénzügyi eszközök</v>
          </cell>
          <cell r="E69" t="str">
            <v xml:space="preserve">3. Egyéb tartós részesedés </v>
          </cell>
          <cell r="F69">
            <v>172100</v>
          </cell>
          <cell r="H69" t="str">
            <v xml:space="preserve">Egyéb tartós részesedés </v>
          </cell>
          <cell r="J69">
            <v>0</v>
          </cell>
          <cell r="K69">
            <v>0</v>
          </cell>
          <cell r="L69">
            <v>0</v>
          </cell>
          <cell r="M69">
            <v>0</v>
          </cell>
          <cell r="N69">
            <v>0</v>
          </cell>
          <cell r="O69">
            <v>0</v>
          </cell>
          <cell r="P69">
            <v>0</v>
          </cell>
          <cell r="Q69">
            <v>0</v>
          </cell>
          <cell r="R69">
            <v>0</v>
          </cell>
          <cell r="S69">
            <v>0</v>
          </cell>
          <cell r="T69">
            <v>0</v>
          </cell>
        </row>
        <row r="70">
          <cell r="A70" t="str">
            <v>A./III.3</v>
          </cell>
          <cell r="B70">
            <v>116</v>
          </cell>
          <cell r="C70" t="str">
            <v>Befektetett eszközök</v>
          </cell>
          <cell r="D70" t="str">
            <v>Befektetett pénzügyi eszközök</v>
          </cell>
          <cell r="E70" t="str">
            <v xml:space="preserve">3. Egyéb tartós részesedés </v>
          </cell>
          <cell r="F70">
            <v>172900</v>
          </cell>
          <cell r="H70" t="str">
            <v xml:space="preserve">Egyéb tartós részesedés </v>
          </cell>
          <cell r="I70" t="str">
            <v>Egyéb tartós részesedés értékvesztése és annak visszairása</v>
          </cell>
          <cell r="J70">
            <v>0</v>
          </cell>
          <cell r="K70">
            <v>0</v>
          </cell>
          <cell r="L70">
            <v>0</v>
          </cell>
          <cell r="M70">
            <v>0</v>
          </cell>
          <cell r="N70">
            <v>0</v>
          </cell>
          <cell r="O70">
            <v>0</v>
          </cell>
          <cell r="P70">
            <v>0</v>
          </cell>
          <cell r="Q70">
            <v>0</v>
          </cell>
          <cell r="R70">
            <v>0</v>
          </cell>
          <cell r="S70">
            <v>0</v>
          </cell>
          <cell r="T70">
            <v>0</v>
          </cell>
        </row>
        <row r="71">
          <cell r="A71" t="str">
            <v>A./III.3 Total</v>
          </cell>
          <cell r="J71">
            <v>0</v>
          </cell>
          <cell r="K71">
            <v>0</v>
          </cell>
          <cell r="L71">
            <v>0</v>
          </cell>
          <cell r="M71">
            <v>0</v>
          </cell>
          <cell r="N71">
            <v>0</v>
          </cell>
          <cell r="O71">
            <v>0</v>
          </cell>
          <cell r="P71">
            <v>0</v>
          </cell>
          <cell r="Q71">
            <v>0</v>
          </cell>
          <cell r="R71">
            <v>0</v>
          </cell>
          <cell r="S71">
            <v>0</v>
          </cell>
          <cell r="T71">
            <v>0</v>
          </cell>
        </row>
        <row r="72">
          <cell r="A72" t="str">
            <v>A./III.4</v>
          </cell>
          <cell r="B72">
            <v>117</v>
          </cell>
          <cell r="C72" t="str">
            <v>Befektetett eszközök</v>
          </cell>
          <cell r="D72" t="str">
            <v>Befektetett pénzügyi eszközök</v>
          </cell>
          <cell r="E72" t="str">
            <v>4. Tartósan adott kölcsön (és tartós bankbetétek) egyéb rész.visz.álló vállalkozásban</v>
          </cell>
          <cell r="F72">
            <v>192000</v>
          </cell>
          <cell r="H72" t="str">
            <v>Tartósan adott kölcsönök</v>
          </cell>
          <cell r="I72" t="str">
            <v>Tartósan adott kölcsönök egyéb részesedési viszonyban álló vállalkozásban</v>
          </cell>
          <cell r="J72">
            <v>0</v>
          </cell>
          <cell r="K72">
            <v>0</v>
          </cell>
          <cell r="L72">
            <v>0</v>
          </cell>
          <cell r="M72">
            <v>0</v>
          </cell>
          <cell r="N72">
            <v>0</v>
          </cell>
          <cell r="O72">
            <v>0</v>
          </cell>
          <cell r="P72">
            <v>0</v>
          </cell>
          <cell r="Q72">
            <v>0</v>
          </cell>
          <cell r="R72">
            <v>0</v>
          </cell>
          <cell r="S72">
            <v>0</v>
          </cell>
          <cell r="T72">
            <v>0</v>
          </cell>
        </row>
        <row r="73">
          <cell r="A73" t="str">
            <v>A./III.4</v>
          </cell>
          <cell r="B73">
            <v>117</v>
          </cell>
          <cell r="C73" t="str">
            <v>Befektetett eszközök</v>
          </cell>
          <cell r="D73" t="str">
            <v>Befektetett pénzügyi eszközök</v>
          </cell>
          <cell r="E73" t="str">
            <v>4. Tartósan adott kölcsön (és tartós bankbetétek) egyéb rész.visz.álló vállalkozásban</v>
          </cell>
          <cell r="F73">
            <v>195000</v>
          </cell>
          <cell r="H73" t="str">
            <v>Tartósan adott kölcsönök</v>
          </cell>
          <cell r="I73" t="str">
            <v>Tartós bankbetétek egyéb részesedési viszonyban álló vállalkozásban</v>
          </cell>
          <cell r="J73">
            <v>0</v>
          </cell>
          <cell r="K73">
            <v>0</v>
          </cell>
          <cell r="L73">
            <v>0</v>
          </cell>
          <cell r="M73">
            <v>0</v>
          </cell>
          <cell r="N73">
            <v>0</v>
          </cell>
          <cell r="O73">
            <v>0</v>
          </cell>
          <cell r="P73">
            <v>0</v>
          </cell>
          <cell r="Q73">
            <v>0</v>
          </cell>
          <cell r="R73">
            <v>0</v>
          </cell>
          <cell r="S73">
            <v>0</v>
          </cell>
          <cell r="T73">
            <v>0</v>
          </cell>
        </row>
        <row r="74">
          <cell r="A74" t="str">
            <v>A./III.4 Total</v>
          </cell>
          <cell r="J74">
            <v>0</v>
          </cell>
          <cell r="K74">
            <v>0</v>
          </cell>
          <cell r="L74">
            <v>0</v>
          </cell>
          <cell r="M74">
            <v>0</v>
          </cell>
          <cell r="N74">
            <v>0</v>
          </cell>
          <cell r="O74">
            <v>0</v>
          </cell>
          <cell r="P74">
            <v>0</v>
          </cell>
          <cell r="Q74">
            <v>0</v>
          </cell>
          <cell r="R74">
            <v>0</v>
          </cell>
          <cell r="S74">
            <v>0</v>
          </cell>
          <cell r="T74">
            <v>0</v>
          </cell>
        </row>
        <row r="75">
          <cell r="A75" t="str">
            <v>A./III.5</v>
          </cell>
          <cell r="B75">
            <v>118</v>
          </cell>
          <cell r="C75" t="str">
            <v>Befektetett eszközök</v>
          </cell>
          <cell r="D75" t="str">
            <v>Befektetett pénzügyi eszközök</v>
          </cell>
          <cell r="E75" t="str">
            <v>5. Egyéb tartósan adott kölcsön (és tartós bankbetétek)</v>
          </cell>
          <cell r="F75">
            <v>193000</v>
          </cell>
          <cell r="H75" t="str">
            <v>Tartósan adott kölcsönök</v>
          </cell>
          <cell r="I75" t="str">
            <v>Egyéb tartósan adott kölcsönök</v>
          </cell>
          <cell r="J75">
            <v>109050564</v>
          </cell>
          <cell r="K75">
            <v>0</v>
          </cell>
          <cell r="L75">
            <v>0</v>
          </cell>
          <cell r="M75">
            <v>574499</v>
          </cell>
          <cell r="N75">
            <v>0</v>
          </cell>
          <cell r="O75">
            <v>0</v>
          </cell>
          <cell r="P75">
            <v>0</v>
          </cell>
          <cell r="Q75">
            <v>0</v>
          </cell>
          <cell r="R75">
            <v>0</v>
          </cell>
          <cell r="S75">
            <v>0</v>
          </cell>
          <cell r="T75">
            <v>109625063</v>
          </cell>
        </row>
        <row r="76">
          <cell r="A76" t="str">
            <v>A./III.5</v>
          </cell>
          <cell r="B76">
            <v>118</v>
          </cell>
          <cell r="C76" t="str">
            <v>Befektetett eszközök</v>
          </cell>
          <cell r="D76" t="str">
            <v>Befektetett pénzügyi eszközök</v>
          </cell>
          <cell r="E76" t="str">
            <v>5. Egyéb tartósan adott kölcsön (és tartós bankbetétek)</v>
          </cell>
          <cell r="F76">
            <v>197000</v>
          </cell>
          <cell r="H76" t="str">
            <v>Tartósan adott kölcsönök</v>
          </cell>
          <cell r="I76" t="str">
            <v>Egyéb tartós bankbetétek</v>
          </cell>
          <cell r="J76">
            <v>0</v>
          </cell>
          <cell r="K76">
            <v>0</v>
          </cell>
          <cell r="L76">
            <v>0</v>
          </cell>
          <cell r="M76">
            <v>0</v>
          </cell>
          <cell r="N76">
            <v>0</v>
          </cell>
          <cell r="O76">
            <v>0</v>
          </cell>
          <cell r="P76">
            <v>0</v>
          </cell>
          <cell r="Q76">
            <v>0</v>
          </cell>
          <cell r="R76">
            <v>0</v>
          </cell>
          <cell r="S76">
            <v>0</v>
          </cell>
          <cell r="T76">
            <v>0</v>
          </cell>
        </row>
        <row r="77">
          <cell r="A77" t="str">
            <v>A./III.5</v>
          </cell>
          <cell r="B77">
            <v>118</v>
          </cell>
          <cell r="C77" t="str">
            <v>Befektetett eszközök</v>
          </cell>
          <cell r="D77" t="str">
            <v>Befektetett pénzügyi eszközök</v>
          </cell>
          <cell r="E77" t="str">
            <v>5. Egyéb tartósan adott kölcsön (és tartós bankbetétek)</v>
          </cell>
          <cell r="F77">
            <v>198000</v>
          </cell>
          <cell r="H77" t="str">
            <v>Tartósan adott kölcsönök</v>
          </cell>
          <cell r="I77" t="str">
            <v>Pénzügyi lizing miatti tartós követelés</v>
          </cell>
          <cell r="J77">
            <v>0</v>
          </cell>
          <cell r="K77">
            <v>0</v>
          </cell>
          <cell r="L77">
            <v>0</v>
          </cell>
          <cell r="M77">
            <v>0</v>
          </cell>
          <cell r="N77">
            <v>0</v>
          </cell>
          <cell r="O77">
            <v>0</v>
          </cell>
          <cell r="P77">
            <v>0</v>
          </cell>
          <cell r="Q77">
            <v>0</v>
          </cell>
          <cell r="R77">
            <v>0</v>
          </cell>
          <cell r="S77">
            <v>0</v>
          </cell>
          <cell r="T77">
            <v>0</v>
          </cell>
        </row>
        <row r="78">
          <cell r="A78" t="str">
            <v>A./III.5 Total</v>
          </cell>
          <cell r="J78">
            <v>109050564</v>
          </cell>
          <cell r="K78">
            <v>0</v>
          </cell>
          <cell r="L78">
            <v>0</v>
          </cell>
          <cell r="M78">
            <v>574499</v>
          </cell>
          <cell r="N78">
            <v>0</v>
          </cell>
          <cell r="O78">
            <v>0</v>
          </cell>
          <cell r="P78">
            <v>0</v>
          </cell>
          <cell r="Q78">
            <v>0</v>
          </cell>
          <cell r="R78">
            <v>0</v>
          </cell>
          <cell r="S78">
            <v>0</v>
          </cell>
          <cell r="T78">
            <v>109625063</v>
          </cell>
        </row>
        <row r="79">
          <cell r="A79" t="str">
            <v>A./III.6</v>
          </cell>
          <cell r="B79">
            <v>119</v>
          </cell>
          <cell r="C79" t="str">
            <v>Befektetett eszközök</v>
          </cell>
          <cell r="D79" t="str">
            <v>Befektetett pénzügyi eszközök</v>
          </cell>
          <cell r="E79" t="str">
            <v>6. Tartós hitelviszonyt megtestesítö értékpapír</v>
          </cell>
          <cell r="F79">
            <v>181000</v>
          </cell>
          <cell r="H79" t="str">
            <v>Hitelviszonyt megtestesitö értékpapirok</v>
          </cell>
          <cell r="I79" t="str">
            <v>Államkötvények</v>
          </cell>
          <cell r="J79">
            <v>0</v>
          </cell>
          <cell r="K79">
            <v>0</v>
          </cell>
          <cell r="L79">
            <v>0</v>
          </cell>
          <cell r="M79">
            <v>0</v>
          </cell>
          <cell r="N79">
            <v>0</v>
          </cell>
          <cell r="O79">
            <v>0</v>
          </cell>
          <cell r="P79">
            <v>0</v>
          </cell>
          <cell r="Q79">
            <v>0</v>
          </cell>
          <cell r="R79">
            <v>0</v>
          </cell>
          <cell r="S79">
            <v>0</v>
          </cell>
          <cell r="T79">
            <v>0</v>
          </cell>
        </row>
        <row r="80">
          <cell r="A80" t="str">
            <v>A./III.6</v>
          </cell>
          <cell r="B80">
            <v>119</v>
          </cell>
          <cell r="C80" t="str">
            <v>Befektetett eszközök</v>
          </cell>
          <cell r="D80" t="str">
            <v>Befektetett pénzügyi eszközök</v>
          </cell>
          <cell r="E80" t="str">
            <v>6. Tartós hitelviszonyt megtestesítö értékpapír</v>
          </cell>
          <cell r="F80">
            <v>182000</v>
          </cell>
          <cell r="H80" t="str">
            <v>Hitelviszonyt megtestesitö értékpapirok</v>
          </cell>
          <cell r="I80" t="str">
            <v>Kapcsolt vállalkozások értékpapirjai</v>
          </cell>
          <cell r="J80">
            <v>0</v>
          </cell>
          <cell r="K80">
            <v>0</v>
          </cell>
          <cell r="L80">
            <v>0</v>
          </cell>
          <cell r="M80">
            <v>0</v>
          </cell>
          <cell r="N80">
            <v>0</v>
          </cell>
          <cell r="O80">
            <v>0</v>
          </cell>
          <cell r="P80">
            <v>0</v>
          </cell>
          <cell r="Q80">
            <v>0</v>
          </cell>
          <cell r="R80">
            <v>0</v>
          </cell>
          <cell r="S80">
            <v>0</v>
          </cell>
          <cell r="T80">
            <v>0</v>
          </cell>
        </row>
        <row r="81">
          <cell r="A81" t="str">
            <v>A./III.6</v>
          </cell>
          <cell r="B81">
            <v>119</v>
          </cell>
          <cell r="C81" t="str">
            <v>Befektetett eszközök</v>
          </cell>
          <cell r="D81" t="str">
            <v>Befektetett pénzügyi eszközök</v>
          </cell>
          <cell r="E81" t="str">
            <v>6. Tartós hitelviszonyt megtestesítö értékpapír</v>
          </cell>
          <cell r="F81">
            <v>183000</v>
          </cell>
          <cell r="H81" t="str">
            <v>Hitelviszonyt megtestesitö értékpapirok</v>
          </cell>
          <cell r="I81" t="str">
            <v>Egyéb vállalkozások értékpapirjai</v>
          </cell>
          <cell r="J81">
            <v>0</v>
          </cell>
          <cell r="K81">
            <v>0</v>
          </cell>
          <cell r="L81">
            <v>0</v>
          </cell>
          <cell r="M81">
            <v>0</v>
          </cell>
          <cell r="N81">
            <v>0</v>
          </cell>
          <cell r="O81">
            <v>0</v>
          </cell>
          <cell r="P81">
            <v>0</v>
          </cell>
          <cell r="Q81">
            <v>0</v>
          </cell>
          <cell r="R81">
            <v>0</v>
          </cell>
          <cell r="S81">
            <v>0</v>
          </cell>
          <cell r="T81">
            <v>0</v>
          </cell>
        </row>
        <row r="82">
          <cell r="A82" t="str">
            <v>A./III.6</v>
          </cell>
          <cell r="B82">
            <v>119</v>
          </cell>
          <cell r="C82" t="str">
            <v>Befektetett eszközök</v>
          </cell>
          <cell r="D82" t="str">
            <v>Befektetett pénzügyi eszközök</v>
          </cell>
          <cell r="E82" t="str">
            <v>6. Tartós hitelviszonyt megtestesítö értékpapír</v>
          </cell>
          <cell r="F82">
            <v>184000</v>
          </cell>
          <cell r="H82" t="str">
            <v>Hitelviszonyt megtestesitö értékpapirok</v>
          </cell>
          <cell r="I82" t="str">
            <v>Tartós diszkont értékpapir</v>
          </cell>
          <cell r="J82">
            <v>0</v>
          </cell>
          <cell r="K82">
            <v>0</v>
          </cell>
          <cell r="L82">
            <v>0</v>
          </cell>
          <cell r="M82">
            <v>0</v>
          </cell>
          <cell r="N82">
            <v>0</v>
          </cell>
          <cell r="O82">
            <v>0</v>
          </cell>
          <cell r="P82">
            <v>0</v>
          </cell>
          <cell r="Q82">
            <v>0</v>
          </cell>
          <cell r="R82">
            <v>0</v>
          </cell>
          <cell r="S82">
            <v>0</v>
          </cell>
          <cell r="T82">
            <v>0</v>
          </cell>
        </row>
        <row r="83">
          <cell r="A83" t="str">
            <v>A./III.6</v>
          </cell>
          <cell r="B83">
            <v>119</v>
          </cell>
          <cell r="C83" t="str">
            <v>Befektetett eszközök</v>
          </cell>
          <cell r="D83" t="str">
            <v>Befektetett pénzügyi eszközök</v>
          </cell>
          <cell r="E83" t="str">
            <v>6. Tartós hitelviszonyt megtestesítö értékpapír</v>
          </cell>
          <cell r="F83">
            <v>189000</v>
          </cell>
          <cell r="H83" t="str">
            <v>Hitelviszonyt megtestesitö értékpapirok</v>
          </cell>
          <cell r="I83" t="str">
            <v>Értékpapirok értékvesztése és annak visszairása</v>
          </cell>
          <cell r="J83">
            <v>0</v>
          </cell>
          <cell r="K83">
            <v>0</v>
          </cell>
          <cell r="L83">
            <v>0</v>
          </cell>
          <cell r="M83">
            <v>0</v>
          </cell>
          <cell r="N83">
            <v>0</v>
          </cell>
          <cell r="O83">
            <v>0</v>
          </cell>
          <cell r="P83">
            <v>0</v>
          </cell>
          <cell r="Q83">
            <v>0</v>
          </cell>
          <cell r="R83">
            <v>0</v>
          </cell>
          <cell r="S83">
            <v>0</v>
          </cell>
          <cell r="T83">
            <v>0</v>
          </cell>
        </row>
        <row r="84">
          <cell r="A84" t="str">
            <v>A./III.6 Total</v>
          </cell>
          <cell r="J84">
            <v>0</v>
          </cell>
          <cell r="K84">
            <v>0</v>
          </cell>
          <cell r="L84">
            <v>0</v>
          </cell>
          <cell r="M84">
            <v>0</v>
          </cell>
          <cell r="N84">
            <v>0</v>
          </cell>
          <cell r="O84">
            <v>0</v>
          </cell>
          <cell r="P84">
            <v>0</v>
          </cell>
          <cell r="Q84">
            <v>0</v>
          </cell>
          <cell r="R84">
            <v>0</v>
          </cell>
          <cell r="S84">
            <v>0</v>
          </cell>
          <cell r="T84">
            <v>0</v>
          </cell>
        </row>
        <row r="85">
          <cell r="A85" t="str">
            <v>A./III.7</v>
          </cell>
          <cell r="B85">
            <v>120</v>
          </cell>
          <cell r="C85" t="str">
            <v>Befektetett eszközök</v>
          </cell>
          <cell r="D85" t="str">
            <v>Befektetett pénzügyi eszközök</v>
          </cell>
          <cell r="E85" t="str">
            <v>7. Befektetett pénzügyi eszközök értékhelyesbítése</v>
          </cell>
          <cell r="F85">
            <v>177000</v>
          </cell>
          <cell r="H85" t="str">
            <v>Tulajdoni részesedést jelentö befektetések-részesedések</v>
          </cell>
          <cell r="I85" t="str">
            <v>Részesedések értékhelyesbitése</v>
          </cell>
          <cell r="J85">
            <v>0</v>
          </cell>
          <cell r="K85">
            <v>0</v>
          </cell>
          <cell r="L85">
            <v>0</v>
          </cell>
          <cell r="M85">
            <v>0</v>
          </cell>
          <cell r="N85">
            <v>0</v>
          </cell>
          <cell r="O85">
            <v>0</v>
          </cell>
          <cell r="P85">
            <v>0</v>
          </cell>
          <cell r="Q85">
            <v>0</v>
          </cell>
          <cell r="R85">
            <v>0</v>
          </cell>
          <cell r="S85">
            <v>0</v>
          </cell>
          <cell r="T85">
            <v>0</v>
          </cell>
        </row>
        <row r="86">
          <cell r="A86" t="str">
            <v>A./III.7 Total</v>
          </cell>
          <cell r="J86">
            <v>0</v>
          </cell>
          <cell r="K86">
            <v>0</v>
          </cell>
          <cell r="L86">
            <v>0</v>
          </cell>
          <cell r="M86">
            <v>0</v>
          </cell>
          <cell r="N86">
            <v>0</v>
          </cell>
          <cell r="O86">
            <v>0</v>
          </cell>
          <cell r="P86">
            <v>0</v>
          </cell>
          <cell r="Q86">
            <v>0</v>
          </cell>
          <cell r="R86">
            <v>0</v>
          </cell>
          <cell r="S86">
            <v>0</v>
          </cell>
          <cell r="T86">
            <v>0</v>
          </cell>
        </row>
        <row r="87">
          <cell r="A87" t="str">
            <v>B./I.1.</v>
          </cell>
          <cell r="B87">
            <v>121</v>
          </cell>
          <cell r="C87" t="str">
            <v>Forgóeszközök</v>
          </cell>
          <cell r="D87" t="str">
            <v>Készletek</v>
          </cell>
          <cell r="E87" t="str">
            <v xml:space="preserve">1. Anyagok </v>
          </cell>
          <cell r="F87">
            <v>211000</v>
          </cell>
          <cell r="H87" t="str">
            <v>Anyagok</v>
          </cell>
          <cell r="I87" t="str">
            <v>Nyers- és alapanyagok</v>
          </cell>
          <cell r="J87">
            <v>6343226516</v>
          </cell>
          <cell r="K87">
            <v>3084498984</v>
          </cell>
          <cell r="L87">
            <v>912815333</v>
          </cell>
          <cell r="M87">
            <v>2086819915.96</v>
          </cell>
          <cell r="N87">
            <v>1175782889.8</v>
          </cell>
          <cell r="O87">
            <v>0</v>
          </cell>
          <cell r="P87">
            <v>0</v>
          </cell>
          <cell r="Q87">
            <v>0</v>
          </cell>
          <cell r="R87">
            <v>0</v>
          </cell>
          <cell r="S87">
            <v>0</v>
          </cell>
          <cell r="T87">
            <v>13603143638.759998</v>
          </cell>
        </row>
        <row r="88">
          <cell r="A88" t="str">
            <v>B./I.1.</v>
          </cell>
          <cell r="B88">
            <v>121</v>
          </cell>
          <cell r="C88" t="str">
            <v>Forgóeszközök</v>
          </cell>
          <cell r="D88" t="str">
            <v>Készletek</v>
          </cell>
          <cell r="E88" t="str">
            <v xml:space="preserve">1. Anyagok </v>
          </cell>
          <cell r="F88">
            <v>221000</v>
          </cell>
          <cell r="H88" t="str">
            <v>Anyagok</v>
          </cell>
          <cell r="I88" t="str">
            <v>Segédanyagok</v>
          </cell>
          <cell r="J88">
            <v>86848114</v>
          </cell>
          <cell r="K88">
            <v>0</v>
          </cell>
          <cell r="L88">
            <v>0</v>
          </cell>
          <cell r="M88">
            <v>0</v>
          </cell>
          <cell r="N88">
            <v>0</v>
          </cell>
          <cell r="O88">
            <v>0</v>
          </cell>
          <cell r="P88">
            <v>0</v>
          </cell>
          <cell r="Q88">
            <v>0</v>
          </cell>
          <cell r="R88">
            <v>0</v>
          </cell>
          <cell r="S88">
            <v>0</v>
          </cell>
          <cell r="T88">
            <v>86848114</v>
          </cell>
        </row>
        <row r="89">
          <cell r="A89" t="str">
            <v>B./I.1.</v>
          </cell>
          <cell r="B89">
            <v>121</v>
          </cell>
          <cell r="C89" t="str">
            <v>Forgóeszközök</v>
          </cell>
          <cell r="D89" t="str">
            <v>Készletek</v>
          </cell>
          <cell r="E89" t="str">
            <v xml:space="preserve">1. Anyagok </v>
          </cell>
          <cell r="F89">
            <v>222000</v>
          </cell>
          <cell r="H89" t="str">
            <v>Anyagok</v>
          </cell>
          <cell r="I89" t="str">
            <v>Üzem- és fütöanyagok</v>
          </cell>
          <cell r="J89">
            <v>5414661</v>
          </cell>
          <cell r="K89">
            <v>0</v>
          </cell>
          <cell r="L89">
            <v>0</v>
          </cell>
          <cell r="M89">
            <v>0</v>
          </cell>
          <cell r="N89">
            <v>0</v>
          </cell>
          <cell r="O89">
            <v>0</v>
          </cell>
          <cell r="P89">
            <v>0</v>
          </cell>
          <cell r="Q89">
            <v>0</v>
          </cell>
          <cell r="R89">
            <v>0</v>
          </cell>
          <cell r="S89">
            <v>0</v>
          </cell>
          <cell r="T89">
            <v>5414661</v>
          </cell>
        </row>
        <row r="90">
          <cell r="A90" t="str">
            <v>B./I.1.</v>
          </cell>
          <cell r="B90">
            <v>121</v>
          </cell>
          <cell r="C90" t="str">
            <v>Forgóeszközök</v>
          </cell>
          <cell r="D90" t="str">
            <v>Készletek</v>
          </cell>
          <cell r="E90" t="str">
            <v xml:space="preserve">1. Anyagok </v>
          </cell>
          <cell r="F90">
            <v>223000</v>
          </cell>
          <cell r="H90" t="str">
            <v>Anyagok</v>
          </cell>
          <cell r="I90" t="str">
            <v>Fenntartási anyagok</v>
          </cell>
          <cell r="J90">
            <v>7056164</v>
          </cell>
          <cell r="K90">
            <v>0</v>
          </cell>
          <cell r="L90">
            <v>0</v>
          </cell>
          <cell r="M90">
            <v>0</v>
          </cell>
          <cell r="N90">
            <v>0</v>
          </cell>
          <cell r="O90">
            <v>0</v>
          </cell>
          <cell r="P90">
            <v>0</v>
          </cell>
          <cell r="Q90">
            <v>0</v>
          </cell>
          <cell r="R90">
            <v>0</v>
          </cell>
          <cell r="S90">
            <v>0</v>
          </cell>
          <cell r="T90">
            <v>7056164</v>
          </cell>
        </row>
        <row r="91">
          <cell r="A91" t="str">
            <v>B./I.1.</v>
          </cell>
          <cell r="B91">
            <v>121</v>
          </cell>
          <cell r="C91" t="str">
            <v>Forgóeszközök</v>
          </cell>
          <cell r="D91" t="str">
            <v>Készletek</v>
          </cell>
          <cell r="E91" t="str">
            <v xml:space="preserve">1. Anyagok </v>
          </cell>
          <cell r="F91">
            <v>224000</v>
          </cell>
          <cell r="H91" t="str">
            <v>Anyagok</v>
          </cell>
          <cell r="I91" t="str">
            <v>Épitési anyagok</v>
          </cell>
          <cell r="J91">
            <v>0</v>
          </cell>
          <cell r="K91">
            <v>0</v>
          </cell>
          <cell r="L91">
            <v>0</v>
          </cell>
          <cell r="M91">
            <v>0</v>
          </cell>
          <cell r="N91">
            <v>0</v>
          </cell>
          <cell r="O91">
            <v>0</v>
          </cell>
          <cell r="P91">
            <v>0</v>
          </cell>
          <cell r="Q91">
            <v>0</v>
          </cell>
          <cell r="R91">
            <v>0</v>
          </cell>
          <cell r="S91">
            <v>0</v>
          </cell>
          <cell r="T91">
            <v>0</v>
          </cell>
        </row>
        <row r="92">
          <cell r="A92" t="str">
            <v>B./I.1.</v>
          </cell>
          <cell r="B92">
            <v>121</v>
          </cell>
          <cell r="C92" t="str">
            <v>Forgóeszközök</v>
          </cell>
          <cell r="D92" t="str">
            <v>Készletek</v>
          </cell>
          <cell r="E92" t="str">
            <v xml:space="preserve">1. Anyagok </v>
          </cell>
          <cell r="F92">
            <v>225000</v>
          </cell>
          <cell r="H92" t="str">
            <v>Anyagok</v>
          </cell>
          <cell r="I92" t="str">
            <v>Egy éven belül elhasználódó anyagi eszközök</v>
          </cell>
          <cell r="J92">
            <v>52372848</v>
          </cell>
          <cell r="K92">
            <v>0</v>
          </cell>
          <cell r="L92">
            <v>0</v>
          </cell>
          <cell r="M92">
            <v>0</v>
          </cell>
          <cell r="N92">
            <v>0</v>
          </cell>
          <cell r="O92">
            <v>0</v>
          </cell>
          <cell r="P92">
            <v>0</v>
          </cell>
          <cell r="Q92">
            <v>0</v>
          </cell>
          <cell r="R92">
            <v>0</v>
          </cell>
          <cell r="S92">
            <v>0</v>
          </cell>
          <cell r="T92">
            <v>52372848</v>
          </cell>
        </row>
        <row r="93">
          <cell r="A93" t="str">
            <v>B./I.1.</v>
          </cell>
          <cell r="B93">
            <v>121</v>
          </cell>
          <cell r="C93" t="str">
            <v>Forgóeszközök</v>
          </cell>
          <cell r="D93" t="str">
            <v>Készletek</v>
          </cell>
          <cell r="E93" t="str">
            <v xml:space="preserve">1. Anyagok </v>
          </cell>
          <cell r="F93">
            <v>226000</v>
          </cell>
          <cell r="H93" t="str">
            <v>Anyagok</v>
          </cell>
          <cell r="I93" t="str">
            <v>Tárgyi eszközök közül átsorolt anyagok</v>
          </cell>
          <cell r="J93">
            <v>0</v>
          </cell>
          <cell r="K93">
            <v>0</v>
          </cell>
          <cell r="L93">
            <v>0</v>
          </cell>
          <cell r="M93">
            <v>0</v>
          </cell>
          <cell r="N93">
            <v>0</v>
          </cell>
          <cell r="O93">
            <v>0</v>
          </cell>
          <cell r="P93">
            <v>0</v>
          </cell>
          <cell r="Q93">
            <v>0</v>
          </cell>
          <cell r="R93">
            <v>0</v>
          </cell>
          <cell r="S93">
            <v>0</v>
          </cell>
          <cell r="T93">
            <v>0</v>
          </cell>
        </row>
        <row r="94">
          <cell r="A94" t="str">
            <v>B./I.1.</v>
          </cell>
          <cell r="B94">
            <v>121</v>
          </cell>
          <cell r="C94" t="str">
            <v>Forgóeszközök</v>
          </cell>
          <cell r="D94" t="str">
            <v>Készletek</v>
          </cell>
          <cell r="E94" t="str">
            <v xml:space="preserve">1. Anyagok </v>
          </cell>
          <cell r="F94">
            <v>227000</v>
          </cell>
          <cell r="H94" t="str">
            <v>Anyagok</v>
          </cell>
          <cell r="I94" t="str">
            <v>Egyéb anyagok</v>
          </cell>
          <cell r="J94">
            <v>0</v>
          </cell>
          <cell r="K94">
            <v>0</v>
          </cell>
          <cell r="L94">
            <v>0</v>
          </cell>
          <cell r="M94">
            <v>0</v>
          </cell>
          <cell r="N94">
            <v>0</v>
          </cell>
          <cell r="O94">
            <v>0</v>
          </cell>
          <cell r="P94">
            <v>0</v>
          </cell>
          <cell r="Q94">
            <v>0</v>
          </cell>
          <cell r="R94">
            <v>0</v>
          </cell>
          <cell r="S94">
            <v>0</v>
          </cell>
          <cell r="T94">
            <v>0</v>
          </cell>
        </row>
        <row r="95">
          <cell r="A95" t="str">
            <v>B./I.1.</v>
          </cell>
          <cell r="B95">
            <v>121</v>
          </cell>
          <cell r="C95" t="str">
            <v>Forgóeszközök</v>
          </cell>
          <cell r="D95" t="str">
            <v>Készletek</v>
          </cell>
          <cell r="E95" t="str">
            <v xml:space="preserve">1. Anyagok </v>
          </cell>
          <cell r="F95">
            <v>228000</v>
          </cell>
          <cell r="H95" t="str">
            <v>Anyagok</v>
          </cell>
          <cell r="I95" t="str">
            <v>Anyagok árkülönbözete</v>
          </cell>
          <cell r="J95">
            <v>0</v>
          </cell>
          <cell r="K95">
            <v>-120136129</v>
          </cell>
          <cell r="L95">
            <v>0</v>
          </cell>
          <cell r="M95">
            <v>0</v>
          </cell>
          <cell r="N95">
            <v>0</v>
          </cell>
          <cell r="O95">
            <v>0</v>
          </cell>
          <cell r="P95">
            <v>0</v>
          </cell>
          <cell r="Q95">
            <v>0</v>
          </cell>
          <cell r="R95">
            <v>0</v>
          </cell>
          <cell r="S95">
            <v>0</v>
          </cell>
          <cell r="T95">
            <v>-120136129</v>
          </cell>
        </row>
        <row r="96">
          <cell r="A96" t="str">
            <v>B./I.1.</v>
          </cell>
          <cell r="B96">
            <v>121</v>
          </cell>
          <cell r="C96" t="str">
            <v>Forgóeszközök</v>
          </cell>
          <cell r="D96" t="str">
            <v>Készletek</v>
          </cell>
          <cell r="E96" t="str">
            <v xml:space="preserve">1. Anyagok </v>
          </cell>
          <cell r="F96">
            <v>229000</v>
          </cell>
          <cell r="H96" t="str">
            <v>Anyagok</v>
          </cell>
          <cell r="I96" t="str">
            <v>Anyagok értékvesztése és annak visszairása</v>
          </cell>
          <cell r="J96">
            <v>0</v>
          </cell>
          <cell r="K96">
            <v>0</v>
          </cell>
          <cell r="L96">
            <v>0</v>
          </cell>
          <cell r="M96">
            <v>0</v>
          </cell>
          <cell r="N96">
            <v>0</v>
          </cell>
          <cell r="O96">
            <v>0</v>
          </cell>
          <cell r="P96">
            <v>0</v>
          </cell>
          <cell r="Q96">
            <v>0</v>
          </cell>
          <cell r="R96">
            <v>0</v>
          </cell>
          <cell r="S96">
            <v>0</v>
          </cell>
          <cell r="T96">
            <v>0</v>
          </cell>
        </row>
        <row r="97">
          <cell r="A97" t="str">
            <v>B./I.1. Total</v>
          </cell>
          <cell r="J97">
            <v>6494918303</v>
          </cell>
          <cell r="K97">
            <v>2964362855</v>
          </cell>
          <cell r="L97">
            <v>912815333</v>
          </cell>
          <cell r="M97">
            <v>2086819915.96</v>
          </cell>
          <cell r="N97">
            <v>1175782889.8</v>
          </cell>
          <cell r="O97">
            <v>0</v>
          </cell>
          <cell r="P97">
            <v>0</v>
          </cell>
          <cell r="Q97">
            <v>0</v>
          </cell>
          <cell r="R97">
            <v>0</v>
          </cell>
          <cell r="S97">
            <v>0</v>
          </cell>
          <cell r="T97">
            <v>13634699296.759998</v>
          </cell>
        </row>
        <row r="98">
          <cell r="A98" t="str">
            <v>B./I.2</v>
          </cell>
          <cell r="B98">
            <v>122</v>
          </cell>
          <cell r="C98" t="str">
            <v>Forgóeszközök</v>
          </cell>
          <cell r="D98" t="str">
            <v>Készletek</v>
          </cell>
          <cell r="E98" t="str">
            <v xml:space="preserve">2. Befejezetlen termelés és félkész termékek </v>
          </cell>
          <cell r="F98">
            <v>231000</v>
          </cell>
          <cell r="H98" t="str">
            <v>Befejezetlen termelés és félkész termékek</v>
          </cell>
          <cell r="I98" t="str">
            <v>Befejezetlen termelés</v>
          </cell>
          <cell r="J98">
            <v>0</v>
          </cell>
          <cell r="K98">
            <v>3457963822</v>
          </cell>
          <cell r="L98">
            <v>13954922</v>
          </cell>
          <cell r="M98">
            <v>204559874.12</v>
          </cell>
          <cell r="N98">
            <v>367930167.19</v>
          </cell>
          <cell r="O98">
            <v>0</v>
          </cell>
          <cell r="P98">
            <v>0</v>
          </cell>
          <cell r="Q98">
            <v>0</v>
          </cell>
          <cell r="R98">
            <v>-13954922</v>
          </cell>
          <cell r="S98">
            <v>0</v>
          </cell>
          <cell r="T98">
            <v>4030453863.3099999</v>
          </cell>
        </row>
        <row r="99">
          <cell r="A99" t="str">
            <v>B./I.2</v>
          </cell>
          <cell r="B99">
            <v>122</v>
          </cell>
          <cell r="C99" t="str">
            <v>Forgóeszközök</v>
          </cell>
          <cell r="D99" t="str">
            <v>Készletek</v>
          </cell>
          <cell r="E99" t="str">
            <v xml:space="preserve">2. Befejezetlen termelés és félkész termékek </v>
          </cell>
          <cell r="F99">
            <v>235000</v>
          </cell>
          <cell r="H99" t="str">
            <v>Befejezetlen termelés és félkész termékek</v>
          </cell>
          <cell r="I99" t="str">
            <v>Félkész termékek</v>
          </cell>
          <cell r="J99">
            <v>3372770746</v>
          </cell>
          <cell r="K99">
            <v>0</v>
          </cell>
          <cell r="L99">
            <v>0</v>
          </cell>
          <cell r="M99">
            <v>21957590.59</v>
          </cell>
          <cell r="N99">
            <v>0</v>
          </cell>
          <cell r="O99">
            <v>0</v>
          </cell>
          <cell r="P99">
            <v>0</v>
          </cell>
          <cell r="Q99">
            <v>0</v>
          </cell>
          <cell r="R99">
            <v>0</v>
          </cell>
          <cell r="S99">
            <v>0</v>
          </cell>
          <cell r="T99">
            <v>3394728336.5900002</v>
          </cell>
        </row>
        <row r="100">
          <cell r="A100" t="str">
            <v>B./I.2</v>
          </cell>
          <cell r="B100">
            <v>122</v>
          </cell>
          <cell r="C100" t="str">
            <v>Forgóeszközök</v>
          </cell>
          <cell r="D100" t="str">
            <v>Készletek</v>
          </cell>
          <cell r="E100" t="str">
            <v xml:space="preserve">2. Befejezetlen termelés és félkész termékek </v>
          </cell>
          <cell r="F100">
            <v>238000</v>
          </cell>
          <cell r="H100" t="str">
            <v>Befejezetlen termelés és félkész termékek</v>
          </cell>
          <cell r="I100" t="str">
            <v>Félkész termékek készletértékkülönbözete</v>
          </cell>
          <cell r="J100">
            <v>0</v>
          </cell>
          <cell r="K100">
            <v>-140013922</v>
          </cell>
          <cell r="L100">
            <v>0</v>
          </cell>
          <cell r="M100">
            <v>0</v>
          </cell>
          <cell r="N100">
            <v>0</v>
          </cell>
          <cell r="O100">
            <v>0</v>
          </cell>
          <cell r="P100">
            <v>0</v>
          </cell>
          <cell r="Q100">
            <v>0</v>
          </cell>
          <cell r="R100">
            <v>0</v>
          </cell>
          <cell r="S100">
            <v>0</v>
          </cell>
          <cell r="T100">
            <v>-140013922</v>
          </cell>
        </row>
        <row r="101">
          <cell r="A101" t="str">
            <v>B./I.2</v>
          </cell>
          <cell r="B101">
            <v>122</v>
          </cell>
          <cell r="C101" t="str">
            <v>Forgóeszközök</v>
          </cell>
          <cell r="D101" t="str">
            <v>Készletek</v>
          </cell>
          <cell r="E101" t="str">
            <v xml:space="preserve">2. Befejezetlen termelés és félkész termékek </v>
          </cell>
          <cell r="F101">
            <v>239000</v>
          </cell>
          <cell r="H101" t="str">
            <v>Befejezetlen termelés és félkész termékek</v>
          </cell>
          <cell r="I101" t="str">
            <v>Befejezetlen termelés és félkész termékek értékvesztése és annak visszairása</v>
          </cell>
          <cell r="J101">
            <v>0</v>
          </cell>
          <cell r="K101">
            <v>0</v>
          </cell>
          <cell r="L101">
            <v>0</v>
          </cell>
          <cell r="M101">
            <v>0</v>
          </cell>
          <cell r="N101">
            <v>0</v>
          </cell>
          <cell r="O101">
            <v>0</v>
          </cell>
          <cell r="P101">
            <v>0</v>
          </cell>
          <cell r="Q101">
            <v>0</v>
          </cell>
          <cell r="R101">
            <v>0</v>
          </cell>
          <cell r="S101">
            <v>0</v>
          </cell>
          <cell r="T101">
            <v>0</v>
          </cell>
        </row>
        <row r="102">
          <cell r="A102" t="str">
            <v>B./I.2 Total</v>
          </cell>
          <cell r="J102">
            <v>3372770746</v>
          </cell>
          <cell r="K102">
            <v>3317949900</v>
          </cell>
          <cell r="L102">
            <v>13954922</v>
          </cell>
          <cell r="M102">
            <v>226517464.71000001</v>
          </cell>
          <cell r="N102">
            <v>367930167.19</v>
          </cell>
          <cell r="O102">
            <v>0</v>
          </cell>
          <cell r="P102">
            <v>0</v>
          </cell>
          <cell r="Q102">
            <v>0</v>
          </cell>
          <cell r="R102">
            <v>-13954922</v>
          </cell>
          <cell r="S102">
            <v>0</v>
          </cell>
          <cell r="T102">
            <v>7285168277.8999996</v>
          </cell>
        </row>
        <row r="103">
          <cell r="A103" t="str">
            <v>B./I.4</v>
          </cell>
          <cell r="B103">
            <v>124</v>
          </cell>
          <cell r="C103" t="str">
            <v>Forgóeszközök</v>
          </cell>
          <cell r="D103" t="str">
            <v>Készletek</v>
          </cell>
          <cell r="E103" t="str">
            <v xml:space="preserve">4. Késztermékek </v>
          </cell>
          <cell r="F103">
            <v>251000</v>
          </cell>
          <cell r="H103" t="str">
            <v>Késztermékek</v>
          </cell>
          <cell r="I103" t="str">
            <v>Késztermékek</v>
          </cell>
          <cell r="J103">
            <v>14040056706</v>
          </cell>
          <cell r="K103">
            <v>28223192464</v>
          </cell>
          <cell r="L103">
            <v>0</v>
          </cell>
          <cell r="M103">
            <v>311781955.60999995</v>
          </cell>
          <cell r="N103">
            <v>306996138.20999992</v>
          </cell>
          <cell r="O103">
            <v>0</v>
          </cell>
          <cell r="P103">
            <v>0</v>
          </cell>
          <cell r="Q103">
            <v>0</v>
          </cell>
          <cell r="R103">
            <v>0</v>
          </cell>
          <cell r="S103">
            <v>0</v>
          </cell>
          <cell r="T103">
            <v>42882027263.82</v>
          </cell>
        </row>
        <row r="104">
          <cell r="A104" t="str">
            <v>B./I.4</v>
          </cell>
          <cell r="B104">
            <v>124</v>
          </cell>
          <cell r="C104" t="str">
            <v>Forgóeszközök</v>
          </cell>
          <cell r="D104" t="str">
            <v>Készletek</v>
          </cell>
          <cell r="E104" t="str">
            <v xml:space="preserve">4. Késztermékek </v>
          </cell>
          <cell r="F104">
            <v>258000</v>
          </cell>
          <cell r="H104" t="str">
            <v>Késztermékek</v>
          </cell>
          <cell r="I104" t="str">
            <v>Késztermékek készletértékkülönbözete</v>
          </cell>
          <cell r="J104">
            <v>0</v>
          </cell>
          <cell r="K104">
            <v>-163285545</v>
          </cell>
          <cell r="L104">
            <v>0</v>
          </cell>
          <cell r="M104">
            <v>77189944.430000007</v>
          </cell>
          <cell r="N104">
            <v>0</v>
          </cell>
          <cell r="O104">
            <v>0</v>
          </cell>
          <cell r="P104">
            <v>0</v>
          </cell>
          <cell r="Q104">
            <v>0</v>
          </cell>
          <cell r="R104">
            <v>0</v>
          </cell>
          <cell r="S104">
            <v>0</v>
          </cell>
          <cell r="T104">
            <v>-86095600.569999993</v>
          </cell>
        </row>
        <row r="105">
          <cell r="A105" t="str">
            <v>B./I.4</v>
          </cell>
          <cell r="B105">
            <v>124</v>
          </cell>
          <cell r="C105" t="str">
            <v>Forgóeszközök</v>
          </cell>
          <cell r="D105" t="str">
            <v>Készletek</v>
          </cell>
          <cell r="E105" t="str">
            <v xml:space="preserve">4. Késztermékek </v>
          </cell>
          <cell r="F105">
            <v>259000</v>
          </cell>
          <cell r="H105" t="str">
            <v>Késztermékek</v>
          </cell>
          <cell r="I105" t="str">
            <v>Késztermékek értékvesztése és annak visszairása</v>
          </cell>
          <cell r="J105">
            <v>0</v>
          </cell>
          <cell r="K105">
            <v>0</v>
          </cell>
          <cell r="L105">
            <v>0</v>
          </cell>
          <cell r="M105">
            <v>0</v>
          </cell>
          <cell r="N105">
            <v>0</v>
          </cell>
          <cell r="O105">
            <v>0</v>
          </cell>
          <cell r="P105">
            <v>0</v>
          </cell>
          <cell r="Q105">
            <v>0</v>
          </cell>
          <cell r="R105">
            <v>0</v>
          </cell>
          <cell r="S105">
            <v>0</v>
          </cell>
          <cell r="T105">
            <v>0</v>
          </cell>
        </row>
        <row r="106">
          <cell r="A106" t="str">
            <v>B./I.4 Total</v>
          </cell>
          <cell r="J106">
            <v>14040056706</v>
          </cell>
          <cell r="K106">
            <v>28059906919</v>
          </cell>
          <cell r="L106">
            <v>0</v>
          </cell>
          <cell r="M106">
            <v>388971900.03999996</v>
          </cell>
          <cell r="N106">
            <v>306996138.20999992</v>
          </cell>
          <cell r="O106">
            <v>0</v>
          </cell>
          <cell r="P106">
            <v>0</v>
          </cell>
          <cell r="Q106">
            <v>0</v>
          </cell>
          <cell r="R106">
            <v>0</v>
          </cell>
          <cell r="S106">
            <v>0</v>
          </cell>
          <cell r="T106">
            <v>42795931663.25</v>
          </cell>
        </row>
        <row r="107">
          <cell r="A107" t="str">
            <v>B./I.5</v>
          </cell>
          <cell r="B107">
            <v>125</v>
          </cell>
          <cell r="C107" t="str">
            <v>Forgóeszközök</v>
          </cell>
          <cell r="D107" t="str">
            <v>Készletek</v>
          </cell>
          <cell r="E107" t="str">
            <v xml:space="preserve">5. Áruk </v>
          </cell>
          <cell r="F107">
            <v>261000</v>
          </cell>
          <cell r="H107" t="str">
            <v>Kereskedelmi áruk</v>
          </cell>
          <cell r="I107" t="str">
            <v>Áruk</v>
          </cell>
          <cell r="J107">
            <v>2473493209</v>
          </cell>
          <cell r="K107">
            <v>0</v>
          </cell>
          <cell r="L107">
            <v>0</v>
          </cell>
          <cell r="M107">
            <v>0</v>
          </cell>
          <cell r="N107">
            <v>158304738.78999999</v>
          </cell>
          <cell r="O107">
            <v>1363088816</v>
          </cell>
          <cell r="P107">
            <v>0</v>
          </cell>
          <cell r="Q107">
            <v>0</v>
          </cell>
          <cell r="R107">
            <v>0</v>
          </cell>
          <cell r="S107">
            <v>0</v>
          </cell>
          <cell r="T107">
            <v>3994886763.79</v>
          </cell>
        </row>
        <row r="108">
          <cell r="A108" t="str">
            <v>B./I.5</v>
          </cell>
          <cell r="B108">
            <v>125</v>
          </cell>
          <cell r="C108" t="str">
            <v>Forgóeszközök</v>
          </cell>
          <cell r="D108" t="str">
            <v>Készletek</v>
          </cell>
          <cell r="E108" t="str">
            <v xml:space="preserve">5. Áruk </v>
          </cell>
          <cell r="F108">
            <v>265000</v>
          </cell>
          <cell r="H108" t="str">
            <v>Kereskedelmi áruk</v>
          </cell>
          <cell r="I108" t="str">
            <v>Áruk árrése</v>
          </cell>
          <cell r="J108">
            <v>0</v>
          </cell>
          <cell r="K108">
            <v>0</v>
          </cell>
          <cell r="L108">
            <v>0</v>
          </cell>
          <cell r="M108">
            <v>0</v>
          </cell>
          <cell r="N108">
            <v>0</v>
          </cell>
          <cell r="O108">
            <v>0</v>
          </cell>
          <cell r="P108">
            <v>0</v>
          </cell>
          <cell r="Q108">
            <v>0</v>
          </cell>
          <cell r="R108">
            <v>0</v>
          </cell>
          <cell r="S108">
            <v>0</v>
          </cell>
          <cell r="T108">
            <v>0</v>
          </cell>
        </row>
        <row r="109">
          <cell r="A109" t="str">
            <v>B./I.5</v>
          </cell>
          <cell r="B109">
            <v>125</v>
          </cell>
          <cell r="C109" t="str">
            <v>Forgóeszközök</v>
          </cell>
          <cell r="D109" t="str">
            <v>Készletek</v>
          </cell>
          <cell r="E109" t="str">
            <v xml:space="preserve">5. Áruk </v>
          </cell>
          <cell r="F109">
            <v>266000</v>
          </cell>
          <cell r="H109" t="str">
            <v>Kereskedelmi áruk</v>
          </cell>
          <cell r="I109" t="str">
            <v>Idegen helyen tárolt, bizományba átadott áruk</v>
          </cell>
          <cell r="J109">
            <v>0</v>
          </cell>
          <cell r="K109">
            <v>0</v>
          </cell>
          <cell r="L109">
            <v>0</v>
          </cell>
          <cell r="M109">
            <v>0</v>
          </cell>
          <cell r="N109">
            <v>0</v>
          </cell>
          <cell r="O109">
            <v>0</v>
          </cell>
          <cell r="P109">
            <v>0</v>
          </cell>
          <cell r="Q109">
            <v>0</v>
          </cell>
          <cell r="R109">
            <v>0</v>
          </cell>
          <cell r="S109">
            <v>0</v>
          </cell>
          <cell r="T109">
            <v>0</v>
          </cell>
        </row>
        <row r="110">
          <cell r="A110" t="str">
            <v>B./I.5</v>
          </cell>
          <cell r="B110">
            <v>125</v>
          </cell>
          <cell r="C110" t="str">
            <v>Forgóeszközök</v>
          </cell>
          <cell r="D110" t="str">
            <v>Készletek</v>
          </cell>
          <cell r="E110" t="str">
            <v xml:space="preserve">5. Áruk </v>
          </cell>
          <cell r="F110">
            <v>267000</v>
          </cell>
          <cell r="H110" t="str">
            <v>Kereskedelmi áruk</v>
          </cell>
          <cell r="I110" t="str">
            <v>Tárgyi eszközök közül átsorolt áruk</v>
          </cell>
          <cell r="J110">
            <v>0</v>
          </cell>
          <cell r="K110">
            <v>0</v>
          </cell>
          <cell r="L110">
            <v>0</v>
          </cell>
          <cell r="M110">
            <v>0</v>
          </cell>
          <cell r="N110">
            <v>0</v>
          </cell>
          <cell r="O110">
            <v>0</v>
          </cell>
          <cell r="P110">
            <v>0</v>
          </cell>
          <cell r="Q110">
            <v>0</v>
          </cell>
          <cell r="R110">
            <v>0</v>
          </cell>
          <cell r="S110">
            <v>0</v>
          </cell>
          <cell r="T110">
            <v>0</v>
          </cell>
        </row>
        <row r="111">
          <cell r="A111" t="str">
            <v>B./I.5</v>
          </cell>
          <cell r="B111">
            <v>125</v>
          </cell>
          <cell r="C111" t="str">
            <v>Forgóeszközök</v>
          </cell>
          <cell r="D111" t="str">
            <v>Készletek</v>
          </cell>
          <cell r="E111" t="str">
            <v xml:space="preserve">5. Áruk </v>
          </cell>
          <cell r="F111">
            <v>269000</v>
          </cell>
          <cell r="H111" t="str">
            <v>Kereskedelmi áruk</v>
          </cell>
          <cell r="I111" t="str">
            <v>Kereskedelmi áruk értékvesztése és annak visszairása</v>
          </cell>
          <cell r="J111">
            <v>0</v>
          </cell>
          <cell r="K111">
            <v>0</v>
          </cell>
          <cell r="L111">
            <v>0</v>
          </cell>
          <cell r="M111">
            <v>0</v>
          </cell>
          <cell r="N111">
            <v>0</v>
          </cell>
          <cell r="O111">
            <v>0</v>
          </cell>
          <cell r="P111">
            <v>0</v>
          </cell>
          <cell r="Q111">
            <v>0</v>
          </cell>
          <cell r="R111">
            <v>0</v>
          </cell>
          <cell r="S111">
            <v>0</v>
          </cell>
          <cell r="T111">
            <v>0</v>
          </cell>
        </row>
        <row r="112">
          <cell r="A112" t="str">
            <v>B./I.5</v>
          </cell>
          <cell r="B112">
            <v>125</v>
          </cell>
          <cell r="C112" t="str">
            <v>Forgóeszközök</v>
          </cell>
          <cell r="D112" t="str">
            <v>Készletek</v>
          </cell>
          <cell r="E112" t="str">
            <v xml:space="preserve">5. Áruk </v>
          </cell>
          <cell r="F112">
            <v>271000</v>
          </cell>
          <cell r="H112" t="str">
            <v>Közvetitett szolgáltatások</v>
          </cell>
          <cell r="I112" t="str">
            <v>Közvetitett szolgáltatások</v>
          </cell>
          <cell r="J112">
            <v>0</v>
          </cell>
          <cell r="K112">
            <v>0</v>
          </cell>
          <cell r="L112">
            <v>0</v>
          </cell>
          <cell r="M112">
            <v>0</v>
          </cell>
          <cell r="N112">
            <v>0</v>
          </cell>
          <cell r="O112">
            <v>0</v>
          </cell>
          <cell r="P112">
            <v>0</v>
          </cell>
          <cell r="Q112">
            <v>0</v>
          </cell>
          <cell r="R112">
            <v>0</v>
          </cell>
          <cell r="S112">
            <v>0</v>
          </cell>
          <cell r="T112">
            <v>0</v>
          </cell>
        </row>
        <row r="113">
          <cell r="A113" t="str">
            <v>B./I.5</v>
          </cell>
          <cell r="B113">
            <v>125</v>
          </cell>
          <cell r="C113" t="str">
            <v>Forgóeszközök</v>
          </cell>
          <cell r="D113" t="str">
            <v>Készletek</v>
          </cell>
          <cell r="E113" t="str">
            <v xml:space="preserve">5. Áruk </v>
          </cell>
          <cell r="F113">
            <v>279000</v>
          </cell>
          <cell r="H113" t="str">
            <v>Közvetitett szolgáltatások</v>
          </cell>
          <cell r="I113" t="str">
            <v>Közvetitett szolgáltatások értékvesztése és annak visszairása</v>
          </cell>
          <cell r="J113">
            <v>0</v>
          </cell>
          <cell r="K113">
            <v>0</v>
          </cell>
          <cell r="L113">
            <v>0</v>
          </cell>
          <cell r="M113">
            <v>0</v>
          </cell>
          <cell r="N113">
            <v>0</v>
          </cell>
          <cell r="O113">
            <v>0</v>
          </cell>
          <cell r="P113">
            <v>0</v>
          </cell>
          <cell r="Q113">
            <v>0</v>
          </cell>
          <cell r="R113">
            <v>0</v>
          </cell>
          <cell r="S113">
            <v>0</v>
          </cell>
          <cell r="T113">
            <v>0</v>
          </cell>
        </row>
        <row r="114">
          <cell r="A114" t="str">
            <v>B./I.5</v>
          </cell>
          <cell r="B114">
            <v>125</v>
          </cell>
          <cell r="C114" t="str">
            <v>Forgóeszközök</v>
          </cell>
          <cell r="D114" t="str">
            <v>Készletek</v>
          </cell>
          <cell r="E114" t="str">
            <v xml:space="preserve">5. Áruk </v>
          </cell>
          <cell r="F114">
            <v>281000</v>
          </cell>
          <cell r="H114" t="str">
            <v>Betétdijas göngyölegek</v>
          </cell>
          <cell r="I114" t="str">
            <v>Betétdijas göngyölegek</v>
          </cell>
          <cell r="J114">
            <v>2826389</v>
          </cell>
          <cell r="K114">
            <v>0</v>
          </cell>
          <cell r="L114">
            <v>0</v>
          </cell>
          <cell r="M114">
            <v>0</v>
          </cell>
          <cell r="N114">
            <v>0</v>
          </cell>
          <cell r="O114">
            <v>0</v>
          </cell>
          <cell r="P114">
            <v>0</v>
          </cell>
          <cell r="Q114">
            <v>0</v>
          </cell>
          <cell r="R114">
            <v>0</v>
          </cell>
          <cell r="S114">
            <v>0</v>
          </cell>
          <cell r="T114">
            <v>2826389</v>
          </cell>
        </row>
        <row r="115">
          <cell r="A115" t="str">
            <v>B./I.5</v>
          </cell>
          <cell r="B115">
            <v>125</v>
          </cell>
          <cell r="C115" t="str">
            <v>Forgóeszközök</v>
          </cell>
          <cell r="D115" t="str">
            <v>Készletek</v>
          </cell>
          <cell r="E115" t="str">
            <v xml:space="preserve">5. Áruk </v>
          </cell>
          <cell r="F115">
            <v>288000</v>
          </cell>
          <cell r="H115" t="str">
            <v>Betétdijas göngyölegek</v>
          </cell>
          <cell r="I115" t="str">
            <v>Betétdijas göngyölegek árkülönbözete</v>
          </cell>
          <cell r="J115">
            <v>0</v>
          </cell>
          <cell r="K115">
            <v>0</v>
          </cell>
          <cell r="L115">
            <v>0</v>
          </cell>
          <cell r="M115">
            <v>0</v>
          </cell>
          <cell r="N115">
            <v>0</v>
          </cell>
          <cell r="O115">
            <v>0</v>
          </cell>
          <cell r="P115">
            <v>0</v>
          </cell>
          <cell r="Q115">
            <v>0</v>
          </cell>
          <cell r="R115">
            <v>0</v>
          </cell>
          <cell r="S115">
            <v>0</v>
          </cell>
          <cell r="T115">
            <v>0</v>
          </cell>
        </row>
        <row r="116">
          <cell r="A116" t="str">
            <v>B./I.5</v>
          </cell>
          <cell r="B116">
            <v>125</v>
          </cell>
          <cell r="C116" t="str">
            <v>Forgóeszközök</v>
          </cell>
          <cell r="D116" t="str">
            <v>Készletek</v>
          </cell>
          <cell r="E116" t="str">
            <v xml:space="preserve">5. Áruk </v>
          </cell>
          <cell r="F116">
            <v>289000</v>
          </cell>
          <cell r="H116" t="str">
            <v>Betétdijas göngyölegek</v>
          </cell>
          <cell r="I116" t="str">
            <v>Betétdijas göngyölegek értékvesztése és annak visszairása</v>
          </cell>
          <cell r="J116">
            <v>0</v>
          </cell>
          <cell r="K116">
            <v>0</v>
          </cell>
          <cell r="L116">
            <v>0</v>
          </cell>
          <cell r="M116">
            <v>0</v>
          </cell>
          <cell r="N116">
            <v>0</v>
          </cell>
          <cell r="O116">
            <v>0</v>
          </cell>
          <cell r="P116">
            <v>0</v>
          </cell>
          <cell r="Q116">
            <v>0</v>
          </cell>
          <cell r="R116">
            <v>0</v>
          </cell>
          <cell r="S116">
            <v>0</v>
          </cell>
          <cell r="T116">
            <v>0</v>
          </cell>
        </row>
        <row r="117">
          <cell r="A117" t="str">
            <v>B./I.5 Total</v>
          </cell>
          <cell r="J117">
            <v>2476319598</v>
          </cell>
          <cell r="K117">
            <v>0</v>
          </cell>
          <cell r="L117">
            <v>0</v>
          </cell>
          <cell r="M117">
            <v>0</v>
          </cell>
          <cell r="N117">
            <v>158304738.78999999</v>
          </cell>
          <cell r="O117">
            <v>1363088816</v>
          </cell>
          <cell r="P117">
            <v>0</v>
          </cell>
          <cell r="Q117">
            <v>0</v>
          </cell>
          <cell r="R117">
            <v>0</v>
          </cell>
          <cell r="S117">
            <v>0</v>
          </cell>
          <cell r="T117">
            <v>3997713152.79</v>
          </cell>
        </row>
        <row r="118">
          <cell r="A118" t="str">
            <v>B./I.6.</v>
          </cell>
          <cell r="B118">
            <v>126</v>
          </cell>
          <cell r="C118" t="str">
            <v>Forgóeszközök</v>
          </cell>
          <cell r="D118" t="str">
            <v>Készletek</v>
          </cell>
          <cell r="E118" t="str">
            <v>6. Készletekre adott előlegek</v>
          </cell>
          <cell r="F118">
            <v>353000</v>
          </cell>
          <cell r="H118" t="str">
            <v>Adott elölegek</v>
          </cell>
          <cell r="I118" t="str">
            <v>Készletekre adott elölegek</v>
          </cell>
          <cell r="J118">
            <v>89480069</v>
          </cell>
          <cell r="K118">
            <v>76791165</v>
          </cell>
          <cell r="L118">
            <v>2024566</v>
          </cell>
          <cell r="M118">
            <v>334225916.50999999</v>
          </cell>
          <cell r="N118">
            <v>0</v>
          </cell>
          <cell r="O118">
            <v>-999.8600001335144</v>
          </cell>
          <cell r="P118">
            <v>0</v>
          </cell>
          <cell r="Q118">
            <v>0</v>
          </cell>
          <cell r="R118">
            <v>0</v>
          </cell>
          <cell r="S118">
            <v>0</v>
          </cell>
          <cell r="T118">
            <v>502520716.64999986</v>
          </cell>
        </row>
        <row r="119">
          <cell r="A119" t="str">
            <v>B./I.6. Total</v>
          </cell>
          <cell r="J119">
            <v>89480069</v>
          </cell>
          <cell r="K119">
            <v>76791165</v>
          </cell>
          <cell r="L119">
            <v>2024566</v>
          </cell>
          <cell r="M119">
            <v>334225916.50999999</v>
          </cell>
          <cell r="N119">
            <v>0</v>
          </cell>
          <cell r="O119">
            <v>-999.8600001335144</v>
          </cell>
          <cell r="P119">
            <v>0</v>
          </cell>
          <cell r="Q119">
            <v>0</v>
          </cell>
          <cell r="R119">
            <v>0</v>
          </cell>
          <cell r="S119">
            <v>0</v>
          </cell>
          <cell r="T119">
            <v>502520716.64999986</v>
          </cell>
        </row>
        <row r="120">
          <cell r="A120" t="str">
            <v>B./II.1</v>
          </cell>
          <cell r="B120">
            <v>127</v>
          </cell>
          <cell r="C120" t="str">
            <v>Forgóeszközök</v>
          </cell>
          <cell r="D120" t="str">
            <v>Követelések</v>
          </cell>
          <cell r="E120" t="str">
            <v xml:space="preserve">1. Követelések áruszállításból és szolgáltatásból (vevôk) </v>
          </cell>
          <cell r="F120">
            <v>311000</v>
          </cell>
          <cell r="H120" t="str">
            <v>Követelések áruszállitásból és szolgáltatásból (vevök)</v>
          </cell>
          <cell r="I120" t="str">
            <v>Belföldi követelések forintban</v>
          </cell>
          <cell r="J120">
            <v>1257547648</v>
          </cell>
          <cell r="K120">
            <v>20370647</v>
          </cell>
          <cell r="L120">
            <v>0</v>
          </cell>
          <cell r="M120">
            <v>206658311.03999999</v>
          </cell>
          <cell r="N120">
            <v>-141265259.14000005</v>
          </cell>
          <cell r="O120">
            <v>0</v>
          </cell>
          <cell r="P120">
            <v>0</v>
          </cell>
          <cell r="Q120">
            <v>0</v>
          </cell>
          <cell r="R120">
            <v>0</v>
          </cell>
          <cell r="S120">
            <v>0</v>
          </cell>
          <cell r="T120">
            <v>1343311346.8999999</v>
          </cell>
        </row>
        <row r="121">
          <cell r="A121" t="str">
            <v>B./II.1</v>
          </cell>
          <cell r="B121">
            <v>127</v>
          </cell>
          <cell r="C121" t="str">
            <v>Forgóeszközök</v>
          </cell>
          <cell r="D121" t="str">
            <v>Követelések</v>
          </cell>
          <cell r="E121" t="str">
            <v xml:space="preserve">1. Követelések áruszállításból és szolgáltatásból (vevôk) </v>
          </cell>
          <cell r="F121">
            <v>312000</v>
          </cell>
          <cell r="H121" t="str">
            <v>Követelések áruszállitásból és szolgáltatásból (vevök)</v>
          </cell>
          <cell r="I121" t="str">
            <v>Belföldi követelések devizában</v>
          </cell>
          <cell r="J121">
            <v>0</v>
          </cell>
          <cell r="K121">
            <v>0</v>
          </cell>
          <cell r="L121">
            <v>0</v>
          </cell>
          <cell r="M121">
            <v>0</v>
          </cell>
          <cell r="N121">
            <v>0</v>
          </cell>
          <cell r="O121">
            <v>0</v>
          </cell>
          <cell r="P121">
            <v>0</v>
          </cell>
          <cell r="Q121">
            <v>0</v>
          </cell>
          <cell r="R121">
            <v>0</v>
          </cell>
          <cell r="S121">
            <v>0</v>
          </cell>
          <cell r="T121">
            <v>0</v>
          </cell>
        </row>
        <row r="122">
          <cell r="A122" t="str">
            <v>B./II.1</v>
          </cell>
          <cell r="B122">
            <v>127</v>
          </cell>
          <cell r="C122" t="str">
            <v>Forgóeszközök</v>
          </cell>
          <cell r="D122" t="str">
            <v>Követelések</v>
          </cell>
          <cell r="E122" t="str">
            <v xml:space="preserve">1. Követelések áruszállításból és szolgáltatásból (vevôk) </v>
          </cell>
          <cell r="F122">
            <v>315000</v>
          </cell>
          <cell r="H122" t="str">
            <v>Követelések áruszállitásból és szolgáltatásból (vevök)</v>
          </cell>
          <cell r="I122" t="str">
            <v>Belföldi követelések értékvesztése és annak visszairása</v>
          </cell>
          <cell r="J122">
            <v>0</v>
          </cell>
          <cell r="K122">
            <v>0</v>
          </cell>
          <cell r="L122">
            <v>0</v>
          </cell>
          <cell r="M122">
            <v>-78791837</v>
          </cell>
          <cell r="N122">
            <v>0</v>
          </cell>
          <cell r="O122">
            <v>0</v>
          </cell>
          <cell r="P122">
            <v>0</v>
          </cell>
          <cell r="Q122">
            <v>0</v>
          </cell>
          <cell r="R122">
            <v>0</v>
          </cell>
          <cell r="S122">
            <v>0</v>
          </cell>
          <cell r="T122">
            <v>-78791837</v>
          </cell>
        </row>
        <row r="123">
          <cell r="A123" t="str">
            <v>B./II.1</v>
          </cell>
          <cell r="B123">
            <v>127</v>
          </cell>
          <cell r="C123" t="str">
            <v>Forgóeszközök</v>
          </cell>
          <cell r="D123" t="str">
            <v>Követelések</v>
          </cell>
          <cell r="E123" t="str">
            <v xml:space="preserve">1. Követelések áruszállításból és szolgáltatásból (vevôk) </v>
          </cell>
          <cell r="F123">
            <v>316000</v>
          </cell>
          <cell r="H123" t="str">
            <v>Követelések áruszállitásból és szolgáltatásból (vevök)</v>
          </cell>
          <cell r="I123" t="str">
            <v>Külföldi követelések forintban</v>
          </cell>
          <cell r="J123">
            <v>0</v>
          </cell>
          <cell r="K123">
            <v>0</v>
          </cell>
          <cell r="L123">
            <v>0</v>
          </cell>
          <cell r="M123">
            <v>251806995.03</v>
          </cell>
          <cell r="N123">
            <v>0</v>
          </cell>
          <cell r="O123">
            <v>-1166338500</v>
          </cell>
          <cell r="P123">
            <v>0</v>
          </cell>
          <cell r="Q123">
            <v>0</v>
          </cell>
          <cell r="R123">
            <v>0</v>
          </cell>
          <cell r="S123">
            <v>0</v>
          </cell>
          <cell r="T123">
            <v>-914531504.97000003</v>
          </cell>
        </row>
        <row r="124">
          <cell r="A124" t="str">
            <v>B./II.1</v>
          </cell>
          <cell r="B124">
            <v>127</v>
          </cell>
          <cell r="C124" t="str">
            <v>Forgóeszközök</v>
          </cell>
          <cell r="D124" t="str">
            <v>Követelések</v>
          </cell>
          <cell r="E124" t="str">
            <v xml:space="preserve">1. Követelések áruszállításból és szolgáltatásból (vevôk) </v>
          </cell>
          <cell r="F124">
            <v>317000</v>
          </cell>
          <cell r="H124" t="str">
            <v>Követelések áruszállitásból és szolgáltatásból (vevök)</v>
          </cell>
          <cell r="I124" t="str">
            <v>Külföldi követelések devizában</v>
          </cell>
          <cell r="J124">
            <v>26901773910</v>
          </cell>
          <cell r="K124">
            <v>45058637028</v>
          </cell>
          <cell r="L124">
            <v>11180629</v>
          </cell>
          <cell r="M124">
            <v>0</v>
          </cell>
          <cell r="N124">
            <v>3398000621.7200003</v>
          </cell>
          <cell r="O124">
            <v>1166338500</v>
          </cell>
          <cell r="P124">
            <v>0</v>
          </cell>
          <cell r="Q124">
            <v>0</v>
          </cell>
          <cell r="R124">
            <v>-48603558</v>
          </cell>
          <cell r="S124">
            <v>0</v>
          </cell>
          <cell r="T124">
            <v>76487327130.720001</v>
          </cell>
        </row>
        <row r="125">
          <cell r="A125" t="str">
            <v>B./II.1</v>
          </cell>
          <cell r="B125">
            <v>127</v>
          </cell>
          <cell r="C125" t="str">
            <v>Forgóeszközök</v>
          </cell>
          <cell r="D125" t="str">
            <v>Követelések</v>
          </cell>
          <cell r="E125" t="str">
            <v xml:space="preserve">1. Követelések áruszállításból és szolgáltatásból (vevôk) </v>
          </cell>
          <cell r="F125">
            <v>319000</v>
          </cell>
          <cell r="H125" t="str">
            <v>Követelések áruszállitásból és szolgáltatásból (vevök)</v>
          </cell>
          <cell r="I125" t="str">
            <v>külföldi követelések értékvesztése és annak visszairása</v>
          </cell>
          <cell r="J125">
            <v>-782020005</v>
          </cell>
          <cell r="K125">
            <v>0</v>
          </cell>
          <cell r="L125">
            <v>0</v>
          </cell>
          <cell r="M125">
            <v>0</v>
          </cell>
          <cell r="N125">
            <v>0</v>
          </cell>
          <cell r="O125">
            <v>0</v>
          </cell>
          <cell r="P125">
            <v>0</v>
          </cell>
          <cell r="Q125">
            <v>0</v>
          </cell>
          <cell r="R125">
            <v>0</v>
          </cell>
          <cell r="S125">
            <v>0</v>
          </cell>
          <cell r="T125">
            <v>-782020005</v>
          </cell>
        </row>
        <row r="126">
          <cell r="A126" t="str">
            <v>B./II.1 Total</v>
          </cell>
          <cell r="J126">
            <v>27377301553</v>
          </cell>
          <cell r="K126">
            <v>45079007675</v>
          </cell>
          <cell r="L126">
            <v>11180629</v>
          </cell>
          <cell r="M126">
            <v>379673469.06999999</v>
          </cell>
          <cell r="N126">
            <v>3256735362.5800004</v>
          </cell>
          <cell r="O126">
            <v>0</v>
          </cell>
          <cell r="P126">
            <v>0</v>
          </cell>
          <cell r="Q126">
            <v>0</v>
          </cell>
          <cell r="R126">
            <v>-48603558</v>
          </cell>
          <cell r="S126">
            <v>0</v>
          </cell>
          <cell r="T126">
            <v>76055295130.649994</v>
          </cell>
        </row>
        <row r="127">
          <cell r="A127" t="str">
            <v>B./II.2</v>
          </cell>
          <cell r="B127">
            <v>128</v>
          </cell>
          <cell r="C127" t="str">
            <v>Forgóeszközök</v>
          </cell>
          <cell r="D127" t="str">
            <v>Követelések</v>
          </cell>
          <cell r="E127" t="str">
            <v>2. Követelések kapcsolt vállalkozással szemben</v>
          </cell>
          <cell r="F127">
            <v>321000</v>
          </cell>
          <cell r="H127" t="str">
            <v>Követelések kapcsolt vállalkozással szemben</v>
          </cell>
          <cell r="I127" t="str">
            <v>Követelések kapcsolt vállalkozással szemben</v>
          </cell>
          <cell r="J127">
            <v>0</v>
          </cell>
          <cell r="K127">
            <v>0</v>
          </cell>
          <cell r="L127">
            <v>181081584</v>
          </cell>
          <cell r="M127">
            <v>1774542887.8</v>
          </cell>
          <cell r="N127">
            <v>0</v>
          </cell>
          <cell r="O127">
            <v>0</v>
          </cell>
          <cell r="P127">
            <v>0</v>
          </cell>
          <cell r="Q127">
            <v>0</v>
          </cell>
          <cell r="R127">
            <v>0</v>
          </cell>
          <cell r="S127">
            <v>0</v>
          </cell>
          <cell r="T127">
            <v>1955624471.8</v>
          </cell>
        </row>
        <row r="128">
          <cell r="A128" t="str">
            <v>B./II.2</v>
          </cell>
          <cell r="B128">
            <v>128</v>
          </cell>
          <cell r="C128" t="str">
            <v>Forgóeszközök</v>
          </cell>
          <cell r="D128" t="str">
            <v>Követelések</v>
          </cell>
          <cell r="E128" t="str">
            <v>2. Követelések kapcsolt vállalkozással szemben</v>
          </cell>
          <cell r="F128">
            <v>322000</v>
          </cell>
          <cell r="H128" t="str">
            <v>Követelések kapcsolt vállalkozással szemben</v>
          </cell>
          <cell r="I128" t="str">
            <v>Jegyzett, de be nem fizetett töke</v>
          </cell>
          <cell r="J128">
            <v>0</v>
          </cell>
          <cell r="K128">
            <v>0</v>
          </cell>
          <cell r="L128">
            <v>0</v>
          </cell>
          <cell r="M128">
            <v>0</v>
          </cell>
          <cell r="N128">
            <v>0</v>
          </cell>
          <cell r="O128">
            <v>0</v>
          </cell>
          <cell r="P128">
            <v>0</v>
          </cell>
          <cell r="Q128">
            <v>0</v>
          </cell>
          <cell r="R128">
            <v>0</v>
          </cell>
          <cell r="S128">
            <v>0</v>
          </cell>
          <cell r="T128">
            <v>0</v>
          </cell>
        </row>
        <row r="129">
          <cell r="A129" t="str">
            <v>B./II.2</v>
          </cell>
          <cell r="B129">
            <v>128</v>
          </cell>
          <cell r="C129" t="str">
            <v>Forgóeszközök</v>
          </cell>
          <cell r="D129" t="str">
            <v>Követelések</v>
          </cell>
          <cell r="E129" t="str">
            <v>2. Követelések kapcsolt vállalkozással szemben</v>
          </cell>
          <cell r="F129">
            <v>329000</v>
          </cell>
          <cell r="H129" t="str">
            <v>Követelések kapcsolt vállalkozással szemben</v>
          </cell>
          <cell r="I129" t="str">
            <v>Kapcsolt vállallkozásal szembeni követelések értékvesztése és annak visszairása</v>
          </cell>
          <cell r="J129">
            <v>0</v>
          </cell>
          <cell r="K129">
            <v>0</v>
          </cell>
          <cell r="L129">
            <v>0</v>
          </cell>
          <cell r="M129">
            <v>0</v>
          </cell>
          <cell r="N129">
            <v>0</v>
          </cell>
          <cell r="O129">
            <v>0</v>
          </cell>
          <cell r="P129">
            <v>0</v>
          </cell>
          <cell r="Q129">
            <v>0</v>
          </cell>
          <cell r="R129">
            <v>0</v>
          </cell>
          <cell r="S129">
            <v>0</v>
          </cell>
          <cell r="T129">
            <v>0</v>
          </cell>
        </row>
        <row r="130">
          <cell r="A130" t="str">
            <v>B./II.2 Total</v>
          </cell>
          <cell r="J130">
            <v>0</v>
          </cell>
          <cell r="K130">
            <v>0</v>
          </cell>
          <cell r="L130">
            <v>181081584</v>
          </cell>
          <cell r="M130">
            <v>1774542887.8</v>
          </cell>
          <cell r="N130">
            <v>0</v>
          </cell>
          <cell r="O130">
            <v>0</v>
          </cell>
          <cell r="P130">
            <v>0</v>
          </cell>
          <cell r="Q130">
            <v>0</v>
          </cell>
          <cell r="R130">
            <v>0</v>
          </cell>
          <cell r="S130">
            <v>0</v>
          </cell>
          <cell r="T130">
            <v>1955624471.8</v>
          </cell>
        </row>
        <row r="131">
          <cell r="A131" t="str">
            <v>B./II.3</v>
          </cell>
          <cell r="B131">
            <v>129</v>
          </cell>
          <cell r="C131" t="str">
            <v>Forgóeszközök</v>
          </cell>
          <cell r="D131" t="str">
            <v>Követelések</v>
          </cell>
          <cell r="E131" t="str">
            <v>3. Követelések egyéb részesedési viszonyban lévő vállalkozással szemben</v>
          </cell>
          <cell r="F131">
            <v>331000</v>
          </cell>
          <cell r="H131" t="str">
            <v>Követelések egyéb részesedési viszonyban lévö vállakozással szemben</v>
          </cell>
          <cell r="I131" t="str">
            <v>Követelések egyéb részesedési viszonyban lévö vállakozással szemben</v>
          </cell>
          <cell r="J131">
            <v>381310369</v>
          </cell>
          <cell r="K131">
            <v>0</v>
          </cell>
          <cell r="L131">
            <v>0</v>
          </cell>
          <cell r="M131">
            <v>0</v>
          </cell>
          <cell r="N131">
            <v>0</v>
          </cell>
          <cell r="O131">
            <v>0</v>
          </cell>
          <cell r="P131">
            <v>0</v>
          </cell>
          <cell r="Q131">
            <v>0</v>
          </cell>
          <cell r="R131">
            <v>0</v>
          </cell>
          <cell r="S131">
            <v>0</v>
          </cell>
          <cell r="T131">
            <v>381310369</v>
          </cell>
        </row>
        <row r="132">
          <cell r="A132" t="str">
            <v>B./II.3</v>
          </cell>
          <cell r="B132">
            <v>129</v>
          </cell>
          <cell r="C132" t="str">
            <v>Forgóeszközök</v>
          </cell>
          <cell r="D132" t="str">
            <v>Követelések</v>
          </cell>
          <cell r="E132" t="str">
            <v>3. Követelések egyéb részesedési viszonyban lévő vállalkozással szemben</v>
          </cell>
          <cell r="F132">
            <v>332000</v>
          </cell>
          <cell r="H132" t="str">
            <v>Követelések egyéb részesedési viszonyban lévö vállakozással szemben</v>
          </cell>
          <cell r="I132" t="str">
            <v>Jegyzett, de még be nem fizetett töke az egyéb részesedési viszonyban levö vállakozástól</v>
          </cell>
          <cell r="J132">
            <v>0</v>
          </cell>
          <cell r="K132">
            <v>0</v>
          </cell>
          <cell r="L132">
            <v>0</v>
          </cell>
          <cell r="M132">
            <v>0</v>
          </cell>
          <cell r="N132">
            <v>0</v>
          </cell>
          <cell r="O132">
            <v>0</v>
          </cell>
          <cell r="P132">
            <v>0</v>
          </cell>
          <cell r="Q132">
            <v>0</v>
          </cell>
          <cell r="R132">
            <v>0</v>
          </cell>
          <cell r="S132">
            <v>0</v>
          </cell>
          <cell r="T132">
            <v>0</v>
          </cell>
        </row>
        <row r="133">
          <cell r="A133" t="str">
            <v>B./II.3</v>
          </cell>
          <cell r="B133">
            <v>129</v>
          </cell>
          <cell r="C133" t="str">
            <v>Forgóeszközök</v>
          </cell>
          <cell r="D133" t="str">
            <v>Követelések</v>
          </cell>
          <cell r="E133" t="str">
            <v>3. Követelések egyéb részesedési viszonyban lévő vállalkozással szemben</v>
          </cell>
          <cell r="F133">
            <v>339000</v>
          </cell>
          <cell r="H133" t="str">
            <v>Követelések egyéb részesedési viszonyban lévö vállakozással szemben</v>
          </cell>
          <cell r="I133" t="str">
            <v>Egyéb részesedési viszonyban lévö vállakozással szembeni követelések értékvesztése és annak visszairása</v>
          </cell>
          <cell r="J133">
            <v>0</v>
          </cell>
          <cell r="K133">
            <v>0</v>
          </cell>
          <cell r="L133">
            <v>0</v>
          </cell>
          <cell r="M133">
            <v>0</v>
          </cell>
          <cell r="N133">
            <v>0</v>
          </cell>
          <cell r="O133">
            <v>0</v>
          </cell>
          <cell r="P133">
            <v>0</v>
          </cell>
          <cell r="Q133">
            <v>0</v>
          </cell>
          <cell r="R133">
            <v>0</v>
          </cell>
          <cell r="S133">
            <v>0</v>
          </cell>
          <cell r="T133">
            <v>0</v>
          </cell>
        </row>
        <row r="134">
          <cell r="A134" t="str">
            <v>B./II.3 Total</v>
          </cell>
          <cell r="J134">
            <v>381310369</v>
          </cell>
          <cell r="K134">
            <v>0</v>
          </cell>
          <cell r="L134">
            <v>0</v>
          </cell>
          <cell r="M134">
            <v>0</v>
          </cell>
          <cell r="N134">
            <v>0</v>
          </cell>
          <cell r="O134">
            <v>0</v>
          </cell>
          <cell r="P134">
            <v>0</v>
          </cell>
          <cell r="Q134">
            <v>0</v>
          </cell>
          <cell r="R134">
            <v>0</v>
          </cell>
          <cell r="S134">
            <v>0</v>
          </cell>
          <cell r="T134">
            <v>381310369</v>
          </cell>
        </row>
        <row r="135">
          <cell r="A135" t="str">
            <v>B./II.4</v>
          </cell>
          <cell r="B135">
            <v>130</v>
          </cell>
          <cell r="C135" t="str">
            <v>Forgóeszközök</v>
          </cell>
          <cell r="D135" t="str">
            <v>Követelések</v>
          </cell>
          <cell r="E135" t="str">
            <v xml:space="preserve">4. Váltókövetelések </v>
          </cell>
          <cell r="F135">
            <v>341000</v>
          </cell>
          <cell r="H135" t="str">
            <v>Váltókövetelések</v>
          </cell>
          <cell r="I135" t="str">
            <v>Belföldi váltókövetelések</v>
          </cell>
          <cell r="J135">
            <v>0</v>
          </cell>
          <cell r="K135">
            <v>0</v>
          </cell>
          <cell r="L135">
            <v>0</v>
          </cell>
          <cell r="M135">
            <v>0</v>
          </cell>
          <cell r="N135">
            <v>0</v>
          </cell>
          <cell r="O135">
            <v>0</v>
          </cell>
          <cell r="P135">
            <v>0</v>
          </cell>
          <cell r="Q135">
            <v>0</v>
          </cell>
          <cell r="R135">
            <v>0</v>
          </cell>
          <cell r="S135">
            <v>0</v>
          </cell>
          <cell r="T135">
            <v>0</v>
          </cell>
        </row>
        <row r="136">
          <cell r="A136" t="str">
            <v>B./II.4</v>
          </cell>
          <cell r="B136">
            <v>130</v>
          </cell>
          <cell r="C136" t="str">
            <v>Forgóeszközök</v>
          </cell>
          <cell r="D136" t="str">
            <v>Követelések</v>
          </cell>
          <cell r="E136" t="str">
            <v xml:space="preserve">4. Váltókövetelések </v>
          </cell>
          <cell r="F136">
            <v>345000</v>
          </cell>
          <cell r="H136" t="str">
            <v>Váltókövetelések</v>
          </cell>
          <cell r="I136" t="str">
            <v>Belföldi váltókövetelések értékvesztése és annak visszairása</v>
          </cell>
          <cell r="J136">
            <v>0</v>
          </cell>
          <cell r="K136">
            <v>0</v>
          </cell>
          <cell r="L136">
            <v>0</v>
          </cell>
          <cell r="M136">
            <v>0</v>
          </cell>
          <cell r="N136">
            <v>0</v>
          </cell>
          <cell r="O136">
            <v>0</v>
          </cell>
          <cell r="P136">
            <v>0</v>
          </cell>
          <cell r="Q136">
            <v>0</v>
          </cell>
          <cell r="R136">
            <v>0</v>
          </cell>
          <cell r="S136">
            <v>0</v>
          </cell>
          <cell r="T136">
            <v>0</v>
          </cell>
        </row>
        <row r="137">
          <cell r="A137" t="str">
            <v>B./II.4</v>
          </cell>
          <cell r="B137">
            <v>130</v>
          </cell>
          <cell r="C137" t="str">
            <v>Forgóeszközök</v>
          </cell>
          <cell r="D137" t="str">
            <v>Követelések</v>
          </cell>
          <cell r="E137" t="str">
            <v xml:space="preserve">4. Váltókövetelések </v>
          </cell>
          <cell r="F137">
            <v>346000</v>
          </cell>
          <cell r="H137" t="str">
            <v>Váltókövetelések</v>
          </cell>
          <cell r="I137" t="str">
            <v>Külföldi váltókövetelések</v>
          </cell>
          <cell r="J137">
            <v>0</v>
          </cell>
          <cell r="K137">
            <v>0</v>
          </cell>
          <cell r="L137">
            <v>0</v>
          </cell>
          <cell r="M137">
            <v>0</v>
          </cell>
          <cell r="N137">
            <v>0</v>
          </cell>
          <cell r="O137">
            <v>0</v>
          </cell>
          <cell r="P137">
            <v>0</v>
          </cell>
          <cell r="Q137">
            <v>0</v>
          </cell>
          <cell r="R137">
            <v>0</v>
          </cell>
          <cell r="S137">
            <v>0</v>
          </cell>
          <cell r="T137">
            <v>0</v>
          </cell>
        </row>
        <row r="138">
          <cell r="A138" t="str">
            <v>B./II.4</v>
          </cell>
          <cell r="B138">
            <v>130</v>
          </cell>
          <cell r="C138" t="str">
            <v>Forgóeszközök</v>
          </cell>
          <cell r="D138" t="str">
            <v>Követelések</v>
          </cell>
          <cell r="E138" t="str">
            <v xml:space="preserve">4. Váltókövetelések </v>
          </cell>
          <cell r="F138">
            <v>349000</v>
          </cell>
          <cell r="H138" t="str">
            <v>Váltókövetelések</v>
          </cell>
          <cell r="I138" t="str">
            <v>Külföldi váltókövetelések értékvesztése és annak visszairása</v>
          </cell>
          <cell r="J138">
            <v>0</v>
          </cell>
          <cell r="K138">
            <v>0</v>
          </cell>
          <cell r="L138">
            <v>0</v>
          </cell>
          <cell r="M138">
            <v>0</v>
          </cell>
          <cell r="N138">
            <v>0</v>
          </cell>
          <cell r="O138">
            <v>0</v>
          </cell>
          <cell r="P138">
            <v>0</v>
          </cell>
          <cell r="Q138">
            <v>0</v>
          </cell>
          <cell r="R138">
            <v>0</v>
          </cell>
          <cell r="S138">
            <v>0</v>
          </cell>
          <cell r="T138">
            <v>0</v>
          </cell>
        </row>
        <row r="139">
          <cell r="A139" t="str">
            <v>B./II.4 Total</v>
          </cell>
          <cell r="J139">
            <v>0</v>
          </cell>
          <cell r="K139">
            <v>0</v>
          </cell>
          <cell r="L139">
            <v>0</v>
          </cell>
          <cell r="M139">
            <v>0</v>
          </cell>
          <cell r="N139">
            <v>0</v>
          </cell>
          <cell r="O139">
            <v>0</v>
          </cell>
          <cell r="P139">
            <v>0</v>
          </cell>
          <cell r="Q139">
            <v>0</v>
          </cell>
          <cell r="R139">
            <v>0</v>
          </cell>
          <cell r="S139">
            <v>0</v>
          </cell>
          <cell r="T139">
            <v>0</v>
          </cell>
        </row>
        <row r="140">
          <cell r="A140" t="str">
            <v>B./II.5</v>
          </cell>
          <cell r="B140">
            <v>131</v>
          </cell>
          <cell r="C140" t="str">
            <v>Forgóeszközök</v>
          </cell>
          <cell r="D140" t="str">
            <v>Követelések</v>
          </cell>
          <cell r="E140" t="str">
            <v xml:space="preserve">5. Egyéb követelések </v>
          </cell>
          <cell r="F140">
            <v>361100</v>
          </cell>
          <cell r="H140" t="str">
            <v>Munkavállalókkal szembeni követelések</v>
          </cell>
          <cell r="I140" t="str">
            <v>Munkavállalóknak folyósitott elölegek</v>
          </cell>
          <cell r="J140">
            <v>0</v>
          </cell>
          <cell r="K140">
            <v>0</v>
          </cell>
          <cell r="L140">
            <v>1974314</v>
          </cell>
          <cell r="M140">
            <v>854142.96</v>
          </cell>
          <cell r="N140">
            <v>0</v>
          </cell>
          <cell r="O140">
            <v>1231546.7</v>
          </cell>
          <cell r="P140">
            <v>0</v>
          </cell>
          <cell r="Q140">
            <v>0</v>
          </cell>
          <cell r="R140">
            <v>0</v>
          </cell>
          <cell r="S140">
            <v>0</v>
          </cell>
          <cell r="T140">
            <v>4060003.66</v>
          </cell>
        </row>
        <row r="141">
          <cell r="A141" t="str">
            <v>B./II.5</v>
          </cell>
          <cell r="B141">
            <v>131</v>
          </cell>
          <cell r="C141" t="str">
            <v>Forgóeszközök</v>
          </cell>
          <cell r="D141" t="str">
            <v>Követelések</v>
          </cell>
          <cell r="E141" t="str">
            <v xml:space="preserve">5. Egyéb követelések </v>
          </cell>
          <cell r="F141">
            <v>361200</v>
          </cell>
          <cell r="H141" t="str">
            <v>Munkavállalókkal szembeni követelések</v>
          </cell>
          <cell r="I141" t="str">
            <v>Elöirt tartozások</v>
          </cell>
          <cell r="J141">
            <v>0</v>
          </cell>
          <cell r="K141">
            <v>0</v>
          </cell>
          <cell r="L141">
            <v>0</v>
          </cell>
          <cell r="M141">
            <v>0</v>
          </cell>
          <cell r="N141">
            <v>3359072</v>
          </cell>
          <cell r="O141">
            <v>0</v>
          </cell>
          <cell r="P141">
            <v>0</v>
          </cell>
          <cell r="Q141">
            <v>0</v>
          </cell>
          <cell r="R141">
            <v>0</v>
          </cell>
          <cell r="S141">
            <v>0</v>
          </cell>
          <cell r="T141">
            <v>3359072</v>
          </cell>
        </row>
        <row r="142">
          <cell r="A142" t="str">
            <v>B./II.5</v>
          </cell>
          <cell r="B142">
            <v>131</v>
          </cell>
          <cell r="C142" t="str">
            <v>Forgóeszközök</v>
          </cell>
          <cell r="D142" t="str">
            <v>Követelések</v>
          </cell>
          <cell r="E142" t="str">
            <v xml:space="preserve">5. Egyéb követelések </v>
          </cell>
          <cell r="F142">
            <v>361300</v>
          </cell>
          <cell r="H142" t="str">
            <v>Munkavállalókkal szembeni követelések</v>
          </cell>
          <cell r="I142" t="str">
            <v>Egyéb elszámolások a munkavállalókkal</v>
          </cell>
          <cell r="J142">
            <v>-179000</v>
          </cell>
          <cell r="K142">
            <v>9362526</v>
          </cell>
          <cell r="L142">
            <v>1214742</v>
          </cell>
          <cell r="M142">
            <v>0</v>
          </cell>
          <cell r="N142">
            <v>-15384703.25</v>
          </cell>
          <cell r="O142">
            <v>0</v>
          </cell>
          <cell r="P142">
            <v>0</v>
          </cell>
          <cell r="Q142">
            <v>0</v>
          </cell>
          <cell r="R142">
            <v>-15653022</v>
          </cell>
          <cell r="S142">
            <v>0</v>
          </cell>
          <cell r="T142">
            <v>-20639457.25</v>
          </cell>
        </row>
        <row r="143">
          <cell r="A143" t="str">
            <v>B./II.5</v>
          </cell>
          <cell r="B143">
            <v>131</v>
          </cell>
          <cell r="C143" t="str">
            <v>Forgóeszközök</v>
          </cell>
          <cell r="D143" t="str">
            <v>Követelések</v>
          </cell>
          <cell r="E143" t="str">
            <v xml:space="preserve">5. Egyéb követelések </v>
          </cell>
          <cell r="F143">
            <v>362100</v>
          </cell>
          <cell r="H143" t="str">
            <v>Költségvetési kiutalási igények</v>
          </cell>
          <cell r="J143">
            <v>0</v>
          </cell>
          <cell r="K143">
            <v>0</v>
          </cell>
          <cell r="L143">
            <v>0</v>
          </cell>
          <cell r="M143">
            <v>0</v>
          </cell>
          <cell r="N143">
            <v>0</v>
          </cell>
          <cell r="O143">
            <v>0</v>
          </cell>
          <cell r="P143">
            <v>0</v>
          </cell>
          <cell r="Q143">
            <v>0</v>
          </cell>
          <cell r="R143">
            <v>0</v>
          </cell>
          <cell r="S143">
            <v>0</v>
          </cell>
          <cell r="T143">
            <v>0</v>
          </cell>
        </row>
        <row r="144">
          <cell r="A144" t="str">
            <v>B./II.5</v>
          </cell>
          <cell r="B144">
            <v>131</v>
          </cell>
          <cell r="C144" t="str">
            <v>Forgóeszközök</v>
          </cell>
          <cell r="D144" t="str">
            <v>Követelések</v>
          </cell>
          <cell r="E144" t="str">
            <v xml:space="preserve">5. Egyéb követelések </v>
          </cell>
          <cell r="F144">
            <v>362300</v>
          </cell>
          <cell r="H144" t="str">
            <v>Költségvetési kiutalási igények teljesitése</v>
          </cell>
          <cell r="J144">
            <v>0</v>
          </cell>
          <cell r="K144">
            <v>0</v>
          </cell>
          <cell r="L144">
            <v>0</v>
          </cell>
          <cell r="M144">
            <v>0</v>
          </cell>
          <cell r="N144">
            <v>0</v>
          </cell>
          <cell r="O144">
            <v>0</v>
          </cell>
          <cell r="P144">
            <v>0</v>
          </cell>
          <cell r="Q144">
            <v>0</v>
          </cell>
          <cell r="R144">
            <v>0</v>
          </cell>
          <cell r="S144">
            <v>0</v>
          </cell>
          <cell r="T144">
            <v>0</v>
          </cell>
        </row>
        <row r="145">
          <cell r="A145" t="str">
            <v>B./II.5</v>
          </cell>
          <cell r="B145">
            <v>131</v>
          </cell>
          <cell r="C145" t="str">
            <v>Forgóeszközök</v>
          </cell>
          <cell r="D145" t="str">
            <v>Követelések</v>
          </cell>
          <cell r="E145" t="str">
            <v xml:space="preserve">5. Egyéb követelések </v>
          </cell>
          <cell r="F145">
            <v>364100</v>
          </cell>
          <cell r="H145" t="str">
            <v>Rövid lejáratú kölcsönadott pénzeszközök</v>
          </cell>
          <cell r="I145" t="str">
            <v>Rövid lejáratú kölcsönök</v>
          </cell>
          <cell r="J145">
            <v>139486259</v>
          </cell>
          <cell r="K145">
            <v>0</v>
          </cell>
          <cell r="L145">
            <v>0</v>
          </cell>
          <cell r="M145">
            <v>0</v>
          </cell>
          <cell r="N145">
            <v>0</v>
          </cell>
          <cell r="O145">
            <v>0</v>
          </cell>
          <cell r="P145">
            <v>0</v>
          </cell>
          <cell r="Q145">
            <v>0</v>
          </cell>
          <cell r="R145">
            <v>0</v>
          </cell>
          <cell r="S145">
            <v>0</v>
          </cell>
          <cell r="T145">
            <v>139486259</v>
          </cell>
        </row>
        <row r="146">
          <cell r="A146" t="str">
            <v>B./II.5</v>
          </cell>
          <cell r="B146">
            <v>131</v>
          </cell>
          <cell r="C146" t="str">
            <v>Forgóeszközök</v>
          </cell>
          <cell r="D146" t="str">
            <v>Követelések</v>
          </cell>
          <cell r="E146" t="str">
            <v xml:space="preserve">5. Egyéb követelések </v>
          </cell>
          <cell r="F146">
            <v>364200</v>
          </cell>
          <cell r="H146" t="str">
            <v>Rövid lejáratú kölcsönadott pénzeszközök</v>
          </cell>
          <cell r="I146" t="str">
            <v>Tartósan adott kölcsönökböl átsorolt követelések</v>
          </cell>
          <cell r="J146">
            <v>0</v>
          </cell>
          <cell r="K146">
            <v>0</v>
          </cell>
          <cell r="L146">
            <v>0</v>
          </cell>
          <cell r="M146">
            <v>0</v>
          </cell>
          <cell r="N146">
            <v>0</v>
          </cell>
          <cell r="O146">
            <v>0</v>
          </cell>
          <cell r="P146">
            <v>0</v>
          </cell>
          <cell r="Q146">
            <v>0</v>
          </cell>
          <cell r="R146">
            <v>0</v>
          </cell>
          <cell r="S146">
            <v>0</v>
          </cell>
          <cell r="T146">
            <v>0</v>
          </cell>
        </row>
        <row r="147">
          <cell r="A147" t="str">
            <v>B./II.5</v>
          </cell>
          <cell r="B147">
            <v>131</v>
          </cell>
          <cell r="C147" t="str">
            <v>Forgóeszközök</v>
          </cell>
          <cell r="D147" t="str">
            <v>Követelések</v>
          </cell>
          <cell r="E147" t="str">
            <v xml:space="preserve">5. Egyéb követelések </v>
          </cell>
          <cell r="F147">
            <v>365100</v>
          </cell>
          <cell r="H147" t="str">
            <v>Vásárolt és kapott követelések</v>
          </cell>
          <cell r="I147" t="str">
            <v>Vásárolt belföldi követelések</v>
          </cell>
          <cell r="J147">
            <v>0</v>
          </cell>
          <cell r="K147">
            <v>0</v>
          </cell>
          <cell r="L147">
            <v>0</v>
          </cell>
          <cell r="M147">
            <v>0</v>
          </cell>
          <cell r="N147">
            <v>0</v>
          </cell>
          <cell r="O147">
            <v>0</v>
          </cell>
          <cell r="P147">
            <v>0</v>
          </cell>
          <cell r="Q147">
            <v>0</v>
          </cell>
          <cell r="R147">
            <v>0</v>
          </cell>
          <cell r="S147">
            <v>0</v>
          </cell>
          <cell r="T147">
            <v>0</v>
          </cell>
        </row>
        <row r="148">
          <cell r="A148" t="str">
            <v>B./II.5</v>
          </cell>
          <cell r="B148">
            <v>131</v>
          </cell>
          <cell r="C148" t="str">
            <v>Forgóeszközök</v>
          </cell>
          <cell r="D148" t="str">
            <v>Követelések</v>
          </cell>
          <cell r="E148" t="str">
            <v xml:space="preserve">5. Egyéb követelések </v>
          </cell>
          <cell r="F148">
            <v>365200</v>
          </cell>
          <cell r="H148" t="str">
            <v>Vásárolt és kapott követelések</v>
          </cell>
          <cell r="I148" t="str">
            <v>Vásárolt külföldi követelések</v>
          </cell>
          <cell r="J148">
            <v>0</v>
          </cell>
          <cell r="K148">
            <v>0</v>
          </cell>
          <cell r="L148">
            <v>0</v>
          </cell>
          <cell r="M148">
            <v>0</v>
          </cell>
          <cell r="N148">
            <v>0</v>
          </cell>
          <cell r="O148">
            <v>0</v>
          </cell>
          <cell r="P148">
            <v>0</v>
          </cell>
          <cell r="Q148">
            <v>0</v>
          </cell>
          <cell r="R148">
            <v>0</v>
          </cell>
          <cell r="S148">
            <v>0</v>
          </cell>
          <cell r="T148">
            <v>0</v>
          </cell>
        </row>
        <row r="149">
          <cell r="A149" t="str">
            <v>B./II.5</v>
          </cell>
          <cell r="B149">
            <v>131</v>
          </cell>
          <cell r="C149" t="str">
            <v>Forgóeszközök</v>
          </cell>
          <cell r="D149" t="str">
            <v>Követelések</v>
          </cell>
          <cell r="E149" t="str">
            <v xml:space="preserve">5. Egyéb követelések </v>
          </cell>
          <cell r="F149">
            <v>365300</v>
          </cell>
          <cell r="H149" t="str">
            <v>Vásárolt és kapott követelések</v>
          </cell>
          <cell r="I149" t="str">
            <v>Követelés fejében, csere útján átvett követelések</v>
          </cell>
          <cell r="J149">
            <v>0</v>
          </cell>
          <cell r="K149">
            <v>0</v>
          </cell>
          <cell r="L149">
            <v>0</v>
          </cell>
          <cell r="M149">
            <v>0</v>
          </cell>
          <cell r="N149">
            <v>0</v>
          </cell>
          <cell r="O149">
            <v>0</v>
          </cell>
          <cell r="P149">
            <v>0</v>
          </cell>
          <cell r="Q149">
            <v>0</v>
          </cell>
          <cell r="R149">
            <v>0</v>
          </cell>
          <cell r="S149">
            <v>0</v>
          </cell>
          <cell r="T149">
            <v>0</v>
          </cell>
        </row>
        <row r="150">
          <cell r="A150" t="str">
            <v>B./II.5</v>
          </cell>
          <cell r="B150">
            <v>131</v>
          </cell>
          <cell r="C150" t="str">
            <v>Forgóeszközök</v>
          </cell>
          <cell r="D150" t="str">
            <v>Követelések</v>
          </cell>
          <cell r="E150" t="str">
            <v xml:space="preserve">5. Egyéb követelések </v>
          </cell>
          <cell r="F150">
            <v>365400</v>
          </cell>
          <cell r="H150" t="str">
            <v>Vásárolt és kapott követelések</v>
          </cell>
          <cell r="I150" t="str">
            <v>Nem pénzbeli hozzájárulásként kapott követelések</v>
          </cell>
          <cell r="J150">
            <v>0</v>
          </cell>
          <cell r="K150">
            <v>0</v>
          </cell>
          <cell r="L150">
            <v>0</v>
          </cell>
          <cell r="M150">
            <v>0</v>
          </cell>
          <cell r="N150">
            <v>0</v>
          </cell>
          <cell r="O150">
            <v>0</v>
          </cell>
          <cell r="P150">
            <v>0</v>
          </cell>
          <cell r="Q150">
            <v>0</v>
          </cell>
          <cell r="R150">
            <v>0</v>
          </cell>
          <cell r="S150">
            <v>0</v>
          </cell>
          <cell r="T150">
            <v>0</v>
          </cell>
        </row>
        <row r="151">
          <cell r="A151" t="str">
            <v>B./II.5</v>
          </cell>
          <cell r="B151">
            <v>131</v>
          </cell>
          <cell r="C151" t="str">
            <v>Forgóeszközök</v>
          </cell>
          <cell r="D151" t="str">
            <v>Követelések</v>
          </cell>
          <cell r="E151" t="str">
            <v xml:space="preserve">5. Egyéb követelések </v>
          </cell>
          <cell r="F151">
            <v>365500</v>
          </cell>
          <cell r="H151" t="str">
            <v>Vásárolt és kapott követelések</v>
          </cell>
          <cell r="I151" t="str">
            <v>Térités nélkül átvett követelések</v>
          </cell>
          <cell r="J151">
            <v>0</v>
          </cell>
          <cell r="K151">
            <v>0</v>
          </cell>
          <cell r="L151">
            <v>0</v>
          </cell>
          <cell r="M151">
            <v>0</v>
          </cell>
          <cell r="N151">
            <v>0</v>
          </cell>
          <cell r="O151">
            <v>0</v>
          </cell>
          <cell r="P151">
            <v>0</v>
          </cell>
          <cell r="Q151">
            <v>0</v>
          </cell>
          <cell r="R151">
            <v>0</v>
          </cell>
          <cell r="S151">
            <v>0</v>
          </cell>
          <cell r="T151">
            <v>0</v>
          </cell>
        </row>
        <row r="152">
          <cell r="A152" t="str">
            <v>B./II.5</v>
          </cell>
          <cell r="B152">
            <v>131</v>
          </cell>
          <cell r="C152" t="str">
            <v>Forgóeszközök</v>
          </cell>
          <cell r="D152" t="str">
            <v>Követelések</v>
          </cell>
          <cell r="E152" t="str">
            <v xml:space="preserve">5. Egyéb követelések </v>
          </cell>
          <cell r="F152">
            <v>365800</v>
          </cell>
          <cell r="H152" t="str">
            <v>Vásárolt és kapott követelések</v>
          </cell>
          <cell r="I152" t="str">
            <v>Egyéb cimen kapott követelések</v>
          </cell>
          <cell r="J152">
            <v>0</v>
          </cell>
          <cell r="K152">
            <v>0</v>
          </cell>
          <cell r="L152">
            <v>0</v>
          </cell>
          <cell r="M152">
            <v>0</v>
          </cell>
          <cell r="N152">
            <v>0</v>
          </cell>
          <cell r="O152">
            <v>0</v>
          </cell>
          <cell r="P152">
            <v>0</v>
          </cell>
          <cell r="Q152">
            <v>0</v>
          </cell>
          <cell r="R152">
            <v>0</v>
          </cell>
          <cell r="S152">
            <v>0</v>
          </cell>
          <cell r="T152">
            <v>0</v>
          </cell>
        </row>
        <row r="153">
          <cell r="A153" t="str">
            <v>B./II.5</v>
          </cell>
          <cell r="B153">
            <v>131</v>
          </cell>
          <cell r="C153" t="str">
            <v>Forgóeszközök</v>
          </cell>
          <cell r="D153" t="str">
            <v>Követelések</v>
          </cell>
          <cell r="E153" t="str">
            <v xml:space="preserve">5. Egyéb követelések </v>
          </cell>
          <cell r="F153">
            <v>366000</v>
          </cell>
          <cell r="I153" t="str">
            <v>Részesedésekkel, értékpapirokkal kapcsolatos követelések</v>
          </cell>
          <cell r="J153">
            <v>0</v>
          </cell>
          <cell r="K153">
            <v>0</v>
          </cell>
          <cell r="L153">
            <v>0</v>
          </cell>
          <cell r="M153">
            <v>0</v>
          </cell>
          <cell r="N153">
            <v>0</v>
          </cell>
          <cell r="O153">
            <v>0</v>
          </cell>
          <cell r="P153">
            <v>0</v>
          </cell>
          <cell r="Q153">
            <v>0</v>
          </cell>
          <cell r="R153">
            <v>0</v>
          </cell>
          <cell r="S153">
            <v>0</v>
          </cell>
          <cell r="T153">
            <v>0</v>
          </cell>
        </row>
        <row r="154">
          <cell r="A154" t="str">
            <v>B./II.5</v>
          </cell>
          <cell r="B154">
            <v>131</v>
          </cell>
          <cell r="C154" t="str">
            <v>Forgóeszközök</v>
          </cell>
          <cell r="D154" t="str">
            <v>Követelések</v>
          </cell>
          <cell r="E154" t="str">
            <v xml:space="preserve">5. Egyéb követelések </v>
          </cell>
          <cell r="F154">
            <v>367000</v>
          </cell>
          <cell r="I154" t="str">
            <v>Határidös, opciós és swap ügyletekkel kapcsolatos követelések</v>
          </cell>
          <cell r="J154">
            <v>0</v>
          </cell>
          <cell r="K154">
            <v>0</v>
          </cell>
          <cell r="L154">
            <v>0</v>
          </cell>
          <cell r="M154">
            <v>0</v>
          </cell>
          <cell r="N154">
            <v>0</v>
          </cell>
          <cell r="O154">
            <v>0</v>
          </cell>
          <cell r="P154">
            <v>0</v>
          </cell>
          <cell r="Q154">
            <v>0</v>
          </cell>
          <cell r="R154">
            <v>0</v>
          </cell>
          <cell r="S154">
            <v>0</v>
          </cell>
          <cell r="T154">
            <v>0</v>
          </cell>
        </row>
        <row r="155">
          <cell r="A155" t="str">
            <v>B./II.5</v>
          </cell>
          <cell r="B155">
            <v>131</v>
          </cell>
          <cell r="C155" t="str">
            <v>Forgóeszközök</v>
          </cell>
          <cell r="D155" t="str">
            <v>Követelések</v>
          </cell>
          <cell r="E155" t="str">
            <v xml:space="preserve">5. Egyéb követelések </v>
          </cell>
          <cell r="F155">
            <v>368000</v>
          </cell>
          <cell r="G155" t="str">
            <v>yes</v>
          </cell>
          <cell r="I155" t="str">
            <v>Különféle egyéb követelések</v>
          </cell>
          <cell r="J155">
            <v>0</v>
          </cell>
          <cell r="K155">
            <v>0</v>
          </cell>
          <cell r="L155">
            <v>0</v>
          </cell>
          <cell r="M155">
            <v>0</v>
          </cell>
          <cell r="N155">
            <v>0</v>
          </cell>
          <cell r="O155">
            <v>0</v>
          </cell>
          <cell r="P155">
            <v>0</v>
          </cell>
          <cell r="Q155">
            <v>0</v>
          </cell>
          <cell r="R155">
            <v>3349774248</v>
          </cell>
          <cell r="S155">
            <v>7979260218</v>
          </cell>
          <cell r="T155">
            <v>11329034466</v>
          </cell>
        </row>
        <row r="156">
          <cell r="A156" t="str">
            <v>B./II.5</v>
          </cell>
          <cell r="B156">
            <v>131</v>
          </cell>
          <cell r="C156" t="str">
            <v>Forgóeszközök</v>
          </cell>
          <cell r="D156" t="str">
            <v>Követelések</v>
          </cell>
          <cell r="E156" t="str">
            <v xml:space="preserve">5. Egyéb követelések </v>
          </cell>
          <cell r="F156">
            <v>368100</v>
          </cell>
          <cell r="H156" t="str">
            <v>Különféle egyéb követelések</v>
          </cell>
          <cell r="I156" t="str">
            <v>Csoportvállalati követelések</v>
          </cell>
          <cell r="J156">
            <v>21896117</v>
          </cell>
          <cell r="K156">
            <v>159358290</v>
          </cell>
          <cell r="L156">
            <v>478431323</v>
          </cell>
          <cell r="M156">
            <v>0</v>
          </cell>
          <cell r="N156">
            <v>25159844</v>
          </cell>
          <cell r="O156">
            <v>11142634</v>
          </cell>
          <cell r="P156">
            <v>0</v>
          </cell>
          <cell r="Q156">
            <v>0</v>
          </cell>
          <cell r="R156">
            <v>-25201654</v>
          </cell>
          <cell r="S156">
            <v>0</v>
          </cell>
          <cell r="T156">
            <v>670786554</v>
          </cell>
        </row>
        <row r="157">
          <cell r="A157" t="str">
            <v>B./II.5</v>
          </cell>
          <cell r="B157">
            <v>131</v>
          </cell>
          <cell r="C157" t="str">
            <v>Forgóeszközök</v>
          </cell>
          <cell r="D157" t="str">
            <v>Követelések</v>
          </cell>
          <cell r="E157" t="str">
            <v xml:space="preserve">5. Egyéb követelések </v>
          </cell>
          <cell r="F157">
            <v>368200</v>
          </cell>
          <cell r="H157" t="str">
            <v>Különféle egyéb követelések</v>
          </cell>
          <cell r="I157" t="str">
            <v>Egyéb követelés - nem kereskedelmi jellegü</v>
          </cell>
          <cell r="J157">
            <v>254554779</v>
          </cell>
          <cell r="K157">
            <v>0</v>
          </cell>
          <cell r="L157">
            <v>9885090</v>
          </cell>
          <cell r="M157">
            <v>0</v>
          </cell>
          <cell r="N157">
            <v>8588867</v>
          </cell>
          <cell r="O157">
            <v>367325314</v>
          </cell>
          <cell r="P157">
            <v>0</v>
          </cell>
          <cell r="Q157">
            <v>0</v>
          </cell>
          <cell r="R157">
            <v>-123054844</v>
          </cell>
          <cell r="S157">
            <v>0</v>
          </cell>
          <cell r="T157">
            <v>517299206</v>
          </cell>
        </row>
        <row r="158">
          <cell r="A158" t="str">
            <v>B./II.5</v>
          </cell>
          <cell r="B158">
            <v>131</v>
          </cell>
          <cell r="C158" t="str">
            <v>Forgóeszközök</v>
          </cell>
          <cell r="D158" t="str">
            <v>Követelések</v>
          </cell>
          <cell r="E158" t="str">
            <v xml:space="preserve">5. Egyéb követelések </v>
          </cell>
          <cell r="F158">
            <v>368300</v>
          </cell>
          <cell r="H158" t="str">
            <v>Különféle egyéb követelések</v>
          </cell>
          <cell r="I158" t="str">
            <v>Egyéb elölegek</v>
          </cell>
          <cell r="J158">
            <v>0</v>
          </cell>
          <cell r="K158">
            <v>0</v>
          </cell>
          <cell r="L158">
            <v>1092672</v>
          </cell>
          <cell r="M158">
            <v>25845583</v>
          </cell>
          <cell r="N158">
            <v>0</v>
          </cell>
          <cell r="O158">
            <v>0</v>
          </cell>
          <cell r="P158">
            <v>0</v>
          </cell>
          <cell r="Q158">
            <v>0</v>
          </cell>
          <cell r="R158">
            <v>0</v>
          </cell>
          <cell r="S158">
            <v>0</v>
          </cell>
          <cell r="T158">
            <v>26938255</v>
          </cell>
        </row>
        <row r="159">
          <cell r="A159" t="str">
            <v>B./II.5</v>
          </cell>
          <cell r="B159">
            <v>131</v>
          </cell>
          <cell r="C159" t="str">
            <v>Forgóeszközök</v>
          </cell>
          <cell r="D159" t="str">
            <v>Követelések</v>
          </cell>
          <cell r="E159" t="str">
            <v xml:space="preserve">5. Egyéb követelések </v>
          </cell>
          <cell r="F159">
            <v>368400</v>
          </cell>
          <cell r="H159" t="str">
            <v>Különféle egyéb követelések</v>
          </cell>
          <cell r="I159" t="str">
            <v>Étkezési jegy elszámolási számla</v>
          </cell>
          <cell r="J159">
            <v>2796208</v>
          </cell>
          <cell r="K159">
            <v>0</v>
          </cell>
          <cell r="L159">
            <v>0</v>
          </cell>
          <cell r="M159">
            <v>0</v>
          </cell>
          <cell r="N159">
            <v>0</v>
          </cell>
          <cell r="O159">
            <v>0</v>
          </cell>
          <cell r="P159">
            <v>0</v>
          </cell>
          <cell r="Q159">
            <v>0</v>
          </cell>
          <cell r="R159">
            <v>0</v>
          </cell>
          <cell r="S159">
            <v>0</v>
          </cell>
          <cell r="T159">
            <v>2796208</v>
          </cell>
        </row>
        <row r="160">
          <cell r="A160" t="str">
            <v>B./II.5</v>
          </cell>
          <cell r="B160">
            <v>131</v>
          </cell>
          <cell r="C160" t="str">
            <v>Forgóeszközök</v>
          </cell>
          <cell r="D160" t="str">
            <v>Követelések</v>
          </cell>
          <cell r="E160" t="str">
            <v xml:space="preserve">5. Egyéb követelések </v>
          </cell>
          <cell r="F160">
            <v>369000</v>
          </cell>
          <cell r="I160" t="str">
            <v>Egyéb követelések értékvesztése és annak visszairása</v>
          </cell>
          <cell r="J160">
            <v>0</v>
          </cell>
          <cell r="K160">
            <v>0</v>
          </cell>
          <cell r="L160">
            <v>0</v>
          </cell>
          <cell r="M160">
            <v>0</v>
          </cell>
          <cell r="N160">
            <v>0</v>
          </cell>
          <cell r="O160">
            <v>0</v>
          </cell>
          <cell r="P160">
            <v>0</v>
          </cell>
          <cell r="Q160">
            <v>0</v>
          </cell>
          <cell r="R160">
            <v>0</v>
          </cell>
          <cell r="S160">
            <v>0</v>
          </cell>
          <cell r="T160">
            <v>0</v>
          </cell>
        </row>
        <row r="161">
          <cell r="A161" t="str">
            <v>B./II.5 Total</v>
          </cell>
          <cell r="J161">
            <v>418554363</v>
          </cell>
          <cell r="K161">
            <v>168720816</v>
          </cell>
          <cell r="L161">
            <v>492598141</v>
          </cell>
          <cell r="M161">
            <v>26699725.960000001</v>
          </cell>
          <cell r="N161">
            <v>21723079.75</v>
          </cell>
          <cell r="O161">
            <v>379699494.69999999</v>
          </cell>
          <cell r="P161">
            <v>0</v>
          </cell>
          <cell r="Q161">
            <v>0</v>
          </cell>
          <cell r="R161">
            <v>3185864728</v>
          </cell>
          <cell r="S161">
            <v>7979260218</v>
          </cell>
          <cell r="T161">
            <v>12673120566.41</v>
          </cell>
        </row>
        <row r="162">
          <cell r="A162" t="str">
            <v>B./III.1</v>
          </cell>
          <cell r="B162">
            <v>132</v>
          </cell>
          <cell r="C162" t="str">
            <v>Forgóeszközök</v>
          </cell>
          <cell r="D162" t="str">
            <v>Értékpapírok</v>
          </cell>
          <cell r="E162" t="str">
            <v>1. Részesedés kapcsolt vállalkozásban</v>
          </cell>
          <cell r="F162">
            <v>371100</v>
          </cell>
          <cell r="H162" t="str">
            <v>Eladásra vásárolt részesedések kapcsolt vállalkozásban</v>
          </cell>
          <cell r="I162" t="str">
            <v>Részesedések kapcsolt vállalkozásban</v>
          </cell>
          <cell r="J162">
            <v>0</v>
          </cell>
          <cell r="K162">
            <v>0</v>
          </cell>
          <cell r="L162">
            <v>0</v>
          </cell>
          <cell r="M162">
            <v>0</v>
          </cell>
          <cell r="N162">
            <v>0</v>
          </cell>
          <cell r="O162">
            <v>0</v>
          </cell>
          <cell r="P162">
            <v>0</v>
          </cell>
          <cell r="Q162">
            <v>0</v>
          </cell>
          <cell r="R162">
            <v>0</v>
          </cell>
          <cell r="S162">
            <v>0</v>
          </cell>
          <cell r="T162">
            <v>0</v>
          </cell>
        </row>
        <row r="163">
          <cell r="A163" t="str">
            <v>B./III.1</v>
          </cell>
          <cell r="B163">
            <v>132</v>
          </cell>
          <cell r="C163" t="str">
            <v>Forgóeszközök</v>
          </cell>
          <cell r="D163" t="str">
            <v>Értékpapírok</v>
          </cell>
          <cell r="E163" t="str">
            <v>1. Részesedés kapcsolt vállalkozásban</v>
          </cell>
          <cell r="F163">
            <v>371900</v>
          </cell>
          <cell r="H163" t="str">
            <v>Eladásra vásárolt részesedések kapcsolt vállalkozásban</v>
          </cell>
          <cell r="I163" t="str">
            <v>kapcsolt vállalkozásban levö részesedések értékvesztése és annak visszairása</v>
          </cell>
          <cell r="J163">
            <v>0</v>
          </cell>
          <cell r="K163">
            <v>0</v>
          </cell>
          <cell r="L163">
            <v>0</v>
          </cell>
          <cell r="M163">
            <v>0</v>
          </cell>
          <cell r="N163">
            <v>0</v>
          </cell>
          <cell r="O163">
            <v>0</v>
          </cell>
          <cell r="P163">
            <v>0</v>
          </cell>
          <cell r="Q163">
            <v>0</v>
          </cell>
          <cell r="R163">
            <v>0</v>
          </cell>
          <cell r="S163">
            <v>0</v>
          </cell>
          <cell r="T163">
            <v>0</v>
          </cell>
        </row>
        <row r="164">
          <cell r="A164" t="str">
            <v>B./III.1 Total</v>
          </cell>
          <cell r="J164">
            <v>0</v>
          </cell>
          <cell r="K164">
            <v>0</v>
          </cell>
          <cell r="L164">
            <v>0</v>
          </cell>
          <cell r="M164">
            <v>0</v>
          </cell>
          <cell r="N164">
            <v>0</v>
          </cell>
          <cell r="O164">
            <v>0</v>
          </cell>
          <cell r="P164">
            <v>0</v>
          </cell>
          <cell r="Q164">
            <v>0</v>
          </cell>
          <cell r="R164">
            <v>0</v>
          </cell>
          <cell r="S164">
            <v>0</v>
          </cell>
          <cell r="T164">
            <v>0</v>
          </cell>
        </row>
        <row r="165">
          <cell r="A165" t="str">
            <v>B./III.2</v>
          </cell>
          <cell r="B165">
            <v>133</v>
          </cell>
          <cell r="C165" t="str">
            <v>Forgóeszközök</v>
          </cell>
          <cell r="D165" t="str">
            <v>Értékpapírok</v>
          </cell>
          <cell r="E165" t="str">
            <v>2. Egyéb részesedés</v>
          </cell>
          <cell r="F165">
            <v>372100</v>
          </cell>
          <cell r="H165" t="str">
            <v>Egyéb részesedés</v>
          </cell>
          <cell r="I165" t="str">
            <v>Eladásra vásárolt egyéb részesedés</v>
          </cell>
          <cell r="J165">
            <v>0</v>
          </cell>
          <cell r="K165">
            <v>0</v>
          </cell>
          <cell r="L165">
            <v>0</v>
          </cell>
          <cell r="M165">
            <v>0</v>
          </cell>
          <cell r="N165">
            <v>0</v>
          </cell>
          <cell r="O165">
            <v>0</v>
          </cell>
          <cell r="P165">
            <v>0</v>
          </cell>
          <cell r="Q165">
            <v>0</v>
          </cell>
          <cell r="R165">
            <v>0</v>
          </cell>
          <cell r="S165">
            <v>0</v>
          </cell>
          <cell r="T165">
            <v>0</v>
          </cell>
        </row>
        <row r="166">
          <cell r="A166" t="str">
            <v>B./III.2</v>
          </cell>
          <cell r="B166">
            <v>133</v>
          </cell>
          <cell r="C166" t="str">
            <v>Forgóeszközök</v>
          </cell>
          <cell r="D166" t="str">
            <v>Értékpapírok</v>
          </cell>
          <cell r="E166" t="str">
            <v>2. Egyéb részesedés</v>
          </cell>
          <cell r="F166">
            <v>372900</v>
          </cell>
          <cell r="H166" t="str">
            <v>Egyéb részesedés</v>
          </cell>
          <cell r="I166" t="str">
            <v>egyéb részesedések értékvesztése és annak visszairása</v>
          </cell>
          <cell r="J166">
            <v>0</v>
          </cell>
          <cell r="K166">
            <v>0</v>
          </cell>
          <cell r="L166">
            <v>0</v>
          </cell>
          <cell r="M166">
            <v>0</v>
          </cell>
          <cell r="N166">
            <v>0</v>
          </cell>
          <cell r="O166">
            <v>0</v>
          </cell>
          <cell r="P166">
            <v>0</v>
          </cell>
          <cell r="Q166">
            <v>0</v>
          </cell>
          <cell r="R166">
            <v>0</v>
          </cell>
          <cell r="S166">
            <v>0</v>
          </cell>
          <cell r="T166">
            <v>0</v>
          </cell>
        </row>
        <row r="167">
          <cell r="A167" t="str">
            <v>B./III.2 Total</v>
          </cell>
          <cell r="J167">
            <v>0</v>
          </cell>
          <cell r="K167">
            <v>0</v>
          </cell>
          <cell r="L167">
            <v>0</v>
          </cell>
          <cell r="M167">
            <v>0</v>
          </cell>
          <cell r="N167">
            <v>0</v>
          </cell>
          <cell r="O167">
            <v>0</v>
          </cell>
          <cell r="P167">
            <v>0</v>
          </cell>
          <cell r="Q167">
            <v>0</v>
          </cell>
          <cell r="R167">
            <v>0</v>
          </cell>
          <cell r="S167">
            <v>0</v>
          </cell>
          <cell r="T167">
            <v>0</v>
          </cell>
        </row>
        <row r="168">
          <cell r="A168" t="str">
            <v>B./III.3</v>
          </cell>
          <cell r="B168">
            <v>134</v>
          </cell>
          <cell r="C168" t="str">
            <v>Forgóeszközök</v>
          </cell>
          <cell r="D168" t="str">
            <v>Értékpapírok</v>
          </cell>
          <cell r="E168" t="str">
            <v>3. Saját részvények, saját üzletrészek</v>
          </cell>
          <cell r="F168">
            <v>373100</v>
          </cell>
          <cell r="H168" t="str">
            <v>Saját részvények, saját üzletrészek</v>
          </cell>
          <cell r="I168" t="str">
            <v>Visszavásárolt saját részvények, saját üzletrészek</v>
          </cell>
          <cell r="J168">
            <v>0</v>
          </cell>
          <cell r="K168">
            <v>0</v>
          </cell>
          <cell r="L168">
            <v>0</v>
          </cell>
          <cell r="M168">
            <v>0</v>
          </cell>
          <cell r="N168">
            <v>0</v>
          </cell>
          <cell r="O168">
            <v>0</v>
          </cell>
          <cell r="P168">
            <v>0</v>
          </cell>
          <cell r="Q168">
            <v>0</v>
          </cell>
          <cell r="R168">
            <v>0</v>
          </cell>
          <cell r="S168">
            <v>0</v>
          </cell>
          <cell r="T168">
            <v>0</v>
          </cell>
        </row>
        <row r="169">
          <cell r="A169" t="str">
            <v>B./III.3</v>
          </cell>
          <cell r="B169">
            <v>134</v>
          </cell>
          <cell r="C169" t="str">
            <v>Forgóeszközök</v>
          </cell>
          <cell r="D169" t="str">
            <v>Értékpapírok</v>
          </cell>
          <cell r="E169" t="str">
            <v>3. Saját részvények, saját üzletrészek</v>
          </cell>
          <cell r="F169">
            <v>373900</v>
          </cell>
          <cell r="H169" t="str">
            <v>Saját részvények, saját üzletrészek</v>
          </cell>
          <cell r="I169" t="str">
            <v>Saját részvények, saját üzletrészek értékvesztése</v>
          </cell>
          <cell r="J169">
            <v>0</v>
          </cell>
          <cell r="K169">
            <v>0</v>
          </cell>
          <cell r="L169">
            <v>0</v>
          </cell>
          <cell r="M169">
            <v>0</v>
          </cell>
          <cell r="N169">
            <v>0</v>
          </cell>
          <cell r="O169">
            <v>0</v>
          </cell>
          <cell r="P169">
            <v>0</v>
          </cell>
          <cell r="Q169">
            <v>0</v>
          </cell>
          <cell r="R169">
            <v>0</v>
          </cell>
          <cell r="S169">
            <v>0</v>
          </cell>
          <cell r="T169">
            <v>0</v>
          </cell>
        </row>
        <row r="170">
          <cell r="A170" t="str">
            <v>B./III.3 Total</v>
          </cell>
          <cell r="J170">
            <v>0</v>
          </cell>
          <cell r="K170">
            <v>0</v>
          </cell>
          <cell r="L170">
            <v>0</v>
          </cell>
          <cell r="M170">
            <v>0</v>
          </cell>
          <cell r="N170">
            <v>0</v>
          </cell>
          <cell r="O170">
            <v>0</v>
          </cell>
          <cell r="P170">
            <v>0</v>
          </cell>
          <cell r="Q170">
            <v>0</v>
          </cell>
          <cell r="R170">
            <v>0</v>
          </cell>
          <cell r="S170">
            <v>0</v>
          </cell>
          <cell r="T170">
            <v>0</v>
          </cell>
        </row>
        <row r="171">
          <cell r="A171" t="str">
            <v>B./III.4</v>
          </cell>
          <cell r="B171">
            <v>135</v>
          </cell>
          <cell r="C171" t="str">
            <v>Forgóeszközök</v>
          </cell>
          <cell r="D171" t="str">
            <v>Értékpapírok</v>
          </cell>
          <cell r="E171" t="str">
            <v>4. Forgatási célú hitelviszonyt megtestesítő értékpapírok</v>
          </cell>
          <cell r="F171">
            <v>374100</v>
          </cell>
          <cell r="H171" t="str">
            <v>Forgatási célú hitelviszonyt megtestesitö értékpapirok</v>
          </cell>
          <cell r="I171" t="str">
            <v>Eladásra vásárolt hitelviszonyt megtestesitö értékpapirok</v>
          </cell>
          <cell r="J171">
            <v>0</v>
          </cell>
          <cell r="K171">
            <v>0</v>
          </cell>
          <cell r="L171">
            <v>0</v>
          </cell>
          <cell r="M171">
            <v>0</v>
          </cell>
          <cell r="N171">
            <v>0</v>
          </cell>
          <cell r="O171">
            <v>0</v>
          </cell>
          <cell r="P171">
            <v>0</v>
          </cell>
          <cell r="Q171">
            <v>0</v>
          </cell>
          <cell r="R171">
            <v>0</v>
          </cell>
          <cell r="S171">
            <v>0</v>
          </cell>
          <cell r="T171">
            <v>0</v>
          </cell>
        </row>
        <row r="172">
          <cell r="A172" t="str">
            <v>B./III.4</v>
          </cell>
          <cell r="B172">
            <v>135</v>
          </cell>
          <cell r="C172" t="str">
            <v>Forgóeszközök</v>
          </cell>
          <cell r="D172" t="str">
            <v>Értékpapírok</v>
          </cell>
          <cell r="E172" t="str">
            <v>4. Forgatási célú hitelviszonyt megtestesítő értékpapírok</v>
          </cell>
          <cell r="F172">
            <v>374200</v>
          </cell>
          <cell r="H172" t="str">
            <v>Forgatási célú hitelviszonyt megtestesitö értékpapirok</v>
          </cell>
          <cell r="I172" t="str">
            <v>Eladásra vásárolt diszkont értékpapirok</v>
          </cell>
          <cell r="J172">
            <v>0</v>
          </cell>
          <cell r="K172">
            <v>0</v>
          </cell>
          <cell r="L172">
            <v>0</v>
          </cell>
          <cell r="M172">
            <v>0</v>
          </cell>
          <cell r="N172">
            <v>0</v>
          </cell>
          <cell r="O172">
            <v>0</v>
          </cell>
          <cell r="P172">
            <v>0</v>
          </cell>
          <cell r="Q172">
            <v>0</v>
          </cell>
          <cell r="R172">
            <v>0</v>
          </cell>
          <cell r="S172">
            <v>0</v>
          </cell>
          <cell r="T172">
            <v>0</v>
          </cell>
        </row>
        <row r="173">
          <cell r="A173" t="str">
            <v>B./III.4</v>
          </cell>
          <cell r="B173">
            <v>135</v>
          </cell>
          <cell r="C173" t="str">
            <v>Forgóeszközök</v>
          </cell>
          <cell r="D173" t="str">
            <v>Értékpapírok</v>
          </cell>
          <cell r="E173" t="str">
            <v>4. Forgatási célú hitelviszonyt megtestesítő értékpapírok</v>
          </cell>
          <cell r="F173">
            <v>374900</v>
          </cell>
          <cell r="H173" t="str">
            <v>Forgatási célú hitelviszonyt megtestesitö értékpapirok</v>
          </cell>
          <cell r="I173" t="str">
            <v>Forgatási célú hitelviszonyt megtestesitö értékpapirok értékvesztése és annak visszairása</v>
          </cell>
          <cell r="J173">
            <v>0</v>
          </cell>
          <cell r="K173">
            <v>0</v>
          </cell>
          <cell r="L173">
            <v>0</v>
          </cell>
          <cell r="M173">
            <v>0</v>
          </cell>
          <cell r="N173">
            <v>0</v>
          </cell>
          <cell r="O173">
            <v>0</v>
          </cell>
          <cell r="P173">
            <v>0</v>
          </cell>
          <cell r="Q173">
            <v>0</v>
          </cell>
          <cell r="R173">
            <v>0</v>
          </cell>
          <cell r="S173">
            <v>0</v>
          </cell>
          <cell r="T173">
            <v>0</v>
          </cell>
        </row>
        <row r="174">
          <cell r="A174" t="str">
            <v>B./III.4 Total</v>
          </cell>
          <cell r="J174">
            <v>0</v>
          </cell>
          <cell r="K174">
            <v>0</v>
          </cell>
          <cell r="L174">
            <v>0</v>
          </cell>
          <cell r="M174">
            <v>0</v>
          </cell>
          <cell r="N174">
            <v>0</v>
          </cell>
          <cell r="O174">
            <v>0</v>
          </cell>
          <cell r="P174">
            <v>0</v>
          </cell>
          <cell r="Q174">
            <v>0</v>
          </cell>
          <cell r="R174">
            <v>0</v>
          </cell>
          <cell r="S174">
            <v>0</v>
          </cell>
          <cell r="T174">
            <v>0</v>
          </cell>
        </row>
        <row r="175">
          <cell r="A175" t="str">
            <v>B./IV.1</v>
          </cell>
          <cell r="B175">
            <v>136</v>
          </cell>
          <cell r="C175" t="str">
            <v>Forgóeszközök</v>
          </cell>
          <cell r="D175" t="str">
            <v>Pénzeszközök</v>
          </cell>
          <cell r="E175" t="str">
            <v xml:space="preserve">1. Pénztár, csekkek </v>
          </cell>
          <cell r="F175">
            <v>381100</v>
          </cell>
          <cell r="H175" t="str">
            <v>Pénztár</v>
          </cell>
          <cell r="I175" t="str">
            <v>Pénztár-számla</v>
          </cell>
          <cell r="J175">
            <v>0</v>
          </cell>
          <cell r="K175">
            <v>0</v>
          </cell>
          <cell r="L175">
            <v>0</v>
          </cell>
          <cell r="M175">
            <v>0</v>
          </cell>
          <cell r="N175">
            <v>0</v>
          </cell>
          <cell r="O175">
            <v>9000</v>
          </cell>
          <cell r="P175">
            <v>0</v>
          </cell>
          <cell r="Q175">
            <v>0</v>
          </cell>
          <cell r="R175">
            <v>0</v>
          </cell>
          <cell r="S175">
            <v>0</v>
          </cell>
          <cell r="T175">
            <v>9000</v>
          </cell>
        </row>
        <row r="176">
          <cell r="A176" t="str">
            <v>B./IV.1</v>
          </cell>
          <cell r="B176">
            <v>136</v>
          </cell>
          <cell r="C176" t="str">
            <v>Forgóeszközök</v>
          </cell>
          <cell r="D176" t="str">
            <v>Pénzeszközök</v>
          </cell>
          <cell r="E176" t="str">
            <v xml:space="preserve">1. Pénztár, csekkek </v>
          </cell>
          <cell r="F176">
            <v>381200</v>
          </cell>
          <cell r="H176" t="str">
            <v>Pénztár</v>
          </cell>
          <cell r="I176" t="str">
            <v>Elektronikus pénzeszközök</v>
          </cell>
          <cell r="J176">
            <v>0</v>
          </cell>
          <cell r="K176">
            <v>0</v>
          </cell>
          <cell r="L176">
            <v>0</v>
          </cell>
          <cell r="M176">
            <v>0</v>
          </cell>
          <cell r="N176">
            <v>0</v>
          </cell>
          <cell r="O176">
            <v>0</v>
          </cell>
          <cell r="P176">
            <v>0</v>
          </cell>
          <cell r="Q176">
            <v>0</v>
          </cell>
          <cell r="R176">
            <v>0</v>
          </cell>
          <cell r="S176">
            <v>0</v>
          </cell>
          <cell r="T176">
            <v>0</v>
          </cell>
        </row>
        <row r="177">
          <cell r="A177" t="str">
            <v>B./IV.1</v>
          </cell>
          <cell r="B177">
            <v>136</v>
          </cell>
          <cell r="C177" t="str">
            <v>Forgóeszközök</v>
          </cell>
          <cell r="D177" t="str">
            <v>Pénzeszközök</v>
          </cell>
          <cell r="E177" t="str">
            <v xml:space="preserve">1. Pénztár, csekkek </v>
          </cell>
          <cell r="F177">
            <v>382100</v>
          </cell>
          <cell r="H177" t="str">
            <v>Valutapénztár</v>
          </cell>
          <cell r="I177" t="str">
            <v>Valutapénztár-számla</v>
          </cell>
          <cell r="J177">
            <v>0</v>
          </cell>
          <cell r="K177">
            <v>0</v>
          </cell>
          <cell r="L177">
            <v>0</v>
          </cell>
          <cell r="M177">
            <v>0</v>
          </cell>
          <cell r="N177">
            <v>0</v>
          </cell>
          <cell r="O177">
            <v>0</v>
          </cell>
          <cell r="P177">
            <v>0</v>
          </cell>
          <cell r="Q177">
            <v>0</v>
          </cell>
          <cell r="R177">
            <v>0</v>
          </cell>
          <cell r="S177">
            <v>0</v>
          </cell>
          <cell r="T177">
            <v>0</v>
          </cell>
        </row>
        <row r="178">
          <cell r="A178" t="str">
            <v>B./IV.1</v>
          </cell>
          <cell r="B178">
            <v>136</v>
          </cell>
          <cell r="C178" t="str">
            <v>Forgóeszközök</v>
          </cell>
          <cell r="D178" t="str">
            <v>Pénzeszközök</v>
          </cell>
          <cell r="E178" t="str">
            <v xml:space="preserve">1. Pénztár, csekkek </v>
          </cell>
          <cell r="F178">
            <v>382900</v>
          </cell>
          <cell r="H178" t="str">
            <v>Valutapénztár</v>
          </cell>
          <cell r="I178" t="str">
            <v>Valutaárfolyamkülönbözeti számla</v>
          </cell>
          <cell r="J178">
            <v>0</v>
          </cell>
          <cell r="K178">
            <v>0</v>
          </cell>
          <cell r="L178">
            <v>0</v>
          </cell>
          <cell r="M178">
            <v>0</v>
          </cell>
          <cell r="N178">
            <v>0</v>
          </cell>
          <cell r="O178">
            <v>0</v>
          </cell>
          <cell r="P178">
            <v>0</v>
          </cell>
          <cell r="Q178">
            <v>0</v>
          </cell>
          <cell r="R178">
            <v>0</v>
          </cell>
          <cell r="S178">
            <v>0</v>
          </cell>
          <cell r="T178">
            <v>0</v>
          </cell>
        </row>
        <row r="179">
          <cell r="A179" t="str">
            <v>B./IV.1</v>
          </cell>
          <cell r="B179">
            <v>136</v>
          </cell>
          <cell r="C179" t="str">
            <v>Forgóeszközök</v>
          </cell>
          <cell r="D179" t="str">
            <v>Pénzeszközök</v>
          </cell>
          <cell r="E179" t="str">
            <v xml:space="preserve">1. Pénztár, csekkek </v>
          </cell>
          <cell r="F179">
            <v>383000</v>
          </cell>
          <cell r="I179" t="str">
            <v>Csekkek</v>
          </cell>
          <cell r="J179">
            <v>120291128</v>
          </cell>
          <cell r="K179">
            <v>0</v>
          </cell>
          <cell r="L179">
            <v>0</v>
          </cell>
          <cell r="M179">
            <v>0</v>
          </cell>
          <cell r="N179">
            <v>0</v>
          </cell>
          <cell r="O179">
            <v>0</v>
          </cell>
          <cell r="P179">
            <v>0</v>
          </cell>
          <cell r="Q179">
            <v>0</v>
          </cell>
          <cell r="R179">
            <v>0</v>
          </cell>
          <cell r="S179">
            <v>0</v>
          </cell>
          <cell r="T179">
            <v>120291128</v>
          </cell>
        </row>
        <row r="180">
          <cell r="A180" t="str">
            <v>B./IV.1 Total</v>
          </cell>
          <cell r="J180">
            <v>120291128</v>
          </cell>
          <cell r="K180">
            <v>0</v>
          </cell>
          <cell r="L180">
            <v>0</v>
          </cell>
          <cell r="M180">
            <v>0</v>
          </cell>
          <cell r="N180">
            <v>0</v>
          </cell>
          <cell r="O180">
            <v>9000</v>
          </cell>
          <cell r="P180">
            <v>0</v>
          </cell>
          <cell r="Q180">
            <v>0</v>
          </cell>
          <cell r="R180">
            <v>0</v>
          </cell>
          <cell r="S180">
            <v>0</v>
          </cell>
          <cell r="T180">
            <v>120300128</v>
          </cell>
        </row>
        <row r="181">
          <cell r="A181" t="str">
            <v>B./IV.2</v>
          </cell>
          <cell r="B181">
            <v>137</v>
          </cell>
          <cell r="C181" t="str">
            <v>Forgóeszközök</v>
          </cell>
          <cell r="D181" t="str">
            <v>Pénzeszközök</v>
          </cell>
          <cell r="E181" t="str">
            <v xml:space="preserve">2. Bankbetétek </v>
          </cell>
          <cell r="F181">
            <v>384000</v>
          </cell>
          <cell r="G181" t="str">
            <v>yes</v>
          </cell>
          <cell r="I181" t="str">
            <v>Elszámolási betétszámla</v>
          </cell>
          <cell r="J181">
            <v>0</v>
          </cell>
          <cell r="K181">
            <v>0</v>
          </cell>
          <cell r="L181">
            <v>0</v>
          </cell>
          <cell r="M181">
            <v>0</v>
          </cell>
          <cell r="N181">
            <v>0</v>
          </cell>
          <cell r="O181">
            <v>0</v>
          </cell>
          <cell r="P181">
            <v>0</v>
          </cell>
          <cell r="Q181">
            <v>0</v>
          </cell>
          <cell r="R181">
            <v>0</v>
          </cell>
          <cell r="S181">
            <v>0</v>
          </cell>
          <cell r="T181">
            <v>0</v>
          </cell>
        </row>
        <row r="182">
          <cell r="A182" t="str">
            <v>B./IV.2</v>
          </cell>
          <cell r="B182">
            <v>137</v>
          </cell>
          <cell r="C182" t="str">
            <v>Forgóeszközök</v>
          </cell>
          <cell r="D182" t="str">
            <v>Pénzeszközök</v>
          </cell>
          <cell r="E182" t="str">
            <v xml:space="preserve">2. Bankbetétek </v>
          </cell>
          <cell r="F182">
            <v>384100</v>
          </cell>
          <cell r="H182" t="str">
            <v>Elszámolási betétszámla K&amp;H HUF</v>
          </cell>
          <cell r="I182" t="str">
            <v>K&amp;H</v>
          </cell>
          <cell r="J182">
            <v>12136583390</v>
          </cell>
          <cell r="K182">
            <v>332141551</v>
          </cell>
          <cell r="L182">
            <v>-3105830677</v>
          </cell>
          <cell r="M182">
            <v>-11096085222</v>
          </cell>
          <cell r="N182">
            <v>-2832351094.6900001</v>
          </cell>
          <cell r="O182">
            <v>-832292511.20000005</v>
          </cell>
          <cell r="P182">
            <v>5431516100.5299997</v>
          </cell>
          <cell r="Q182">
            <v>-168448458</v>
          </cell>
          <cell r="R182">
            <v>134826503</v>
          </cell>
          <cell r="S182">
            <v>0</v>
          </cell>
          <cell r="T182">
            <v>59581.639999389648</v>
          </cell>
        </row>
        <row r="183">
          <cell r="A183" t="str">
            <v>B./IV.2</v>
          </cell>
          <cell r="B183">
            <v>137</v>
          </cell>
          <cell r="C183" t="str">
            <v>Forgóeszközök</v>
          </cell>
          <cell r="D183" t="str">
            <v>Pénzeszközök</v>
          </cell>
          <cell r="E183" t="str">
            <v xml:space="preserve">2. Bankbetétek </v>
          </cell>
          <cell r="F183">
            <v>384200</v>
          </cell>
          <cell r="H183" t="str">
            <v>Elszámolási betétszámla</v>
          </cell>
          <cell r="I183" t="str">
            <v>Citibank</v>
          </cell>
          <cell r="J183">
            <v>-36250</v>
          </cell>
          <cell r="K183">
            <v>0</v>
          </cell>
          <cell r="L183">
            <v>0</v>
          </cell>
          <cell r="M183">
            <v>0</v>
          </cell>
          <cell r="N183">
            <v>0</v>
          </cell>
          <cell r="O183">
            <v>0</v>
          </cell>
          <cell r="P183">
            <v>0</v>
          </cell>
          <cell r="Q183">
            <v>0</v>
          </cell>
          <cell r="R183">
            <v>0</v>
          </cell>
          <cell r="S183">
            <v>0</v>
          </cell>
          <cell r="T183">
            <v>-36250</v>
          </cell>
        </row>
        <row r="184">
          <cell r="A184" t="str">
            <v>B./IV.2</v>
          </cell>
          <cell r="B184">
            <v>137</v>
          </cell>
          <cell r="C184" t="str">
            <v>Forgóeszközök</v>
          </cell>
          <cell r="D184" t="str">
            <v>Pénzeszközök</v>
          </cell>
          <cell r="E184" t="str">
            <v xml:space="preserve">2. Bankbetétek </v>
          </cell>
          <cell r="F184">
            <v>384300</v>
          </cell>
          <cell r="H184" t="str">
            <v>Elszámolási betétszámla</v>
          </cell>
          <cell r="I184" t="str">
            <v>CIB</v>
          </cell>
          <cell r="J184">
            <v>0</v>
          </cell>
          <cell r="K184">
            <v>0</v>
          </cell>
          <cell r="L184">
            <v>0</v>
          </cell>
          <cell r="M184">
            <v>0</v>
          </cell>
          <cell r="N184">
            <v>0</v>
          </cell>
          <cell r="O184">
            <v>0</v>
          </cell>
          <cell r="P184">
            <v>0</v>
          </cell>
          <cell r="Q184">
            <v>0</v>
          </cell>
          <cell r="R184">
            <v>0</v>
          </cell>
          <cell r="S184">
            <v>0</v>
          </cell>
          <cell r="T184">
            <v>0</v>
          </cell>
        </row>
        <row r="185">
          <cell r="A185" t="str">
            <v>B./IV.2</v>
          </cell>
          <cell r="B185">
            <v>137</v>
          </cell>
          <cell r="C185" t="str">
            <v>Forgóeszközök</v>
          </cell>
          <cell r="D185" t="str">
            <v>Pénzeszközök</v>
          </cell>
          <cell r="E185" t="str">
            <v xml:space="preserve">2. Bankbetétek </v>
          </cell>
          <cell r="F185">
            <v>384310</v>
          </cell>
          <cell r="G185" t="str">
            <v>yes</v>
          </cell>
          <cell r="H185" t="str">
            <v>Elszámolási betétszámla - CIB</v>
          </cell>
          <cell r="I185" t="str">
            <v>GELE</v>
          </cell>
          <cell r="J185">
            <v>0</v>
          </cell>
          <cell r="K185">
            <v>0</v>
          </cell>
          <cell r="L185">
            <v>0</v>
          </cell>
          <cell r="M185">
            <v>0</v>
          </cell>
          <cell r="N185">
            <v>0</v>
          </cell>
          <cell r="O185">
            <v>0</v>
          </cell>
          <cell r="P185">
            <v>0</v>
          </cell>
          <cell r="Q185">
            <v>0</v>
          </cell>
          <cell r="R185">
            <v>0</v>
          </cell>
          <cell r="S185">
            <v>0</v>
          </cell>
          <cell r="T185">
            <v>0</v>
          </cell>
        </row>
        <row r="186">
          <cell r="A186" t="str">
            <v>B./IV.2</v>
          </cell>
          <cell r="B186">
            <v>137</v>
          </cell>
          <cell r="C186" t="str">
            <v>Forgóeszközök</v>
          </cell>
          <cell r="D186" t="str">
            <v>Pénzeszközök</v>
          </cell>
          <cell r="E186" t="str">
            <v xml:space="preserve">2. Bankbetétek </v>
          </cell>
          <cell r="F186">
            <v>384311</v>
          </cell>
          <cell r="H186" t="str">
            <v>Elszámolási betétszámla - CIB - GELE</v>
          </cell>
          <cell r="I186" t="str">
            <v>HUF 1070024-02063302-51100005</v>
          </cell>
          <cell r="J186">
            <v>-817845357</v>
          </cell>
          <cell r="K186">
            <v>0</v>
          </cell>
          <cell r="L186">
            <v>0</v>
          </cell>
          <cell r="M186">
            <v>0</v>
          </cell>
          <cell r="N186">
            <v>0</v>
          </cell>
          <cell r="O186">
            <v>0</v>
          </cell>
          <cell r="P186">
            <v>0</v>
          </cell>
          <cell r="Q186">
            <v>0</v>
          </cell>
          <cell r="R186">
            <v>0</v>
          </cell>
          <cell r="S186">
            <v>0</v>
          </cell>
          <cell r="T186">
            <v>-817845357</v>
          </cell>
        </row>
        <row r="187">
          <cell r="A187" t="str">
            <v>B./IV.2</v>
          </cell>
          <cell r="B187">
            <v>137</v>
          </cell>
          <cell r="C187" t="str">
            <v>Forgóeszközök</v>
          </cell>
          <cell r="D187" t="str">
            <v>Pénzeszközök</v>
          </cell>
          <cell r="E187" t="str">
            <v xml:space="preserve">2. Bankbetétek </v>
          </cell>
          <cell r="F187">
            <v>384320</v>
          </cell>
          <cell r="H187" t="str">
            <v>Elszámolási betétszámla - CIB</v>
          </cell>
          <cell r="I187" t="str">
            <v>GEPC</v>
          </cell>
          <cell r="J187">
            <v>0</v>
          </cell>
          <cell r="K187">
            <v>0</v>
          </cell>
          <cell r="L187">
            <v>0</v>
          </cell>
          <cell r="M187">
            <v>0</v>
          </cell>
          <cell r="N187">
            <v>-1041859.33</v>
          </cell>
          <cell r="O187">
            <v>0</v>
          </cell>
          <cell r="P187">
            <v>0</v>
          </cell>
          <cell r="Q187">
            <v>0</v>
          </cell>
          <cell r="R187">
            <v>0</v>
          </cell>
          <cell r="S187">
            <v>0</v>
          </cell>
          <cell r="T187">
            <v>-1041859.33</v>
          </cell>
        </row>
        <row r="188">
          <cell r="A188" t="str">
            <v>B./IV.2</v>
          </cell>
          <cell r="B188">
            <v>137</v>
          </cell>
          <cell r="C188" t="str">
            <v>Forgóeszközök</v>
          </cell>
          <cell r="D188" t="str">
            <v>Pénzeszközök</v>
          </cell>
          <cell r="E188" t="str">
            <v xml:space="preserve">2. Bankbetétek </v>
          </cell>
          <cell r="F188">
            <v>384330</v>
          </cell>
          <cell r="H188" t="str">
            <v>Elszámolási betétszámla - CIB</v>
          </cell>
          <cell r="I188" t="str">
            <v>GEPS</v>
          </cell>
          <cell r="J188">
            <v>0</v>
          </cell>
          <cell r="K188">
            <v>0</v>
          </cell>
          <cell r="L188">
            <v>0</v>
          </cell>
          <cell r="M188">
            <v>0</v>
          </cell>
          <cell r="N188">
            <v>0</v>
          </cell>
          <cell r="O188">
            <v>0</v>
          </cell>
          <cell r="P188">
            <v>0</v>
          </cell>
          <cell r="Q188">
            <v>0</v>
          </cell>
          <cell r="R188">
            <v>0</v>
          </cell>
          <cell r="S188">
            <v>0</v>
          </cell>
          <cell r="T188">
            <v>0</v>
          </cell>
        </row>
        <row r="189">
          <cell r="A189" t="str">
            <v>B./IV.2</v>
          </cell>
          <cell r="B189">
            <v>137</v>
          </cell>
          <cell r="C189" t="str">
            <v>Forgóeszközök</v>
          </cell>
          <cell r="D189" t="str">
            <v>Pénzeszközök</v>
          </cell>
          <cell r="E189" t="str">
            <v xml:space="preserve">2. Bankbetétek </v>
          </cell>
          <cell r="F189">
            <v>384340</v>
          </cell>
          <cell r="H189" t="str">
            <v>Elszámolási betétszámla - CIB</v>
          </cell>
          <cell r="I189" t="str">
            <v>GEAE</v>
          </cell>
          <cell r="J189">
            <v>0</v>
          </cell>
          <cell r="K189">
            <v>0</v>
          </cell>
          <cell r="L189">
            <v>0</v>
          </cell>
          <cell r="M189">
            <v>0</v>
          </cell>
          <cell r="N189">
            <v>0</v>
          </cell>
          <cell r="O189">
            <v>0</v>
          </cell>
          <cell r="P189">
            <v>0</v>
          </cell>
          <cell r="Q189">
            <v>0</v>
          </cell>
          <cell r="R189">
            <v>0</v>
          </cell>
          <cell r="S189">
            <v>0</v>
          </cell>
          <cell r="T189">
            <v>0</v>
          </cell>
        </row>
        <row r="190">
          <cell r="A190" t="str">
            <v>B./IV.2</v>
          </cell>
          <cell r="B190">
            <v>137</v>
          </cell>
          <cell r="C190" t="str">
            <v>Forgóeszközök</v>
          </cell>
          <cell r="D190" t="str">
            <v>Pénzeszközök</v>
          </cell>
          <cell r="E190" t="str">
            <v xml:space="preserve">2. Bankbetétek </v>
          </cell>
          <cell r="F190">
            <v>384350</v>
          </cell>
          <cell r="H190" t="str">
            <v>Elszámolási betétszámla - CIB</v>
          </cell>
          <cell r="I190" t="str">
            <v>GEMS</v>
          </cell>
          <cell r="J190">
            <v>0</v>
          </cell>
          <cell r="K190">
            <v>0</v>
          </cell>
          <cell r="L190">
            <v>0</v>
          </cell>
          <cell r="M190">
            <v>3839498.73</v>
          </cell>
          <cell r="N190">
            <v>0</v>
          </cell>
          <cell r="O190">
            <v>0</v>
          </cell>
          <cell r="P190">
            <v>0</v>
          </cell>
          <cell r="Q190">
            <v>0</v>
          </cell>
          <cell r="R190">
            <v>0</v>
          </cell>
          <cell r="S190">
            <v>0</v>
          </cell>
          <cell r="T190">
            <v>3839498.73</v>
          </cell>
        </row>
        <row r="191">
          <cell r="A191" t="str">
            <v>B./IV.2</v>
          </cell>
          <cell r="B191">
            <v>137</v>
          </cell>
          <cell r="C191" t="str">
            <v>Forgóeszközök</v>
          </cell>
          <cell r="D191" t="str">
            <v>Pénzeszközök</v>
          </cell>
          <cell r="E191" t="str">
            <v xml:space="preserve">2. Bankbetétek </v>
          </cell>
          <cell r="F191">
            <v>384360</v>
          </cell>
          <cell r="H191" t="str">
            <v>Elszámolási betétszámla - CIB</v>
          </cell>
          <cell r="I191" t="str">
            <v>Platform</v>
          </cell>
          <cell r="J191">
            <v>0</v>
          </cell>
          <cell r="K191">
            <v>0</v>
          </cell>
          <cell r="L191">
            <v>0</v>
          </cell>
          <cell r="M191">
            <v>0</v>
          </cell>
          <cell r="N191">
            <v>0</v>
          </cell>
          <cell r="O191">
            <v>-15848258</v>
          </cell>
          <cell r="P191">
            <v>0</v>
          </cell>
          <cell r="Q191">
            <v>0</v>
          </cell>
          <cell r="R191">
            <v>0</v>
          </cell>
          <cell r="S191">
            <v>0</v>
          </cell>
          <cell r="T191">
            <v>-15848258</v>
          </cell>
        </row>
        <row r="192">
          <cell r="A192" t="str">
            <v>B./IV.2</v>
          </cell>
          <cell r="B192">
            <v>137</v>
          </cell>
          <cell r="C192" t="str">
            <v>Forgóeszközök</v>
          </cell>
          <cell r="D192" t="str">
            <v>Pénzeszközök</v>
          </cell>
          <cell r="E192" t="str">
            <v xml:space="preserve">2. Bankbetétek </v>
          </cell>
          <cell r="F192">
            <v>384370</v>
          </cell>
          <cell r="H192" t="str">
            <v>Elszámolási betétszámla - CIB</v>
          </cell>
          <cell r="I192" t="str">
            <v>GEPS ES</v>
          </cell>
          <cell r="J192">
            <v>0</v>
          </cell>
          <cell r="K192">
            <v>0</v>
          </cell>
          <cell r="L192">
            <v>0</v>
          </cell>
          <cell r="M192">
            <v>0</v>
          </cell>
          <cell r="N192">
            <v>0</v>
          </cell>
          <cell r="O192">
            <v>0</v>
          </cell>
          <cell r="P192">
            <v>0</v>
          </cell>
          <cell r="Q192">
            <v>0</v>
          </cell>
          <cell r="R192">
            <v>0</v>
          </cell>
          <cell r="S192">
            <v>0</v>
          </cell>
          <cell r="T192">
            <v>0</v>
          </cell>
        </row>
        <row r="193">
          <cell r="A193" t="str">
            <v>B./IV.2</v>
          </cell>
          <cell r="B193">
            <v>137</v>
          </cell>
          <cell r="C193" t="str">
            <v>Forgóeszközök</v>
          </cell>
          <cell r="D193" t="str">
            <v>Pénzeszközök</v>
          </cell>
          <cell r="E193" t="str">
            <v xml:space="preserve">2. Bankbetétek </v>
          </cell>
          <cell r="F193">
            <v>384400</v>
          </cell>
          <cell r="H193" t="str">
            <v>Elszámolási betétszámla</v>
          </cell>
          <cell r="I193" t="str">
            <v>OTP</v>
          </cell>
          <cell r="J193">
            <v>18061711</v>
          </cell>
          <cell r="K193">
            <v>0</v>
          </cell>
          <cell r="L193">
            <v>0</v>
          </cell>
          <cell r="M193">
            <v>0</v>
          </cell>
          <cell r="N193">
            <v>0</v>
          </cell>
          <cell r="O193">
            <v>0</v>
          </cell>
          <cell r="P193">
            <v>0</v>
          </cell>
          <cell r="Q193">
            <v>0</v>
          </cell>
          <cell r="R193">
            <v>0</v>
          </cell>
          <cell r="S193">
            <v>0</v>
          </cell>
          <cell r="T193">
            <v>18061711</v>
          </cell>
        </row>
        <row r="194">
          <cell r="A194" t="str">
            <v>B./IV.2</v>
          </cell>
          <cell r="B194">
            <v>137</v>
          </cell>
          <cell r="C194" t="str">
            <v>Forgóeszközök</v>
          </cell>
          <cell r="D194" t="str">
            <v>Pénzeszközök</v>
          </cell>
          <cell r="E194" t="str">
            <v xml:space="preserve">2. Bankbetétek </v>
          </cell>
          <cell r="F194">
            <v>384500</v>
          </cell>
          <cell r="H194" t="str">
            <v>Elszámolási betétszámla</v>
          </cell>
          <cell r="I194" t="str">
            <v>HVB</v>
          </cell>
          <cell r="J194">
            <v>0</v>
          </cell>
          <cell r="K194">
            <v>0</v>
          </cell>
          <cell r="L194">
            <v>0</v>
          </cell>
          <cell r="M194">
            <v>0</v>
          </cell>
          <cell r="N194">
            <v>0</v>
          </cell>
          <cell r="O194">
            <v>0</v>
          </cell>
          <cell r="P194">
            <v>0</v>
          </cell>
          <cell r="Q194">
            <v>0</v>
          </cell>
          <cell r="R194">
            <v>0</v>
          </cell>
          <cell r="S194">
            <v>0</v>
          </cell>
          <cell r="T194">
            <v>0</v>
          </cell>
        </row>
        <row r="195">
          <cell r="A195" t="str">
            <v>B./IV.2</v>
          </cell>
          <cell r="B195">
            <v>137</v>
          </cell>
          <cell r="C195" t="str">
            <v>Forgóeszközök</v>
          </cell>
          <cell r="D195" t="str">
            <v>Pénzeszközök</v>
          </cell>
          <cell r="E195" t="str">
            <v xml:space="preserve">2. Bankbetétek </v>
          </cell>
          <cell r="F195">
            <v>385100</v>
          </cell>
          <cell r="G195" t="str">
            <v>yes</v>
          </cell>
          <cell r="H195" t="str">
            <v>Elkülönitett betétszámlák</v>
          </cell>
          <cell r="J195">
            <v>0</v>
          </cell>
          <cell r="K195">
            <v>0</v>
          </cell>
          <cell r="L195">
            <v>0</v>
          </cell>
          <cell r="M195">
            <v>0</v>
          </cell>
          <cell r="N195">
            <v>0</v>
          </cell>
          <cell r="O195">
            <v>0</v>
          </cell>
          <cell r="P195">
            <v>0</v>
          </cell>
          <cell r="Q195">
            <v>0</v>
          </cell>
          <cell r="R195">
            <v>0</v>
          </cell>
          <cell r="S195">
            <v>0</v>
          </cell>
          <cell r="T195">
            <v>0</v>
          </cell>
        </row>
        <row r="196">
          <cell r="A196" t="str">
            <v>B./IV.2</v>
          </cell>
          <cell r="B196">
            <v>137</v>
          </cell>
          <cell r="C196" t="str">
            <v>Forgóeszközök</v>
          </cell>
          <cell r="D196" t="str">
            <v>Pénzeszközök</v>
          </cell>
          <cell r="E196" t="str">
            <v xml:space="preserve">2. Bankbetétek </v>
          </cell>
          <cell r="F196">
            <v>385110</v>
          </cell>
          <cell r="H196" t="str">
            <v>Elkülönitett betétszámlák</v>
          </cell>
          <cell r="I196" t="str">
            <v>CIB  - Pcard</v>
          </cell>
          <cell r="J196">
            <v>0</v>
          </cell>
          <cell r="K196">
            <v>12350712</v>
          </cell>
          <cell r="L196">
            <v>0</v>
          </cell>
          <cell r="M196">
            <v>0</v>
          </cell>
          <cell r="N196">
            <v>0</v>
          </cell>
          <cell r="O196">
            <v>0</v>
          </cell>
          <cell r="P196">
            <v>0</v>
          </cell>
          <cell r="Q196">
            <v>0</v>
          </cell>
          <cell r="R196">
            <v>0</v>
          </cell>
          <cell r="S196">
            <v>0</v>
          </cell>
          <cell r="T196">
            <v>12350712</v>
          </cell>
        </row>
        <row r="197">
          <cell r="A197" t="str">
            <v>B./IV.2</v>
          </cell>
          <cell r="B197">
            <v>137</v>
          </cell>
          <cell r="C197" t="str">
            <v>Forgóeszközök</v>
          </cell>
          <cell r="D197" t="str">
            <v>Pénzeszközök</v>
          </cell>
          <cell r="E197" t="str">
            <v xml:space="preserve">2. Bankbetétek </v>
          </cell>
          <cell r="F197">
            <v>386000</v>
          </cell>
          <cell r="G197" t="str">
            <v>yes</v>
          </cell>
          <cell r="I197" t="str">
            <v>Devizabetét-számla</v>
          </cell>
          <cell r="J197">
            <v>0</v>
          </cell>
          <cell r="K197">
            <v>0</v>
          </cell>
          <cell r="L197">
            <v>0</v>
          </cell>
          <cell r="M197">
            <v>0</v>
          </cell>
          <cell r="N197">
            <v>0</v>
          </cell>
          <cell r="O197">
            <v>0</v>
          </cell>
          <cell r="P197">
            <v>0</v>
          </cell>
          <cell r="Q197">
            <v>0</v>
          </cell>
          <cell r="R197">
            <v>0</v>
          </cell>
          <cell r="S197">
            <v>0</v>
          </cell>
          <cell r="T197">
            <v>0</v>
          </cell>
        </row>
        <row r="198">
          <cell r="A198" t="str">
            <v>B./IV.2</v>
          </cell>
          <cell r="B198">
            <v>137</v>
          </cell>
          <cell r="C198" t="str">
            <v>Forgóeszközök</v>
          </cell>
          <cell r="D198" t="str">
            <v>Pénzeszközök</v>
          </cell>
          <cell r="E198" t="str">
            <v xml:space="preserve">2. Bankbetétek </v>
          </cell>
          <cell r="F198">
            <v>386100</v>
          </cell>
          <cell r="H198" t="str">
            <v>Devizabetét-számla - K&amp;H</v>
          </cell>
          <cell r="I198" t="str">
            <v>USD</v>
          </cell>
          <cell r="J198">
            <v>3507783646</v>
          </cell>
          <cell r="K198">
            <v>-14036932996</v>
          </cell>
          <cell r="L198">
            <v>-394394915</v>
          </cell>
          <cell r="M198">
            <v>1781610065.0699999</v>
          </cell>
          <cell r="N198">
            <v>58512953.159999996</v>
          </cell>
          <cell r="O198">
            <v>0</v>
          </cell>
          <cell r="P198">
            <v>9153760596.679985</v>
          </cell>
          <cell r="Q198">
            <v>0</v>
          </cell>
          <cell r="R198">
            <v>-70339350</v>
          </cell>
          <cell r="S198">
            <v>0</v>
          </cell>
          <cell r="T198">
            <v>-9.0015411376953125E-2</v>
          </cell>
        </row>
        <row r="199">
          <cell r="A199" t="str">
            <v>B./IV.2</v>
          </cell>
          <cell r="B199">
            <v>137</v>
          </cell>
          <cell r="C199" t="str">
            <v>Forgóeszközök</v>
          </cell>
          <cell r="D199" t="str">
            <v>Pénzeszközök</v>
          </cell>
          <cell r="E199" t="str">
            <v xml:space="preserve">2. Bankbetétek </v>
          </cell>
          <cell r="F199">
            <v>386200</v>
          </cell>
          <cell r="H199" t="str">
            <v>Devizabetét-számla - K&amp;H</v>
          </cell>
          <cell r="I199" t="str">
            <v>EURO</v>
          </cell>
          <cell r="J199">
            <v>12702626078</v>
          </cell>
          <cell r="K199">
            <v>-24253467732</v>
          </cell>
          <cell r="L199">
            <v>0</v>
          </cell>
          <cell r="M199">
            <v>-503499770.51999998</v>
          </cell>
          <cell r="N199">
            <v>42723856.689999998</v>
          </cell>
          <cell r="O199">
            <v>1976248824.51</v>
          </cell>
          <cell r="P199">
            <v>10151706960.490007</v>
          </cell>
          <cell r="Q199">
            <v>0</v>
          </cell>
          <cell r="R199">
            <v>-56331336</v>
          </cell>
          <cell r="S199">
            <v>0</v>
          </cell>
          <cell r="T199">
            <v>60006881.170007706</v>
          </cell>
        </row>
        <row r="200">
          <cell r="A200" t="str">
            <v>B./IV.2</v>
          </cell>
          <cell r="B200">
            <v>137</v>
          </cell>
          <cell r="C200" t="str">
            <v>Forgóeszközök</v>
          </cell>
          <cell r="D200" t="str">
            <v>Pénzeszközök</v>
          </cell>
          <cell r="E200" t="str">
            <v xml:space="preserve">2. Bankbetétek </v>
          </cell>
          <cell r="F200">
            <v>386300</v>
          </cell>
          <cell r="G200" t="str">
            <v>yes</v>
          </cell>
          <cell r="H200" t="str">
            <v>Devizabetét-számla - CIB</v>
          </cell>
          <cell r="I200" t="str">
            <v>CIB</v>
          </cell>
          <cell r="J200">
            <v>0</v>
          </cell>
          <cell r="K200">
            <v>0</v>
          </cell>
          <cell r="L200">
            <v>0</v>
          </cell>
          <cell r="M200">
            <v>0</v>
          </cell>
          <cell r="N200">
            <v>0</v>
          </cell>
          <cell r="O200">
            <v>0</v>
          </cell>
          <cell r="P200">
            <v>0</v>
          </cell>
          <cell r="Q200">
            <v>0</v>
          </cell>
          <cell r="R200">
            <v>0</v>
          </cell>
          <cell r="S200">
            <v>0</v>
          </cell>
          <cell r="T200">
            <v>0</v>
          </cell>
        </row>
        <row r="201">
          <cell r="A201" t="str">
            <v>B./IV.2</v>
          </cell>
          <cell r="B201">
            <v>137</v>
          </cell>
          <cell r="C201" t="str">
            <v>Forgóeszközök</v>
          </cell>
          <cell r="D201" t="str">
            <v>Pénzeszközök</v>
          </cell>
          <cell r="E201" t="str">
            <v xml:space="preserve">2. Bankbetétek </v>
          </cell>
          <cell r="F201">
            <v>386310</v>
          </cell>
          <cell r="G201" t="str">
            <v>yes</v>
          </cell>
          <cell r="H201" t="str">
            <v>Devizabetét-számla - CIB</v>
          </cell>
          <cell r="I201" t="str">
            <v>GELE</v>
          </cell>
          <cell r="J201">
            <v>0</v>
          </cell>
          <cell r="K201">
            <v>0</v>
          </cell>
          <cell r="L201">
            <v>0</v>
          </cell>
          <cell r="M201">
            <v>0</v>
          </cell>
          <cell r="N201">
            <v>0</v>
          </cell>
          <cell r="O201">
            <v>0</v>
          </cell>
          <cell r="P201">
            <v>0</v>
          </cell>
          <cell r="Q201">
            <v>0</v>
          </cell>
          <cell r="R201">
            <v>0</v>
          </cell>
          <cell r="S201">
            <v>0</v>
          </cell>
          <cell r="T201">
            <v>0</v>
          </cell>
        </row>
        <row r="202">
          <cell r="A202" t="str">
            <v>B./IV.2</v>
          </cell>
          <cell r="B202">
            <v>137</v>
          </cell>
          <cell r="C202" t="str">
            <v>Forgóeszközök</v>
          </cell>
          <cell r="D202" t="str">
            <v>Pénzeszközök</v>
          </cell>
          <cell r="E202" t="str">
            <v xml:space="preserve">2. Bankbetétek </v>
          </cell>
          <cell r="F202">
            <v>386311</v>
          </cell>
          <cell r="H202" t="str">
            <v>Devizabetét-számla - CIB - GELE</v>
          </cell>
          <cell r="I202" t="str">
            <v>USD - 00020633-502 Budapest</v>
          </cell>
          <cell r="J202">
            <v>53814486</v>
          </cell>
          <cell r="K202">
            <v>0</v>
          </cell>
          <cell r="L202">
            <v>0</v>
          </cell>
          <cell r="M202">
            <v>0</v>
          </cell>
          <cell r="N202">
            <v>0</v>
          </cell>
          <cell r="O202">
            <v>0</v>
          </cell>
          <cell r="P202">
            <v>0</v>
          </cell>
          <cell r="Q202">
            <v>0</v>
          </cell>
          <cell r="R202">
            <v>0</v>
          </cell>
          <cell r="S202">
            <v>0</v>
          </cell>
          <cell r="T202">
            <v>53814486</v>
          </cell>
        </row>
        <row r="203">
          <cell r="A203" t="str">
            <v>B./IV.2</v>
          </cell>
          <cell r="B203">
            <v>137</v>
          </cell>
          <cell r="C203" t="str">
            <v>Forgóeszközök</v>
          </cell>
          <cell r="D203" t="str">
            <v>Pénzeszközök</v>
          </cell>
          <cell r="E203" t="str">
            <v xml:space="preserve">2. Bankbetétek </v>
          </cell>
          <cell r="F203">
            <v>386400</v>
          </cell>
          <cell r="H203" t="str">
            <v xml:space="preserve">Devizabetét-számla </v>
          </cell>
          <cell r="I203" t="str">
            <v>Egyéb</v>
          </cell>
          <cell r="J203">
            <v>70383070</v>
          </cell>
          <cell r="K203">
            <v>0</v>
          </cell>
          <cell r="L203">
            <v>0</v>
          </cell>
          <cell r="M203">
            <v>0</v>
          </cell>
          <cell r="N203">
            <v>0</v>
          </cell>
          <cell r="O203">
            <v>0</v>
          </cell>
          <cell r="P203">
            <v>0</v>
          </cell>
          <cell r="Q203">
            <v>0</v>
          </cell>
          <cell r="R203">
            <v>0</v>
          </cell>
          <cell r="S203">
            <v>0</v>
          </cell>
          <cell r="T203">
            <v>70383070</v>
          </cell>
        </row>
        <row r="204">
          <cell r="A204" t="str">
            <v>B./IV.2</v>
          </cell>
          <cell r="B204">
            <v>137</v>
          </cell>
          <cell r="C204" t="str">
            <v>Forgóeszközök</v>
          </cell>
          <cell r="D204" t="str">
            <v>Pénzeszközök</v>
          </cell>
          <cell r="E204" t="str">
            <v xml:space="preserve">2. Bankbetétek </v>
          </cell>
          <cell r="F204">
            <v>386410</v>
          </cell>
          <cell r="H204" t="str">
            <v xml:space="preserve">Devizabetét-számla </v>
          </cell>
          <cell r="I204" t="str">
            <v>Danska Bank Sweden</v>
          </cell>
          <cell r="J204">
            <v>1527552</v>
          </cell>
          <cell r="K204">
            <v>0</v>
          </cell>
          <cell r="L204">
            <v>0</v>
          </cell>
          <cell r="M204">
            <v>0</v>
          </cell>
          <cell r="N204">
            <v>0</v>
          </cell>
          <cell r="O204">
            <v>0</v>
          </cell>
          <cell r="P204">
            <v>0</v>
          </cell>
          <cell r="Q204">
            <v>0</v>
          </cell>
          <cell r="R204">
            <v>0</v>
          </cell>
          <cell r="S204">
            <v>0</v>
          </cell>
          <cell r="T204">
            <v>1527552</v>
          </cell>
        </row>
        <row r="205">
          <cell r="A205" t="str">
            <v>B./IV.2</v>
          </cell>
          <cell r="B205">
            <v>137</v>
          </cell>
          <cell r="C205" t="str">
            <v>Forgóeszközök</v>
          </cell>
          <cell r="D205" t="str">
            <v>Pénzeszközök</v>
          </cell>
          <cell r="E205" t="str">
            <v xml:space="preserve">2. Bankbetétek </v>
          </cell>
          <cell r="F205">
            <v>386420</v>
          </cell>
          <cell r="H205" t="str">
            <v xml:space="preserve">Devizabetét-számla </v>
          </cell>
          <cell r="I205" t="str">
            <v>Danska Bank Norway</v>
          </cell>
          <cell r="J205">
            <v>475041</v>
          </cell>
          <cell r="K205">
            <v>0</v>
          </cell>
          <cell r="L205">
            <v>0</v>
          </cell>
          <cell r="M205">
            <v>0</v>
          </cell>
          <cell r="N205">
            <v>0</v>
          </cell>
          <cell r="O205">
            <v>0</v>
          </cell>
          <cell r="P205">
            <v>0</v>
          </cell>
          <cell r="Q205">
            <v>0</v>
          </cell>
          <cell r="R205">
            <v>0</v>
          </cell>
          <cell r="S205">
            <v>0</v>
          </cell>
          <cell r="T205">
            <v>475041</v>
          </cell>
        </row>
        <row r="206">
          <cell r="A206" t="str">
            <v>B./IV.2</v>
          </cell>
          <cell r="B206">
            <v>137</v>
          </cell>
          <cell r="C206" t="str">
            <v>Forgóeszközök</v>
          </cell>
          <cell r="D206" t="str">
            <v>Pénzeszközök</v>
          </cell>
          <cell r="E206" t="str">
            <v xml:space="preserve">2. Bankbetétek </v>
          </cell>
          <cell r="F206">
            <v>386430</v>
          </cell>
          <cell r="H206" t="str">
            <v xml:space="preserve">Devizabetét-számla </v>
          </cell>
          <cell r="I206" t="str">
            <v>Barclay UK</v>
          </cell>
          <cell r="J206">
            <v>628001180</v>
          </cell>
          <cell r="K206">
            <v>0</v>
          </cell>
          <cell r="L206">
            <v>0</v>
          </cell>
          <cell r="M206">
            <v>0</v>
          </cell>
          <cell r="N206">
            <v>0</v>
          </cell>
          <cell r="O206">
            <v>0</v>
          </cell>
          <cell r="P206">
            <v>0</v>
          </cell>
          <cell r="Q206">
            <v>0</v>
          </cell>
          <cell r="R206">
            <v>0</v>
          </cell>
          <cell r="S206">
            <v>0</v>
          </cell>
          <cell r="T206">
            <v>628001180</v>
          </cell>
        </row>
        <row r="207">
          <cell r="A207" t="str">
            <v>B./IV.2</v>
          </cell>
          <cell r="B207">
            <v>137</v>
          </cell>
          <cell r="C207" t="str">
            <v>Forgóeszközök</v>
          </cell>
          <cell r="D207" t="str">
            <v>Pénzeszközök</v>
          </cell>
          <cell r="E207" t="str">
            <v xml:space="preserve">2. Bankbetétek </v>
          </cell>
          <cell r="F207">
            <v>389000</v>
          </cell>
          <cell r="I207" t="str">
            <v>Átvezetési számla</v>
          </cell>
          <cell r="J207">
            <v>2404386023</v>
          </cell>
          <cell r="K207">
            <v>0</v>
          </cell>
          <cell r="L207">
            <v>0</v>
          </cell>
          <cell r="M207">
            <v>0</v>
          </cell>
          <cell r="N207">
            <v>0</v>
          </cell>
          <cell r="O207">
            <v>-114602209.64999998</v>
          </cell>
          <cell r="P207">
            <v>0</v>
          </cell>
          <cell r="Q207">
            <v>96083200</v>
          </cell>
          <cell r="R207">
            <v>0</v>
          </cell>
          <cell r="S207">
            <v>0</v>
          </cell>
          <cell r="T207">
            <v>2385867013.3499999</v>
          </cell>
        </row>
        <row r="208">
          <cell r="A208" t="str">
            <v>B./IV.2 Total</v>
          </cell>
          <cell r="J208">
            <v>30705760570</v>
          </cell>
          <cell r="K208">
            <v>-37945908465</v>
          </cell>
          <cell r="L208">
            <v>-3500225592</v>
          </cell>
          <cell r="M208">
            <v>-9814135428.7200012</v>
          </cell>
          <cell r="N208">
            <v>-2732156144.1700001</v>
          </cell>
          <cell r="O208">
            <v>1013505845.66</v>
          </cell>
          <cell r="P208">
            <v>24736983657.699989</v>
          </cell>
          <cell r="Q208">
            <v>-72365258</v>
          </cell>
          <cell r="R208">
            <v>8155817</v>
          </cell>
          <cell r="S208">
            <v>0</v>
          </cell>
          <cell r="T208">
            <v>2399615002.4699917</v>
          </cell>
        </row>
        <row r="209">
          <cell r="A209" t="str">
            <v>C./1</v>
          </cell>
          <cell r="B209">
            <v>138</v>
          </cell>
          <cell r="C209" t="str">
            <v>Aktív időbeli elhatárolások</v>
          </cell>
          <cell r="D209" t="str">
            <v>Aktív időbeli elhatárolások</v>
          </cell>
          <cell r="E209" t="str">
            <v xml:space="preserve">1. Bevételek aktív idôbeli elhatárolása </v>
          </cell>
          <cell r="F209">
            <v>391100</v>
          </cell>
          <cell r="H209" t="str">
            <v>Bevételek aktiv idöbeli elhatárolása</v>
          </cell>
          <cell r="I209" t="str">
            <v>Diszkont értékpapirok idöarányos kamatának elhatárolása</v>
          </cell>
          <cell r="J209">
            <v>0</v>
          </cell>
          <cell r="K209">
            <v>0</v>
          </cell>
          <cell r="L209">
            <v>0</v>
          </cell>
          <cell r="M209">
            <v>0</v>
          </cell>
          <cell r="N209">
            <v>0</v>
          </cell>
          <cell r="O209">
            <v>0</v>
          </cell>
          <cell r="P209">
            <v>0</v>
          </cell>
          <cell r="Q209">
            <v>6866347.450000003</v>
          </cell>
          <cell r="R209">
            <v>0</v>
          </cell>
          <cell r="S209">
            <v>0</v>
          </cell>
          <cell r="T209">
            <v>6866347.450000003</v>
          </cell>
        </row>
        <row r="210">
          <cell r="A210" t="str">
            <v>C./1</v>
          </cell>
          <cell r="B210">
            <v>138</v>
          </cell>
          <cell r="C210" t="str">
            <v>Aktív időbeli elhatárolások</v>
          </cell>
          <cell r="D210" t="str">
            <v>Aktív időbeli elhatárolások</v>
          </cell>
          <cell r="E210" t="str">
            <v xml:space="preserve">1. Bevételek aktív idôbeli elhatárolása </v>
          </cell>
          <cell r="F210">
            <v>391200</v>
          </cell>
          <cell r="H210" t="str">
            <v>Bevételek aktiv idöbeli elhatárolása</v>
          </cell>
          <cell r="I210" t="str">
            <v>Értékpapirok beszerzéséhez kapcsolódó különbözetböl az idöarányos árfolyamnyereség elhatárolása</v>
          </cell>
          <cell r="J210">
            <v>0</v>
          </cell>
          <cell r="K210">
            <v>0</v>
          </cell>
          <cell r="L210">
            <v>0</v>
          </cell>
          <cell r="M210">
            <v>0</v>
          </cell>
          <cell r="N210">
            <v>0</v>
          </cell>
          <cell r="O210">
            <v>0</v>
          </cell>
          <cell r="P210">
            <v>0</v>
          </cell>
          <cell r="Q210">
            <v>0</v>
          </cell>
          <cell r="R210">
            <v>0</v>
          </cell>
          <cell r="S210">
            <v>0</v>
          </cell>
          <cell r="T210">
            <v>0</v>
          </cell>
        </row>
        <row r="211">
          <cell r="A211" t="str">
            <v>C./1</v>
          </cell>
          <cell r="B211">
            <v>138</v>
          </cell>
          <cell r="C211" t="str">
            <v>Aktív időbeli elhatárolások</v>
          </cell>
          <cell r="D211" t="str">
            <v>Aktív időbeli elhatárolások</v>
          </cell>
          <cell r="E211" t="str">
            <v xml:space="preserve">1. Bevételek aktív idôbeli elhatárolása </v>
          </cell>
          <cell r="F211">
            <v>391300</v>
          </cell>
          <cell r="H211" t="str">
            <v>Bevételek aktiv idöbeli elhatárolása</v>
          </cell>
          <cell r="I211" t="str">
            <v>Árbevétel, kamatbevétel, egyéb bevétel elhatárolása</v>
          </cell>
          <cell r="J211">
            <v>22717680</v>
          </cell>
          <cell r="K211">
            <v>0</v>
          </cell>
          <cell r="L211">
            <v>0</v>
          </cell>
          <cell r="M211">
            <v>46284417.079999998</v>
          </cell>
          <cell r="N211">
            <v>0</v>
          </cell>
          <cell r="O211">
            <v>0</v>
          </cell>
          <cell r="P211">
            <v>0</v>
          </cell>
          <cell r="Q211">
            <v>0</v>
          </cell>
          <cell r="R211">
            <v>0</v>
          </cell>
          <cell r="S211">
            <v>0</v>
          </cell>
          <cell r="T211">
            <v>69002097.079999998</v>
          </cell>
        </row>
        <row r="212">
          <cell r="A212" t="str">
            <v>C./1 Total</v>
          </cell>
          <cell r="J212">
            <v>22717680</v>
          </cell>
          <cell r="K212">
            <v>0</v>
          </cell>
          <cell r="L212">
            <v>0</v>
          </cell>
          <cell r="M212">
            <v>46284417.079999998</v>
          </cell>
          <cell r="N212">
            <v>0</v>
          </cell>
          <cell r="O212">
            <v>0</v>
          </cell>
          <cell r="P212">
            <v>0</v>
          </cell>
          <cell r="Q212">
            <v>6866347.450000003</v>
          </cell>
          <cell r="R212">
            <v>0</v>
          </cell>
          <cell r="S212">
            <v>0</v>
          </cell>
          <cell r="T212">
            <v>75868444.530000001</v>
          </cell>
        </row>
        <row r="213">
          <cell r="A213" t="str">
            <v>C./2</v>
          </cell>
          <cell r="B213">
            <v>139</v>
          </cell>
          <cell r="C213" t="str">
            <v>Aktív időbeli elhatárolások</v>
          </cell>
          <cell r="D213" t="str">
            <v>Aktív időbeli elhatárolások</v>
          </cell>
          <cell r="E213" t="str">
            <v xml:space="preserve">2. Költségek, ráfordítások aktív idôbeli elhatárolása </v>
          </cell>
          <cell r="F213">
            <v>392000</v>
          </cell>
          <cell r="H213" t="str">
            <v>Költségek, ráforditások aktiv idöbeli elhatárolása</v>
          </cell>
          <cell r="J213">
            <v>0</v>
          </cell>
          <cell r="K213">
            <v>0</v>
          </cell>
          <cell r="L213">
            <v>34069444</v>
          </cell>
          <cell r="M213">
            <v>0</v>
          </cell>
          <cell r="N213">
            <v>2.1420419216156006E-8</v>
          </cell>
          <cell r="O213">
            <v>463968</v>
          </cell>
          <cell r="P213">
            <v>0</v>
          </cell>
          <cell r="Q213">
            <v>0</v>
          </cell>
          <cell r="R213">
            <v>17551360</v>
          </cell>
          <cell r="S213">
            <v>0</v>
          </cell>
          <cell r="T213">
            <v>52084772.000000022</v>
          </cell>
        </row>
        <row r="214">
          <cell r="A214" t="str">
            <v>C./2 Total</v>
          </cell>
          <cell r="J214">
            <v>0</v>
          </cell>
          <cell r="K214">
            <v>0</v>
          </cell>
          <cell r="L214">
            <v>34069444</v>
          </cell>
          <cell r="M214">
            <v>0</v>
          </cell>
          <cell r="N214">
            <v>2.1420419216156006E-8</v>
          </cell>
          <cell r="O214">
            <v>463968</v>
          </cell>
          <cell r="P214">
            <v>0</v>
          </cell>
          <cell r="Q214">
            <v>0</v>
          </cell>
          <cell r="R214">
            <v>17551360</v>
          </cell>
          <cell r="S214">
            <v>0</v>
          </cell>
          <cell r="T214">
            <v>52084772.000000022</v>
          </cell>
        </row>
        <row r="215">
          <cell r="A215" t="str">
            <v>C./3</v>
          </cell>
          <cell r="B215">
            <v>140</v>
          </cell>
          <cell r="C215" t="str">
            <v>Aktív időbeli elhatárolások</v>
          </cell>
          <cell r="D215" t="str">
            <v>Aktív időbeli elhatárolások</v>
          </cell>
          <cell r="E215" t="str">
            <v>3. Halasztott ráfordítások</v>
          </cell>
          <cell r="F215">
            <v>393100</v>
          </cell>
          <cell r="H215" t="str">
            <v>Halasztott ráforditások</v>
          </cell>
          <cell r="I215" t="str">
            <v>Tartozásátvállalások miatti ráforditások elhatárolása</v>
          </cell>
          <cell r="J215">
            <v>0</v>
          </cell>
          <cell r="K215">
            <v>0</v>
          </cell>
          <cell r="L215">
            <v>0</v>
          </cell>
          <cell r="M215">
            <v>0</v>
          </cell>
          <cell r="N215">
            <v>0</v>
          </cell>
          <cell r="O215">
            <v>0</v>
          </cell>
          <cell r="P215">
            <v>0</v>
          </cell>
          <cell r="Q215">
            <v>0</v>
          </cell>
          <cell r="R215">
            <v>0</v>
          </cell>
          <cell r="S215">
            <v>0</v>
          </cell>
          <cell r="T215">
            <v>0</v>
          </cell>
        </row>
        <row r="216">
          <cell r="A216" t="str">
            <v>C./3</v>
          </cell>
          <cell r="B216">
            <v>140</v>
          </cell>
          <cell r="C216" t="str">
            <v>Aktív időbeli elhatárolások</v>
          </cell>
          <cell r="D216" t="str">
            <v>Aktív időbeli elhatárolások</v>
          </cell>
          <cell r="E216" t="str">
            <v>3. Halasztott ráfordítások</v>
          </cell>
          <cell r="F216">
            <v>393200</v>
          </cell>
          <cell r="H216" t="str">
            <v>Halasztott ráforditások</v>
          </cell>
          <cell r="I216" t="str">
            <v>Devizakötelezettségek árfolyamveszteségének elhatárolása</v>
          </cell>
          <cell r="J216">
            <v>0</v>
          </cell>
          <cell r="K216">
            <v>0</v>
          </cell>
          <cell r="L216">
            <v>0</v>
          </cell>
          <cell r="M216">
            <v>0</v>
          </cell>
          <cell r="N216">
            <v>0</v>
          </cell>
          <cell r="O216">
            <v>0</v>
          </cell>
          <cell r="P216">
            <v>0</v>
          </cell>
          <cell r="Q216">
            <v>0</v>
          </cell>
          <cell r="R216">
            <v>0</v>
          </cell>
          <cell r="S216">
            <v>0</v>
          </cell>
          <cell r="T216">
            <v>0</v>
          </cell>
        </row>
        <row r="217">
          <cell r="A217" t="str">
            <v>C./3 Total</v>
          </cell>
          <cell r="J217">
            <v>0</v>
          </cell>
          <cell r="K217">
            <v>0</v>
          </cell>
          <cell r="L217">
            <v>0</v>
          </cell>
          <cell r="M217">
            <v>0</v>
          </cell>
          <cell r="N217">
            <v>0</v>
          </cell>
          <cell r="O217">
            <v>0</v>
          </cell>
          <cell r="P217">
            <v>0</v>
          </cell>
          <cell r="Q217">
            <v>0</v>
          </cell>
          <cell r="R217">
            <v>0</v>
          </cell>
          <cell r="S217">
            <v>0</v>
          </cell>
          <cell r="T217">
            <v>0</v>
          </cell>
        </row>
        <row r="218">
          <cell r="A218" t="str">
            <v xml:space="preserve">D./I. </v>
          </cell>
          <cell r="B218">
            <v>141</v>
          </cell>
          <cell r="C218" t="str">
            <v>Saját töke</v>
          </cell>
          <cell r="D218" t="str">
            <v>Jegyzett töke</v>
          </cell>
          <cell r="E218" t="str">
            <v xml:space="preserve">I. Jegyzett tôke </v>
          </cell>
          <cell r="F218">
            <v>411000</v>
          </cell>
          <cell r="H218" t="str">
            <v>Saját töke</v>
          </cell>
          <cell r="I218" t="str">
            <v>Jegyzett töke</v>
          </cell>
          <cell r="J218">
            <v>-30038720000</v>
          </cell>
          <cell r="K218">
            <v>0</v>
          </cell>
          <cell r="L218">
            <v>0</v>
          </cell>
          <cell r="M218">
            <v>-30600000</v>
          </cell>
          <cell r="N218">
            <v>0</v>
          </cell>
          <cell r="O218">
            <v>0</v>
          </cell>
          <cell r="P218">
            <v>0</v>
          </cell>
          <cell r="Q218">
            <v>0</v>
          </cell>
          <cell r="R218">
            <v>0</v>
          </cell>
          <cell r="S218">
            <v>30600000</v>
          </cell>
          <cell r="T218">
            <v>-30038720000</v>
          </cell>
        </row>
        <row r="219">
          <cell r="A219" t="str">
            <v>D./I.  Total</v>
          </cell>
          <cell r="J219">
            <v>-30038720000</v>
          </cell>
          <cell r="K219">
            <v>0</v>
          </cell>
          <cell r="L219">
            <v>0</v>
          </cell>
          <cell r="M219">
            <v>-30600000</v>
          </cell>
          <cell r="N219">
            <v>0</v>
          </cell>
          <cell r="O219">
            <v>0</v>
          </cell>
          <cell r="P219">
            <v>0</v>
          </cell>
          <cell r="Q219">
            <v>0</v>
          </cell>
          <cell r="R219">
            <v>0</v>
          </cell>
          <cell r="S219">
            <v>30600000</v>
          </cell>
          <cell r="T219">
            <v>-30038720000</v>
          </cell>
        </row>
        <row r="220">
          <cell r="A220" t="str">
            <v>D./II.</v>
          </cell>
          <cell r="B220">
            <v>142</v>
          </cell>
          <cell r="C220" t="str">
            <v>Saját töke</v>
          </cell>
          <cell r="D220" t="str">
            <v>Jegyzett, de be nem fizetett töke</v>
          </cell>
          <cell r="E220" t="str">
            <v>II. Jegyzett, de be nem fizetett töke</v>
          </cell>
          <cell r="F220">
            <v>358000</v>
          </cell>
          <cell r="H220" t="str">
            <v>Adott elölegek</v>
          </cell>
          <cell r="I220" t="str">
            <v>Jegyzett, de még be nem fizetett töke</v>
          </cell>
          <cell r="J220">
            <v>0</v>
          </cell>
          <cell r="K220">
            <v>0</v>
          </cell>
          <cell r="L220">
            <v>0</v>
          </cell>
          <cell r="M220">
            <v>0</v>
          </cell>
          <cell r="N220">
            <v>0</v>
          </cell>
          <cell r="O220">
            <v>0</v>
          </cell>
          <cell r="P220">
            <v>0</v>
          </cell>
          <cell r="Q220">
            <v>0</v>
          </cell>
          <cell r="R220">
            <v>0</v>
          </cell>
          <cell r="S220">
            <v>0</v>
          </cell>
          <cell r="T220">
            <v>0</v>
          </cell>
        </row>
        <row r="221">
          <cell r="A221" t="str">
            <v>D./II. Total</v>
          </cell>
          <cell r="J221">
            <v>0</v>
          </cell>
          <cell r="K221">
            <v>0</v>
          </cell>
          <cell r="L221">
            <v>0</v>
          </cell>
          <cell r="M221">
            <v>0</v>
          </cell>
          <cell r="N221">
            <v>0</v>
          </cell>
          <cell r="O221">
            <v>0</v>
          </cell>
          <cell r="P221">
            <v>0</v>
          </cell>
          <cell r="Q221">
            <v>0</v>
          </cell>
          <cell r="R221">
            <v>0</v>
          </cell>
          <cell r="S221">
            <v>0</v>
          </cell>
          <cell r="T221">
            <v>0</v>
          </cell>
        </row>
        <row r="222">
          <cell r="A222" t="str">
            <v>D./III.</v>
          </cell>
          <cell r="B222">
            <v>143</v>
          </cell>
          <cell r="C222" t="str">
            <v>Saját töke</v>
          </cell>
          <cell r="D222" t="str">
            <v>Töketartalék</v>
          </cell>
          <cell r="E222" t="str">
            <v xml:space="preserve">III. Tôketartalék </v>
          </cell>
          <cell r="F222">
            <v>412000</v>
          </cell>
          <cell r="H222" t="str">
            <v>Saját töke</v>
          </cell>
          <cell r="I222" t="str">
            <v>Töketartalék</v>
          </cell>
          <cell r="J222">
            <v>-1153558537</v>
          </cell>
          <cell r="K222">
            <v>0</v>
          </cell>
          <cell r="L222">
            <v>0</v>
          </cell>
          <cell r="M222">
            <v>0</v>
          </cell>
          <cell r="N222">
            <v>0</v>
          </cell>
          <cell r="O222">
            <v>0</v>
          </cell>
          <cell r="P222">
            <v>0</v>
          </cell>
          <cell r="Q222">
            <v>0</v>
          </cell>
          <cell r="R222">
            <v>0</v>
          </cell>
          <cell r="S222">
            <v>0</v>
          </cell>
          <cell r="T222">
            <v>-1153558537</v>
          </cell>
        </row>
        <row r="223">
          <cell r="A223" t="str">
            <v>D./III. Total</v>
          </cell>
          <cell r="J223">
            <v>-1153558537</v>
          </cell>
          <cell r="K223">
            <v>0</v>
          </cell>
          <cell r="L223">
            <v>0</v>
          </cell>
          <cell r="M223">
            <v>0</v>
          </cell>
          <cell r="N223">
            <v>0</v>
          </cell>
          <cell r="O223">
            <v>0</v>
          </cell>
          <cell r="P223">
            <v>0</v>
          </cell>
          <cell r="Q223">
            <v>0</v>
          </cell>
          <cell r="R223">
            <v>0</v>
          </cell>
          <cell r="S223">
            <v>0</v>
          </cell>
          <cell r="T223">
            <v>-1153558537</v>
          </cell>
        </row>
        <row r="224">
          <cell r="A224" t="str">
            <v>D./IV.</v>
          </cell>
          <cell r="B224">
            <v>144</v>
          </cell>
          <cell r="C224" t="str">
            <v>Saját töke</v>
          </cell>
          <cell r="D224" t="str">
            <v>Eredménytartalék</v>
          </cell>
          <cell r="E224" t="str">
            <v xml:space="preserve">IV. Eredménytartalék </v>
          </cell>
          <cell r="F224">
            <v>413000</v>
          </cell>
          <cell r="H224" t="str">
            <v>Saját töke</v>
          </cell>
          <cell r="I224" t="str">
            <v>Eredménytartalék</v>
          </cell>
          <cell r="J224">
            <v>-145771668218</v>
          </cell>
          <cell r="K224">
            <v>-2187299666</v>
          </cell>
          <cell r="L224">
            <v>2096708660</v>
          </cell>
          <cell r="M224">
            <v>2427478172.0099998</v>
          </cell>
          <cell r="N224">
            <v>-4237164723.7299995</v>
          </cell>
          <cell r="O224">
            <v>395729638</v>
          </cell>
          <cell r="P224">
            <v>2949020427</v>
          </cell>
          <cell r="Q224">
            <v>0</v>
          </cell>
          <cell r="R224">
            <v>0</v>
          </cell>
          <cell r="S224">
            <v>3226217546.3999825</v>
          </cell>
          <cell r="T224">
            <v>-141100978164.32001</v>
          </cell>
        </row>
        <row r="225">
          <cell r="A225" t="str">
            <v>D./IV. Total</v>
          </cell>
          <cell r="J225">
            <v>-145771668218</v>
          </cell>
          <cell r="K225">
            <v>-2187299666</v>
          </cell>
          <cell r="L225">
            <v>2096708660</v>
          </cell>
          <cell r="M225">
            <v>2427478172.0099998</v>
          </cell>
          <cell r="N225">
            <v>-4237164723.7299995</v>
          </cell>
          <cell r="O225">
            <v>395729638</v>
          </cell>
          <cell r="P225">
            <v>2949020427</v>
          </cell>
          <cell r="Q225">
            <v>0</v>
          </cell>
          <cell r="R225">
            <v>0</v>
          </cell>
          <cell r="S225">
            <v>3226217546.3999825</v>
          </cell>
          <cell r="T225">
            <v>-141100978164.32001</v>
          </cell>
        </row>
        <row r="226">
          <cell r="A226" t="str">
            <v>D./V.</v>
          </cell>
          <cell r="B226">
            <v>145</v>
          </cell>
          <cell r="C226" t="str">
            <v>Saját töke</v>
          </cell>
          <cell r="D226" t="str">
            <v>Lekötött tartalék</v>
          </cell>
          <cell r="E226" t="str">
            <v>V. Lekötött tartalék</v>
          </cell>
          <cell r="F226">
            <v>414000</v>
          </cell>
          <cell r="H226" t="str">
            <v>Saját töke</v>
          </cell>
          <cell r="I226" t="str">
            <v>Lekötött tartalék</v>
          </cell>
          <cell r="J226">
            <v>0</v>
          </cell>
          <cell r="K226">
            <v>0</v>
          </cell>
          <cell r="L226">
            <v>0</v>
          </cell>
          <cell r="M226">
            <v>0</v>
          </cell>
          <cell r="N226">
            <v>0</v>
          </cell>
          <cell r="O226">
            <v>0</v>
          </cell>
          <cell r="P226">
            <v>0</v>
          </cell>
          <cell r="Q226">
            <v>0</v>
          </cell>
          <cell r="R226">
            <v>0</v>
          </cell>
          <cell r="S226">
            <v>-2281644</v>
          </cell>
          <cell r="T226">
            <v>-2281644</v>
          </cell>
        </row>
        <row r="227">
          <cell r="A227" t="str">
            <v>D./V. Total</v>
          </cell>
          <cell r="J227">
            <v>0</v>
          </cell>
          <cell r="K227">
            <v>0</v>
          </cell>
          <cell r="L227">
            <v>0</v>
          </cell>
          <cell r="M227">
            <v>0</v>
          </cell>
          <cell r="N227">
            <v>0</v>
          </cell>
          <cell r="O227">
            <v>0</v>
          </cell>
          <cell r="P227">
            <v>0</v>
          </cell>
          <cell r="Q227">
            <v>0</v>
          </cell>
          <cell r="R227">
            <v>0</v>
          </cell>
          <cell r="S227">
            <v>-2281644</v>
          </cell>
          <cell r="T227">
            <v>-2281644</v>
          </cell>
        </row>
        <row r="228">
          <cell r="A228" t="str">
            <v>D./VI.</v>
          </cell>
          <cell r="B228">
            <v>146</v>
          </cell>
          <cell r="C228" t="str">
            <v>Saját töke</v>
          </cell>
          <cell r="D228" t="str">
            <v>Értékelési tartalék</v>
          </cell>
          <cell r="E228" t="str">
            <v>VI. Értékelési tartalék</v>
          </cell>
          <cell r="F228">
            <v>417000</v>
          </cell>
          <cell r="H228" t="str">
            <v>Saját töke</v>
          </cell>
          <cell r="I228" t="str">
            <v>Értékelési tartalék</v>
          </cell>
          <cell r="J228">
            <v>0</v>
          </cell>
          <cell r="K228">
            <v>0</v>
          </cell>
          <cell r="L228">
            <v>0</v>
          </cell>
          <cell r="M228">
            <v>0</v>
          </cell>
          <cell r="N228">
            <v>0</v>
          </cell>
          <cell r="O228">
            <v>0</v>
          </cell>
          <cell r="P228">
            <v>0</v>
          </cell>
          <cell r="Q228">
            <v>0</v>
          </cell>
          <cell r="R228">
            <v>0</v>
          </cell>
          <cell r="S228">
            <v>0</v>
          </cell>
          <cell r="T228">
            <v>0</v>
          </cell>
        </row>
        <row r="229">
          <cell r="A229" t="str">
            <v>D./VI. Total</v>
          </cell>
          <cell r="J229">
            <v>0</v>
          </cell>
          <cell r="K229">
            <v>0</v>
          </cell>
          <cell r="L229">
            <v>0</v>
          </cell>
          <cell r="M229">
            <v>0</v>
          </cell>
          <cell r="N229">
            <v>0</v>
          </cell>
          <cell r="O229">
            <v>0</v>
          </cell>
          <cell r="P229">
            <v>0</v>
          </cell>
          <cell r="Q229">
            <v>0</v>
          </cell>
          <cell r="R229">
            <v>0</v>
          </cell>
          <cell r="S229">
            <v>0</v>
          </cell>
          <cell r="T229">
            <v>0</v>
          </cell>
        </row>
        <row r="230">
          <cell r="A230" t="str">
            <v>D./VII.</v>
          </cell>
          <cell r="B230">
            <v>147</v>
          </cell>
          <cell r="C230" t="str">
            <v>Saját töke</v>
          </cell>
          <cell r="D230" t="str">
            <v>Mérleg szerinti eredmény</v>
          </cell>
          <cell r="E230" t="str">
            <v xml:space="preserve">VII. Mérleg szerinti eredmény </v>
          </cell>
          <cell r="F230">
            <v>419000</v>
          </cell>
          <cell r="H230" t="str">
            <v>Saját töke</v>
          </cell>
          <cell r="I230" t="str">
            <v>Mérleg szerinti eredmény</v>
          </cell>
          <cell r="J230">
            <v>0</v>
          </cell>
          <cell r="K230">
            <v>0</v>
          </cell>
          <cell r="L230">
            <v>0</v>
          </cell>
          <cell r="M230">
            <v>0</v>
          </cell>
          <cell r="N230">
            <v>0</v>
          </cell>
          <cell r="O230">
            <v>0</v>
          </cell>
          <cell r="P230">
            <v>0</v>
          </cell>
          <cell r="Q230">
            <v>0</v>
          </cell>
          <cell r="R230">
            <v>0</v>
          </cell>
          <cell r="S230">
            <v>0</v>
          </cell>
          <cell r="T230">
            <v>0</v>
          </cell>
        </row>
        <row r="231">
          <cell r="A231" t="str">
            <v>D./VII. Total</v>
          </cell>
          <cell r="J231">
            <v>0</v>
          </cell>
          <cell r="K231">
            <v>0</v>
          </cell>
          <cell r="L231">
            <v>0</v>
          </cell>
          <cell r="M231">
            <v>0</v>
          </cell>
          <cell r="N231">
            <v>0</v>
          </cell>
          <cell r="O231">
            <v>0</v>
          </cell>
          <cell r="P231">
            <v>0</v>
          </cell>
          <cell r="Q231">
            <v>0</v>
          </cell>
          <cell r="R231">
            <v>0</v>
          </cell>
          <cell r="S231">
            <v>0</v>
          </cell>
          <cell r="T231">
            <v>0</v>
          </cell>
        </row>
        <row r="232">
          <cell r="A232" t="str">
            <v>E./1</v>
          </cell>
          <cell r="B232">
            <v>148</v>
          </cell>
          <cell r="C232" t="str">
            <v>Céltartalékok</v>
          </cell>
          <cell r="D232" t="str">
            <v>Céltartalék várható kötelezettségekre</v>
          </cell>
          <cell r="E232" t="str">
            <v xml:space="preserve">1. Céltartalék a várható kötelezettségekre </v>
          </cell>
          <cell r="F232">
            <v>421000</v>
          </cell>
          <cell r="H232" t="str">
            <v>Céltartalékok</v>
          </cell>
          <cell r="I232" t="str">
            <v>Céltartalék a várható kötelezettségekre</v>
          </cell>
          <cell r="J232">
            <v>0</v>
          </cell>
          <cell r="K232">
            <v>-555931882</v>
          </cell>
          <cell r="L232">
            <v>0</v>
          </cell>
          <cell r="M232">
            <v>0</v>
          </cell>
          <cell r="N232">
            <v>0</v>
          </cell>
          <cell r="O232">
            <v>0</v>
          </cell>
          <cell r="P232">
            <v>0</v>
          </cell>
          <cell r="Q232">
            <v>0</v>
          </cell>
          <cell r="R232">
            <v>-592564917</v>
          </cell>
          <cell r="S232">
            <v>0</v>
          </cell>
          <cell r="T232">
            <v>-1148496799</v>
          </cell>
        </row>
        <row r="233">
          <cell r="A233" t="str">
            <v>E./1</v>
          </cell>
          <cell r="B233">
            <v>148</v>
          </cell>
          <cell r="C233" t="str">
            <v>Céltartalékok</v>
          </cell>
          <cell r="D233" t="str">
            <v>Céltartalék várható kötelezettségekre</v>
          </cell>
          <cell r="E233" t="str">
            <v xml:space="preserve">1. Céltartalék a várható kötelezettségekre </v>
          </cell>
          <cell r="F233">
            <v>422000</v>
          </cell>
          <cell r="H233" t="str">
            <v>Céltartalékok</v>
          </cell>
          <cell r="I233" t="str">
            <v>Céltartalék a jövöbeni kötelezettségekre</v>
          </cell>
          <cell r="J233">
            <v>0</v>
          </cell>
          <cell r="K233">
            <v>0</v>
          </cell>
          <cell r="L233">
            <v>0</v>
          </cell>
          <cell r="M233">
            <v>0</v>
          </cell>
          <cell r="N233">
            <v>0</v>
          </cell>
          <cell r="O233">
            <v>0</v>
          </cell>
          <cell r="P233">
            <v>0</v>
          </cell>
          <cell r="Q233">
            <v>0</v>
          </cell>
          <cell r="R233">
            <v>0</v>
          </cell>
          <cell r="S233">
            <v>0</v>
          </cell>
          <cell r="T233">
            <v>0</v>
          </cell>
        </row>
        <row r="234">
          <cell r="A234" t="str">
            <v>E./1 Total</v>
          </cell>
          <cell r="J234">
            <v>0</v>
          </cell>
          <cell r="K234">
            <v>-555931882</v>
          </cell>
          <cell r="L234">
            <v>0</v>
          </cell>
          <cell r="M234">
            <v>0</v>
          </cell>
          <cell r="N234">
            <v>0</v>
          </cell>
          <cell r="O234">
            <v>0</v>
          </cell>
          <cell r="P234">
            <v>0</v>
          </cell>
          <cell r="Q234">
            <v>0</v>
          </cell>
          <cell r="R234">
            <v>-592564917</v>
          </cell>
          <cell r="S234">
            <v>0</v>
          </cell>
          <cell r="T234">
            <v>-1148496799</v>
          </cell>
        </row>
        <row r="235">
          <cell r="A235" t="str">
            <v>E./2</v>
          </cell>
          <cell r="B235">
            <v>149</v>
          </cell>
          <cell r="C235" t="str">
            <v>Céltartalékok</v>
          </cell>
          <cell r="D235" t="str">
            <v>Céltartalék a jövöbeni költségekre</v>
          </cell>
          <cell r="E235" t="str">
            <v>2. Céltartalék a jövöbeni költségekre</v>
          </cell>
          <cell r="F235">
            <v>424000</v>
          </cell>
          <cell r="H235" t="str">
            <v>Céltartalékok</v>
          </cell>
          <cell r="I235" t="str">
            <v>Árfolyamveszteség idöbeli elhatárolása alapján képzett céltartalék</v>
          </cell>
          <cell r="J235">
            <v>0</v>
          </cell>
          <cell r="K235">
            <v>0</v>
          </cell>
          <cell r="L235">
            <v>0</v>
          </cell>
          <cell r="M235">
            <v>0</v>
          </cell>
          <cell r="N235">
            <v>0</v>
          </cell>
          <cell r="O235">
            <v>0</v>
          </cell>
          <cell r="P235">
            <v>0</v>
          </cell>
          <cell r="Q235">
            <v>0</v>
          </cell>
          <cell r="R235">
            <v>0</v>
          </cell>
          <cell r="S235">
            <v>0</v>
          </cell>
          <cell r="T235">
            <v>0</v>
          </cell>
        </row>
        <row r="236">
          <cell r="A236" t="str">
            <v>E./2 Total</v>
          </cell>
          <cell r="J236">
            <v>0</v>
          </cell>
          <cell r="K236">
            <v>0</v>
          </cell>
          <cell r="L236">
            <v>0</v>
          </cell>
          <cell r="M236">
            <v>0</v>
          </cell>
          <cell r="N236">
            <v>0</v>
          </cell>
          <cell r="O236">
            <v>0</v>
          </cell>
          <cell r="P236">
            <v>0</v>
          </cell>
          <cell r="Q236">
            <v>0</v>
          </cell>
          <cell r="R236">
            <v>0</v>
          </cell>
          <cell r="S236">
            <v>0</v>
          </cell>
          <cell r="T236">
            <v>0</v>
          </cell>
        </row>
        <row r="237">
          <cell r="A237" t="str">
            <v>E./3</v>
          </cell>
          <cell r="B237">
            <v>150</v>
          </cell>
          <cell r="C237" t="str">
            <v>Céltartalékok</v>
          </cell>
          <cell r="D237" t="str">
            <v>Egyéb céltartalék</v>
          </cell>
          <cell r="E237" t="str">
            <v>3. Egyéb céltartalék</v>
          </cell>
          <cell r="F237">
            <v>429000</v>
          </cell>
          <cell r="H237" t="str">
            <v>Céltartalékok</v>
          </cell>
          <cell r="I237" t="str">
            <v>Egyéb céltartalék</v>
          </cell>
          <cell r="J237">
            <v>-335946440</v>
          </cell>
          <cell r="K237">
            <v>0</v>
          </cell>
          <cell r="L237">
            <v>0</v>
          </cell>
          <cell r="M237">
            <v>-191070477.33000001</v>
          </cell>
          <cell r="N237">
            <v>0</v>
          </cell>
          <cell r="O237">
            <v>0</v>
          </cell>
          <cell r="P237">
            <v>0</v>
          </cell>
          <cell r="Q237">
            <v>0</v>
          </cell>
          <cell r="R237">
            <v>527016917</v>
          </cell>
          <cell r="S237">
            <v>0</v>
          </cell>
          <cell r="T237">
            <v>-0.33000004291534424</v>
          </cell>
        </row>
        <row r="238">
          <cell r="A238" t="str">
            <v>E./3 Total</v>
          </cell>
          <cell r="J238">
            <v>-335946440</v>
          </cell>
          <cell r="K238">
            <v>0</v>
          </cell>
          <cell r="L238">
            <v>0</v>
          </cell>
          <cell r="M238">
            <v>-191070477.33000001</v>
          </cell>
          <cell r="N238">
            <v>0</v>
          </cell>
          <cell r="O238">
            <v>0</v>
          </cell>
          <cell r="P238">
            <v>0</v>
          </cell>
          <cell r="Q238">
            <v>0</v>
          </cell>
          <cell r="R238">
            <v>527016917</v>
          </cell>
          <cell r="S238">
            <v>0</v>
          </cell>
          <cell r="T238">
            <v>-0.33000004291534424</v>
          </cell>
        </row>
        <row r="239">
          <cell r="A239" t="str">
            <v>F./I.1</v>
          </cell>
          <cell r="B239">
            <v>151</v>
          </cell>
          <cell r="C239" t="str">
            <v>Kötelezettségek</v>
          </cell>
          <cell r="D239" t="str">
            <v>Hátrasorolt kötelezettségek</v>
          </cell>
          <cell r="E239" t="str">
            <v xml:space="preserve">1. Hátrasorolt kötelezettségek kapcsolt vállalkozással szemben </v>
          </cell>
          <cell r="F239">
            <v>431000</v>
          </cell>
          <cell r="H239" t="str">
            <v>Hátrasorolt kötelezettségek</v>
          </cell>
          <cell r="I239" t="str">
            <v>Hátrasorolt kötelezettségek kapcsolt vállalkozással szemben</v>
          </cell>
          <cell r="J239">
            <v>0</v>
          </cell>
          <cell r="K239">
            <v>0</v>
          </cell>
          <cell r="L239">
            <v>0</v>
          </cell>
          <cell r="M239">
            <v>0</v>
          </cell>
          <cell r="N239">
            <v>0</v>
          </cell>
          <cell r="O239">
            <v>0</v>
          </cell>
          <cell r="P239">
            <v>0</v>
          </cell>
          <cell r="Q239">
            <v>0</v>
          </cell>
          <cell r="R239">
            <v>0</v>
          </cell>
          <cell r="S239">
            <v>0</v>
          </cell>
          <cell r="T239">
            <v>0</v>
          </cell>
        </row>
        <row r="240">
          <cell r="A240" t="str">
            <v>F./I.1 Total</v>
          </cell>
          <cell r="J240">
            <v>0</v>
          </cell>
          <cell r="K240">
            <v>0</v>
          </cell>
          <cell r="L240">
            <v>0</v>
          </cell>
          <cell r="M240">
            <v>0</v>
          </cell>
          <cell r="N240">
            <v>0</v>
          </cell>
          <cell r="O240">
            <v>0</v>
          </cell>
          <cell r="P240">
            <v>0</v>
          </cell>
          <cell r="Q240">
            <v>0</v>
          </cell>
          <cell r="R240">
            <v>0</v>
          </cell>
          <cell r="S240">
            <v>0</v>
          </cell>
          <cell r="T240">
            <v>0</v>
          </cell>
        </row>
        <row r="241">
          <cell r="A241" t="str">
            <v>F./I.2</v>
          </cell>
          <cell r="B241">
            <v>152</v>
          </cell>
          <cell r="C241" t="str">
            <v>Kötelezettségek</v>
          </cell>
          <cell r="D241" t="str">
            <v>Hátrasorolt kötelezettségek</v>
          </cell>
          <cell r="E241" t="str">
            <v xml:space="preserve">2. Hátrasorolt kötelezettségek egyéb részesedési viszonyban lévô vállalkozással szemben </v>
          </cell>
          <cell r="F241">
            <v>432000</v>
          </cell>
          <cell r="H241" t="str">
            <v>Hátrasorolt kötelezettségek</v>
          </cell>
          <cell r="I241" t="str">
            <v>Hátrasorolt kötelezettségek részesedési viszonyban levö vállalkozással szemben</v>
          </cell>
          <cell r="J241">
            <v>0</v>
          </cell>
          <cell r="K241">
            <v>0</v>
          </cell>
          <cell r="L241">
            <v>0</v>
          </cell>
          <cell r="M241">
            <v>0</v>
          </cell>
          <cell r="N241">
            <v>0</v>
          </cell>
          <cell r="O241">
            <v>0</v>
          </cell>
          <cell r="P241">
            <v>0</v>
          </cell>
          <cell r="Q241">
            <v>0</v>
          </cell>
          <cell r="R241">
            <v>0</v>
          </cell>
          <cell r="S241">
            <v>0</v>
          </cell>
          <cell r="T241">
            <v>0</v>
          </cell>
        </row>
        <row r="242">
          <cell r="A242" t="str">
            <v>F./I.2 Total</v>
          </cell>
          <cell r="J242">
            <v>0</v>
          </cell>
          <cell r="K242">
            <v>0</v>
          </cell>
          <cell r="L242">
            <v>0</v>
          </cell>
          <cell r="M242">
            <v>0</v>
          </cell>
          <cell r="N242">
            <v>0</v>
          </cell>
          <cell r="O242">
            <v>0</v>
          </cell>
          <cell r="P242">
            <v>0</v>
          </cell>
          <cell r="Q242">
            <v>0</v>
          </cell>
          <cell r="R242">
            <v>0</v>
          </cell>
          <cell r="S242">
            <v>0</v>
          </cell>
          <cell r="T242">
            <v>0</v>
          </cell>
        </row>
        <row r="243">
          <cell r="A243" t="str">
            <v>F./I.3</v>
          </cell>
          <cell r="B243">
            <v>153</v>
          </cell>
          <cell r="C243" t="str">
            <v>Kötelezettségek</v>
          </cell>
          <cell r="D243" t="str">
            <v>Hátrasorolt kötelezettségek</v>
          </cell>
          <cell r="E243" t="str">
            <v xml:space="preserve">3. Hátrasorolt kötelezettségek egyéb gazdálkodóval szemben </v>
          </cell>
          <cell r="F243">
            <v>433000</v>
          </cell>
          <cell r="H243" t="str">
            <v>Hátrasorolt kötelezettségek</v>
          </cell>
          <cell r="I243" t="str">
            <v>Hátrasorolt kötelezettségek egyéb gazdálkodóval szemben</v>
          </cell>
          <cell r="J243">
            <v>0</v>
          </cell>
          <cell r="K243">
            <v>0</v>
          </cell>
          <cell r="L243">
            <v>0</v>
          </cell>
          <cell r="M243">
            <v>0</v>
          </cell>
          <cell r="N243">
            <v>0</v>
          </cell>
          <cell r="O243">
            <v>0</v>
          </cell>
          <cell r="P243">
            <v>0</v>
          </cell>
          <cell r="Q243">
            <v>0</v>
          </cell>
          <cell r="R243">
            <v>0</v>
          </cell>
          <cell r="S243">
            <v>0</v>
          </cell>
          <cell r="T243">
            <v>0</v>
          </cell>
        </row>
        <row r="244">
          <cell r="A244" t="str">
            <v>F./I.3 Total</v>
          </cell>
          <cell r="J244">
            <v>0</v>
          </cell>
          <cell r="K244">
            <v>0</v>
          </cell>
          <cell r="L244">
            <v>0</v>
          </cell>
          <cell r="M244">
            <v>0</v>
          </cell>
          <cell r="N244">
            <v>0</v>
          </cell>
          <cell r="O244">
            <v>0</v>
          </cell>
          <cell r="P244">
            <v>0</v>
          </cell>
          <cell r="Q244">
            <v>0</v>
          </cell>
          <cell r="R244">
            <v>0</v>
          </cell>
          <cell r="S244">
            <v>0</v>
          </cell>
          <cell r="T244">
            <v>0</v>
          </cell>
        </row>
        <row r="245">
          <cell r="A245" t="str">
            <v>F./II.1</v>
          </cell>
          <cell r="B245">
            <v>154</v>
          </cell>
          <cell r="C245" t="str">
            <v>Kötelezettségek</v>
          </cell>
          <cell r="D245" t="str">
            <v>Hosszú lejáratú kötelezettségek</v>
          </cell>
          <cell r="E245" t="str">
            <v xml:space="preserve">1. Hosszú lejáratra kapott kölcsönök </v>
          </cell>
          <cell r="F245">
            <v>441000</v>
          </cell>
          <cell r="H245" t="str">
            <v>Hosszú lejáratú kötelezettségek</v>
          </cell>
          <cell r="I245" t="str">
            <v>Hosszú lejáratra kapott kölcsönök</v>
          </cell>
          <cell r="J245">
            <v>-1126664109</v>
          </cell>
          <cell r="K245">
            <v>-11656747174</v>
          </cell>
          <cell r="L245">
            <v>0</v>
          </cell>
          <cell r="M245">
            <v>0</v>
          </cell>
          <cell r="N245">
            <v>0</v>
          </cell>
          <cell r="O245">
            <v>0</v>
          </cell>
          <cell r="P245">
            <v>0</v>
          </cell>
          <cell r="Q245">
            <v>0</v>
          </cell>
          <cell r="R245">
            <v>11804247026</v>
          </cell>
          <cell r="S245">
            <v>-115587798</v>
          </cell>
          <cell r="T245">
            <v>-1094752055</v>
          </cell>
        </row>
        <row r="246">
          <cell r="A246" t="str">
            <v>F./II.1 Total</v>
          </cell>
          <cell r="J246">
            <v>-1126664109</v>
          </cell>
          <cell r="K246">
            <v>-11656747174</v>
          </cell>
          <cell r="L246">
            <v>0</v>
          </cell>
          <cell r="M246">
            <v>0</v>
          </cell>
          <cell r="N246">
            <v>0</v>
          </cell>
          <cell r="O246">
            <v>0</v>
          </cell>
          <cell r="P246">
            <v>0</v>
          </cell>
          <cell r="Q246">
            <v>0</v>
          </cell>
          <cell r="R246">
            <v>11804247026</v>
          </cell>
          <cell r="S246">
            <v>-115587798</v>
          </cell>
          <cell r="T246">
            <v>-1094752055</v>
          </cell>
        </row>
        <row r="247">
          <cell r="A247" t="str">
            <v>F./II.2</v>
          </cell>
          <cell r="B247">
            <v>155</v>
          </cell>
          <cell r="C247" t="str">
            <v>Kötelezettségek</v>
          </cell>
          <cell r="D247" t="str">
            <v>Hosszú lejáratú kötelezettségek</v>
          </cell>
          <cell r="E247" t="str">
            <v>2. Átváltaztatható kötvények</v>
          </cell>
          <cell r="F247">
            <v>442000</v>
          </cell>
          <cell r="H247" t="str">
            <v>Hosszú lejáratú kötelezettségek</v>
          </cell>
          <cell r="I247" t="str">
            <v>Átváltoztatható kötvények</v>
          </cell>
          <cell r="J247">
            <v>0</v>
          </cell>
          <cell r="K247">
            <v>0</v>
          </cell>
          <cell r="L247">
            <v>0</v>
          </cell>
          <cell r="M247">
            <v>0</v>
          </cell>
          <cell r="N247">
            <v>0</v>
          </cell>
          <cell r="O247">
            <v>0</v>
          </cell>
          <cell r="P247">
            <v>0</v>
          </cell>
          <cell r="Q247">
            <v>0</v>
          </cell>
          <cell r="R247">
            <v>0</v>
          </cell>
          <cell r="S247">
            <v>0</v>
          </cell>
          <cell r="T247">
            <v>0</v>
          </cell>
        </row>
        <row r="248">
          <cell r="A248" t="str">
            <v>F./II.2 Total</v>
          </cell>
          <cell r="J248">
            <v>0</v>
          </cell>
          <cell r="K248">
            <v>0</v>
          </cell>
          <cell r="L248">
            <v>0</v>
          </cell>
          <cell r="M248">
            <v>0</v>
          </cell>
          <cell r="N248">
            <v>0</v>
          </cell>
          <cell r="O248">
            <v>0</v>
          </cell>
          <cell r="P248">
            <v>0</v>
          </cell>
          <cell r="Q248">
            <v>0</v>
          </cell>
          <cell r="R248">
            <v>0</v>
          </cell>
          <cell r="S248">
            <v>0</v>
          </cell>
          <cell r="T248">
            <v>0</v>
          </cell>
        </row>
        <row r="249">
          <cell r="A249" t="str">
            <v>F./II.3</v>
          </cell>
          <cell r="B249">
            <v>156</v>
          </cell>
          <cell r="C249" t="str">
            <v>Kötelezettségek</v>
          </cell>
          <cell r="D249" t="str">
            <v>Hosszú lejáratú kötelezettségek</v>
          </cell>
          <cell r="E249" t="str">
            <v>3. Tartozások kötvénykibocsátásból</v>
          </cell>
          <cell r="F249">
            <v>443000</v>
          </cell>
          <cell r="H249" t="str">
            <v>Hosszú lejáratú kötelezettségek</v>
          </cell>
          <cell r="I249" t="str">
            <v>Tartozások kötvénykibocsátásból</v>
          </cell>
          <cell r="J249">
            <v>0</v>
          </cell>
          <cell r="K249">
            <v>0</v>
          </cell>
          <cell r="L249">
            <v>0</v>
          </cell>
          <cell r="M249">
            <v>0</v>
          </cell>
          <cell r="N249">
            <v>0</v>
          </cell>
          <cell r="O249">
            <v>0</v>
          </cell>
          <cell r="P249">
            <v>0</v>
          </cell>
          <cell r="Q249">
            <v>0</v>
          </cell>
          <cell r="R249">
            <v>0</v>
          </cell>
          <cell r="S249">
            <v>0</v>
          </cell>
          <cell r="T249">
            <v>0</v>
          </cell>
        </row>
        <row r="250">
          <cell r="A250" t="str">
            <v>F./II.3 Total</v>
          </cell>
          <cell r="J250">
            <v>0</v>
          </cell>
          <cell r="K250">
            <v>0</v>
          </cell>
          <cell r="L250">
            <v>0</v>
          </cell>
          <cell r="M250">
            <v>0</v>
          </cell>
          <cell r="N250">
            <v>0</v>
          </cell>
          <cell r="O250">
            <v>0</v>
          </cell>
          <cell r="P250">
            <v>0</v>
          </cell>
          <cell r="Q250">
            <v>0</v>
          </cell>
          <cell r="R250">
            <v>0</v>
          </cell>
          <cell r="S250">
            <v>0</v>
          </cell>
          <cell r="T250">
            <v>0</v>
          </cell>
        </row>
        <row r="251">
          <cell r="A251" t="str">
            <v>F./II.4</v>
          </cell>
          <cell r="B251">
            <v>157</v>
          </cell>
          <cell r="C251" t="str">
            <v>Kötelezettségek</v>
          </cell>
          <cell r="D251" t="str">
            <v>Hosszú lejáratú kötelezettségek</v>
          </cell>
          <cell r="E251" t="str">
            <v xml:space="preserve">4. Beruházási és fejlesztési hitelek </v>
          </cell>
          <cell r="F251">
            <v>444000</v>
          </cell>
          <cell r="H251" t="str">
            <v>Hosszú lejáratú kötelezettségek</v>
          </cell>
          <cell r="I251" t="str">
            <v>Berzházási és fejlesztési hitelek</v>
          </cell>
          <cell r="J251">
            <v>0</v>
          </cell>
          <cell r="K251">
            <v>0</v>
          </cell>
          <cell r="L251">
            <v>0</v>
          </cell>
          <cell r="M251">
            <v>0</v>
          </cell>
          <cell r="N251">
            <v>-157559119</v>
          </cell>
          <cell r="O251">
            <v>0</v>
          </cell>
          <cell r="P251">
            <v>0</v>
          </cell>
          <cell r="Q251">
            <v>0</v>
          </cell>
          <cell r="R251">
            <v>0</v>
          </cell>
          <cell r="S251">
            <v>0</v>
          </cell>
          <cell r="T251">
            <v>-157559119</v>
          </cell>
        </row>
        <row r="252">
          <cell r="A252" t="str">
            <v>F./II.4 Total</v>
          </cell>
          <cell r="J252">
            <v>0</v>
          </cell>
          <cell r="K252">
            <v>0</v>
          </cell>
          <cell r="L252">
            <v>0</v>
          </cell>
          <cell r="M252">
            <v>0</v>
          </cell>
          <cell r="N252">
            <v>-157559119</v>
          </cell>
          <cell r="O252">
            <v>0</v>
          </cell>
          <cell r="P252">
            <v>0</v>
          </cell>
          <cell r="Q252">
            <v>0</v>
          </cell>
          <cell r="R252">
            <v>0</v>
          </cell>
          <cell r="S252">
            <v>0</v>
          </cell>
          <cell r="T252">
            <v>-157559119</v>
          </cell>
        </row>
        <row r="253">
          <cell r="A253" t="str">
            <v>F./II.5</v>
          </cell>
          <cell r="B253">
            <v>158</v>
          </cell>
          <cell r="C253" t="str">
            <v>Kötelezettségek</v>
          </cell>
          <cell r="D253" t="str">
            <v>Hosszú lejáratú kötelezettségek</v>
          </cell>
          <cell r="E253" t="str">
            <v xml:space="preserve">5. Egyéb hosszú lejáratú hitelek </v>
          </cell>
          <cell r="F253">
            <v>445000</v>
          </cell>
          <cell r="H253" t="str">
            <v>Hosszú lejáratú kötelezettségek</v>
          </cell>
          <cell r="I253" t="str">
            <v>Egyéb hosszúlejáratú hitelek</v>
          </cell>
          <cell r="J253">
            <v>0</v>
          </cell>
          <cell r="K253">
            <v>0</v>
          </cell>
          <cell r="L253">
            <v>0</v>
          </cell>
          <cell r="M253">
            <v>0</v>
          </cell>
          <cell r="N253">
            <v>0</v>
          </cell>
          <cell r="O253">
            <v>0</v>
          </cell>
          <cell r="P253">
            <v>0</v>
          </cell>
          <cell r="Q253">
            <v>0</v>
          </cell>
          <cell r="R253">
            <v>0</v>
          </cell>
          <cell r="S253">
            <v>0</v>
          </cell>
          <cell r="T253">
            <v>0</v>
          </cell>
        </row>
        <row r="254">
          <cell r="A254" t="str">
            <v>F./II.5 Total</v>
          </cell>
          <cell r="J254">
            <v>0</v>
          </cell>
          <cell r="K254">
            <v>0</v>
          </cell>
          <cell r="L254">
            <v>0</v>
          </cell>
          <cell r="M254">
            <v>0</v>
          </cell>
          <cell r="N254">
            <v>0</v>
          </cell>
          <cell r="O254">
            <v>0</v>
          </cell>
          <cell r="P254">
            <v>0</v>
          </cell>
          <cell r="Q254">
            <v>0</v>
          </cell>
          <cell r="R254">
            <v>0</v>
          </cell>
          <cell r="S254">
            <v>0</v>
          </cell>
          <cell r="T254">
            <v>0</v>
          </cell>
        </row>
        <row r="255">
          <cell r="A255" t="str">
            <v>F./II.6</v>
          </cell>
          <cell r="B255">
            <v>159</v>
          </cell>
          <cell r="C255" t="str">
            <v>Kötelezettségek</v>
          </cell>
          <cell r="D255" t="str">
            <v>Hosszú lejáratú kötelezettségek</v>
          </cell>
          <cell r="E255" t="str">
            <v>6. Tartós kötelezettségek kapcsolt vállalkozással szemben</v>
          </cell>
          <cell r="F255">
            <v>446000</v>
          </cell>
          <cell r="H255" t="str">
            <v>Hosszú lejáratú kötelezettségek</v>
          </cell>
          <cell r="I255" t="str">
            <v>Tartós kötelezettségek kapcsolt vállalkozással szemben</v>
          </cell>
          <cell r="J255">
            <v>0</v>
          </cell>
          <cell r="K255">
            <v>0</v>
          </cell>
          <cell r="L255">
            <v>0</v>
          </cell>
          <cell r="M255">
            <v>0</v>
          </cell>
          <cell r="N255">
            <v>0</v>
          </cell>
          <cell r="O255">
            <v>0</v>
          </cell>
          <cell r="P255">
            <v>0</v>
          </cell>
          <cell r="Q255">
            <v>0</v>
          </cell>
          <cell r="R255">
            <v>0</v>
          </cell>
          <cell r="S255">
            <v>0</v>
          </cell>
          <cell r="T255">
            <v>0</v>
          </cell>
        </row>
        <row r="256">
          <cell r="A256" t="str">
            <v>F./II.6 Total</v>
          </cell>
          <cell r="J256">
            <v>0</v>
          </cell>
          <cell r="K256">
            <v>0</v>
          </cell>
          <cell r="L256">
            <v>0</v>
          </cell>
          <cell r="M256">
            <v>0</v>
          </cell>
          <cell r="N256">
            <v>0</v>
          </cell>
          <cell r="O256">
            <v>0</v>
          </cell>
          <cell r="P256">
            <v>0</v>
          </cell>
          <cell r="Q256">
            <v>0</v>
          </cell>
          <cell r="R256">
            <v>0</v>
          </cell>
          <cell r="S256">
            <v>0</v>
          </cell>
          <cell r="T256">
            <v>0</v>
          </cell>
        </row>
        <row r="257">
          <cell r="A257" t="str">
            <v>F./II.7</v>
          </cell>
          <cell r="B257">
            <v>160</v>
          </cell>
          <cell r="C257" t="str">
            <v>Kötelezettségek</v>
          </cell>
          <cell r="D257" t="str">
            <v>Hosszú lejáratú kötelezettségek</v>
          </cell>
          <cell r="E257" t="str">
            <v>7. Tartós kötelezettségek egyéb részesedési viszonyban levö vállalkozással szemben</v>
          </cell>
          <cell r="F257">
            <v>447000</v>
          </cell>
          <cell r="H257" t="str">
            <v>Hosszú lejáratú kötelezettségek</v>
          </cell>
          <cell r="I257" t="str">
            <v>Tartós kötelezettségek egyéb részesedési viszonyban levö vállalkozásnál</v>
          </cell>
          <cell r="J257">
            <v>0</v>
          </cell>
          <cell r="K257">
            <v>0</v>
          </cell>
          <cell r="L257">
            <v>0</v>
          </cell>
          <cell r="M257">
            <v>0</v>
          </cell>
          <cell r="N257">
            <v>0</v>
          </cell>
          <cell r="O257">
            <v>0</v>
          </cell>
          <cell r="P257">
            <v>0</v>
          </cell>
          <cell r="Q257">
            <v>0</v>
          </cell>
          <cell r="R257">
            <v>0</v>
          </cell>
          <cell r="S257">
            <v>0</v>
          </cell>
          <cell r="T257">
            <v>0</v>
          </cell>
        </row>
        <row r="258">
          <cell r="A258" t="str">
            <v>F./II.7 Total</v>
          </cell>
          <cell r="J258">
            <v>0</v>
          </cell>
          <cell r="K258">
            <v>0</v>
          </cell>
          <cell r="L258">
            <v>0</v>
          </cell>
          <cell r="M258">
            <v>0</v>
          </cell>
          <cell r="N258">
            <v>0</v>
          </cell>
          <cell r="O258">
            <v>0</v>
          </cell>
          <cell r="P258">
            <v>0</v>
          </cell>
          <cell r="Q258">
            <v>0</v>
          </cell>
          <cell r="R258">
            <v>0</v>
          </cell>
          <cell r="S258">
            <v>0</v>
          </cell>
          <cell r="T258">
            <v>0</v>
          </cell>
        </row>
        <row r="259">
          <cell r="A259" t="str">
            <v>F./II.8</v>
          </cell>
          <cell r="B259">
            <v>161</v>
          </cell>
          <cell r="C259" t="str">
            <v>Kötelezettségek</v>
          </cell>
          <cell r="D259" t="str">
            <v>Hosszú lejáratú kötelezettségek</v>
          </cell>
          <cell r="E259" t="str">
            <v xml:space="preserve">8. Egyéb hosszú lejáratú kötelezettségek </v>
          </cell>
          <cell r="F259">
            <v>448000</v>
          </cell>
          <cell r="H259" t="str">
            <v>Hosszú lejáratú kötelezettségek</v>
          </cell>
          <cell r="I259" t="str">
            <v>Pénzügyi lizing miatti kötelezettségek</v>
          </cell>
          <cell r="J259">
            <v>0</v>
          </cell>
          <cell r="K259">
            <v>0</v>
          </cell>
          <cell r="L259">
            <v>0</v>
          </cell>
          <cell r="M259">
            <v>0</v>
          </cell>
          <cell r="N259">
            <v>0</v>
          </cell>
          <cell r="O259">
            <v>0</v>
          </cell>
          <cell r="P259">
            <v>0</v>
          </cell>
          <cell r="Q259">
            <v>0</v>
          </cell>
          <cell r="R259">
            <v>0</v>
          </cell>
          <cell r="S259">
            <v>0</v>
          </cell>
          <cell r="T259">
            <v>0</v>
          </cell>
        </row>
        <row r="260">
          <cell r="A260" t="str">
            <v>F./II.8</v>
          </cell>
          <cell r="B260">
            <v>161</v>
          </cell>
          <cell r="C260" t="str">
            <v>Kötelezettségek</v>
          </cell>
          <cell r="D260" t="str">
            <v>Hosszú lejáratú kötelezettségek</v>
          </cell>
          <cell r="E260" t="str">
            <v xml:space="preserve">8. Egyéb hosszú lejáratú kötelezettségek </v>
          </cell>
          <cell r="F260">
            <v>449000</v>
          </cell>
          <cell r="H260" t="str">
            <v>Hosszú lejáratú kötelezettségek</v>
          </cell>
          <cell r="I260" t="str">
            <v>Egyéb hosszú lejáratú kötelezettségek</v>
          </cell>
          <cell r="J260">
            <v>0</v>
          </cell>
          <cell r="K260">
            <v>0</v>
          </cell>
          <cell r="L260">
            <v>0</v>
          </cell>
          <cell r="M260">
            <v>0</v>
          </cell>
          <cell r="N260">
            <v>0</v>
          </cell>
          <cell r="O260">
            <v>0</v>
          </cell>
          <cell r="P260">
            <v>0</v>
          </cell>
          <cell r="Q260">
            <v>0</v>
          </cell>
          <cell r="R260">
            <v>0</v>
          </cell>
          <cell r="S260">
            <v>0</v>
          </cell>
          <cell r="T260">
            <v>0</v>
          </cell>
        </row>
        <row r="261">
          <cell r="A261" t="str">
            <v>F./II.8 Total</v>
          </cell>
          <cell r="J261">
            <v>0</v>
          </cell>
          <cell r="K261">
            <v>0</v>
          </cell>
          <cell r="L261">
            <v>0</v>
          </cell>
          <cell r="M261">
            <v>0</v>
          </cell>
          <cell r="N261">
            <v>0</v>
          </cell>
          <cell r="O261">
            <v>0</v>
          </cell>
          <cell r="P261">
            <v>0</v>
          </cell>
          <cell r="Q261">
            <v>0</v>
          </cell>
          <cell r="R261">
            <v>0</v>
          </cell>
          <cell r="S261">
            <v>0</v>
          </cell>
          <cell r="T261">
            <v>0</v>
          </cell>
        </row>
        <row r="262">
          <cell r="A262" t="str">
            <v>F./III.1</v>
          </cell>
          <cell r="B262">
            <v>162</v>
          </cell>
          <cell r="C262" t="str">
            <v>Kötelezettségek</v>
          </cell>
          <cell r="D262" t="str">
            <v>Rövid lejáratú kötelezettségek</v>
          </cell>
          <cell r="E262" t="str">
            <v>1. Rövid lejáratú kölcsönök</v>
          </cell>
          <cell r="F262">
            <v>451000</v>
          </cell>
          <cell r="H262" t="str">
            <v>Rövid lejáratú kötelezettségek</v>
          </cell>
          <cell r="I262" t="str">
            <v>Rövid lejáratú kölcsönök</v>
          </cell>
          <cell r="J262">
            <v>-235602320</v>
          </cell>
          <cell r="K262">
            <v>0</v>
          </cell>
          <cell r="L262">
            <v>0</v>
          </cell>
          <cell r="M262">
            <v>0</v>
          </cell>
          <cell r="N262">
            <v>0</v>
          </cell>
          <cell r="O262">
            <v>0</v>
          </cell>
          <cell r="P262">
            <v>-407180419.28999329</v>
          </cell>
          <cell r="Q262">
            <v>0</v>
          </cell>
          <cell r="R262">
            <v>-367886852</v>
          </cell>
          <cell r="S262">
            <v>0</v>
          </cell>
          <cell r="T262">
            <v>-1010669591.2899933</v>
          </cell>
        </row>
        <row r="263">
          <cell r="A263" t="str">
            <v>F./III.1 Total</v>
          </cell>
          <cell r="J263">
            <v>-235602320</v>
          </cell>
          <cell r="K263">
            <v>0</v>
          </cell>
          <cell r="L263">
            <v>0</v>
          </cell>
          <cell r="M263">
            <v>0</v>
          </cell>
          <cell r="N263">
            <v>0</v>
          </cell>
          <cell r="O263">
            <v>0</v>
          </cell>
          <cell r="P263">
            <v>-407180419.28999329</v>
          </cell>
          <cell r="Q263">
            <v>0</v>
          </cell>
          <cell r="R263">
            <v>-367886852</v>
          </cell>
          <cell r="S263">
            <v>0</v>
          </cell>
          <cell r="T263">
            <v>-1010669591.2899933</v>
          </cell>
        </row>
        <row r="264">
          <cell r="A264" t="str">
            <v>F./III.2</v>
          </cell>
          <cell r="B264">
            <v>164</v>
          </cell>
          <cell r="C264" t="str">
            <v>Kötelezettségek</v>
          </cell>
          <cell r="D264" t="str">
            <v>Rövid lejáratú kötelezettségek</v>
          </cell>
          <cell r="E264" t="str">
            <v xml:space="preserve">2. Rövid lejáratú hitelek </v>
          </cell>
          <cell r="F264">
            <v>452000</v>
          </cell>
          <cell r="H264" t="str">
            <v>Rövid lejáratú kötelezettségek</v>
          </cell>
          <cell r="I264" t="str">
            <v>Rövid lejáratú hitelek</v>
          </cell>
          <cell r="J264">
            <v>0</v>
          </cell>
          <cell r="K264">
            <v>0</v>
          </cell>
          <cell r="L264">
            <v>-12296379</v>
          </cell>
          <cell r="M264">
            <v>0</v>
          </cell>
          <cell r="N264">
            <v>-58981200</v>
          </cell>
          <cell r="O264">
            <v>0</v>
          </cell>
          <cell r="P264">
            <v>-25688363175.769897</v>
          </cell>
          <cell r="Q264">
            <v>0</v>
          </cell>
          <cell r="R264">
            <v>-11436360174</v>
          </cell>
          <cell r="S264">
            <v>0</v>
          </cell>
          <cell r="T264">
            <v>-37196000928.769897</v>
          </cell>
        </row>
        <row r="265">
          <cell r="A265" t="str">
            <v>F./III.2 Total</v>
          </cell>
          <cell r="J265">
            <v>0</v>
          </cell>
          <cell r="K265">
            <v>0</v>
          </cell>
          <cell r="L265">
            <v>-12296379</v>
          </cell>
          <cell r="M265">
            <v>0</v>
          </cell>
          <cell r="N265">
            <v>-58981200</v>
          </cell>
          <cell r="O265">
            <v>0</v>
          </cell>
          <cell r="P265">
            <v>-25688363175.769897</v>
          </cell>
          <cell r="Q265">
            <v>0</v>
          </cell>
          <cell r="R265">
            <v>-11436360174</v>
          </cell>
          <cell r="S265">
            <v>0</v>
          </cell>
          <cell r="T265">
            <v>-37196000928.769897</v>
          </cell>
        </row>
        <row r="266">
          <cell r="A266" t="str">
            <v>F./III.3</v>
          </cell>
          <cell r="B266">
            <v>165</v>
          </cell>
          <cell r="C266" t="str">
            <v>Kötelezettségek</v>
          </cell>
          <cell r="D266" t="str">
            <v>Rövid lejáratú kötelezettségek</v>
          </cell>
          <cell r="E266" t="str">
            <v xml:space="preserve">3. Vevôktôl kapott elôlegek </v>
          </cell>
          <cell r="F266">
            <v>453000</v>
          </cell>
          <cell r="H266" t="str">
            <v>Rövid lejáratú kötelezettségek</v>
          </cell>
          <cell r="I266" t="str">
            <v>Vevöktöl kapott elölegek</v>
          </cell>
          <cell r="J266">
            <v>-28324704</v>
          </cell>
          <cell r="K266">
            <v>0</v>
          </cell>
          <cell r="L266">
            <v>0</v>
          </cell>
          <cell r="M266">
            <v>0</v>
          </cell>
          <cell r="N266">
            <v>0</v>
          </cell>
          <cell r="O266">
            <v>-1836626569</v>
          </cell>
          <cell r="P266">
            <v>0</v>
          </cell>
          <cell r="Q266">
            <v>0</v>
          </cell>
          <cell r="R266">
            <v>0</v>
          </cell>
          <cell r="S266">
            <v>0</v>
          </cell>
          <cell r="T266">
            <v>-1864951273</v>
          </cell>
        </row>
        <row r="267">
          <cell r="A267" t="str">
            <v>F./III.3 Total</v>
          </cell>
          <cell r="J267">
            <v>-28324704</v>
          </cell>
          <cell r="K267">
            <v>0</v>
          </cell>
          <cell r="L267">
            <v>0</v>
          </cell>
          <cell r="M267">
            <v>0</v>
          </cell>
          <cell r="N267">
            <v>0</v>
          </cell>
          <cell r="O267">
            <v>-1836626569</v>
          </cell>
          <cell r="P267">
            <v>0</v>
          </cell>
          <cell r="Q267">
            <v>0</v>
          </cell>
          <cell r="R267">
            <v>0</v>
          </cell>
          <cell r="S267">
            <v>0</v>
          </cell>
          <cell r="T267">
            <v>-1864951273</v>
          </cell>
        </row>
        <row r="268">
          <cell r="A268" t="str">
            <v>F./III.4</v>
          </cell>
          <cell r="B268">
            <v>166</v>
          </cell>
          <cell r="C268" t="str">
            <v>Kötelezettségek</v>
          </cell>
          <cell r="D268" t="str">
            <v>Rövid lejáratú kötelezettségek</v>
          </cell>
          <cell r="E268" t="str">
            <v xml:space="preserve">4. Kötelezettségek áruszállításból és szolgáltatásból (szállítók) </v>
          </cell>
          <cell r="F268">
            <v>454100</v>
          </cell>
          <cell r="G268" t="str">
            <v>yes</v>
          </cell>
          <cell r="H268" t="str">
            <v>Szállitók</v>
          </cell>
          <cell r="I268" t="str">
            <v>Belföldi szállitók</v>
          </cell>
          <cell r="J268">
            <v>-7103841889</v>
          </cell>
          <cell r="K268">
            <v>0</v>
          </cell>
          <cell r="L268">
            <v>0</v>
          </cell>
          <cell r="M268">
            <v>0</v>
          </cell>
          <cell r="N268">
            <v>-85740137.5</v>
          </cell>
          <cell r="O268">
            <v>0</v>
          </cell>
          <cell r="P268">
            <v>0</v>
          </cell>
          <cell r="Q268">
            <v>0</v>
          </cell>
          <cell r="R268">
            <v>566918251</v>
          </cell>
          <cell r="S268">
            <v>0</v>
          </cell>
          <cell r="T268">
            <v>-6622663775.5</v>
          </cell>
        </row>
        <row r="269">
          <cell r="A269" t="str">
            <v>F./III.4</v>
          </cell>
          <cell r="B269">
            <v>166</v>
          </cell>
          <cell r="C269" t="str">
            <v>Kötelezettségek</v>
          </cell>
          <cell r="D269" t="str">
            <v>Rövid lejáratú kötelezettségek</v>
          </cell>
          <cell r="E269" t="str">
            <v xml:space="preserve">4. Kötelezettségek áruszállításból és szolgáltatásból (szállítók) </v>
          </cell>
          <cell r="F269">
            <v>454110</v>
          </cell>
          <cell r="H269" t="str">
            <v>Szállitók</v>
          </cell>
          <cell r="I269" t="str">
            <v>Belföldi szállitók</v>
          </cell>
          <cell r="J269">
            <v>0</v>
          </cell>
          <cell r="K269">
            <v>-812586836</v>
          </cell>
          <cell r="L269">
            <v>-115097732</v>
          </cell>
          <cell r="M269">
            <v>-431001213.42000002</v>
          </cell>
          <cell r="N269">
            <v>-322565270.06</v>
          </cell>
          <cell r="O269">
            <v>-153916671</v>
          </cell>
          <cell r="P269">
            <v>0</v>
          </cell>
          <cell r="Q269">
            <v>0</v>
          </cell>
          <cell r="R269">
            <v>0</v>
          </cell>
          <cell r="S269">
            <v>0</v>
          </cell>
          <cell r="T269">
            <v>-1835167722.48</v>
          </cell>
        </row>
        <row r="270">
          <cell r="A270" t="str">
            <v>F./III.4</v>
          </cell>
          <cell r="B270">
            <v>166</v>
          </cell>
          <cell r="C270" t="str">
            <v>Kötelezettségek</v>
          </cell>
          <cell r="D270" t="str">
            <v>Rövid lejáratú kötelezettségek</v>
          </cell>
          <cell r="E270" t="str">
            <v xml:space="preserve">4. Kötelezettségek áruszállításból és szolgáltatásból (szállítók) </v>
          </cell>
          <cell r="F270">
            <v>454120</v>
          </cell>
          <cell r="H270" t="str">
            <v>Szállitók</v>
          </cell>
          <cell r="I270" t="str">
            <v>Belföldi szállitók - Atutalando, de meg bankszamlarol le nem emelt</v>
          </cell>
          <cell r="J270">
            <v>0</v>
          </cell>
          <cell r="K270">
            <v>-2224553</v>
          </cell>
          <cell r="L270">
            <v>0</v>
          </cell>
          <cell r="M270">
            <v>0</v>
          </cell>
          <cell r="N270">
            <v>3935000</v>
          </cell>
          <cell r="O270">
            <v>0</v>
          </cell>
          <cell r="P270">
            <v>0</v>
          </cell>
          <cell r="Q270">
            <v>0</v>
          </cell>
          <cell r="R270">
            <v>0</v>
          </cell>
          <cell r="S270">
            <v>0</v>
          </cell>
          <cell r="T270">
            <v>1710447</v>
          </cell>
        </row>
        <row r="271">
          <cell r="A271" t="str">
            <v>F./III.4</v>
          </cell>
          <cell r="B271">
            <v>166</v>
          </cell>
          <cell r="C271" t="str">
            <v>Kötelezettségek</v>
          </cell>
          <cell r="D271" t="str">
            <v>Rövid lejáratú kötelezettségek</v>
          </cell>
          <cell r="E271" t="str">
            <v xml:space="preserve">4. Kötelezettségek áruszállításból és szolgáltatásból (szállítók) </v>
          </cell>
          <cell r="F271">
            <v>454200</v>
          </cell>
          <cell r="G271" t="str">
            <v>yes</v>
          </cell>
          <cell r="H271" t="str">
            <v>Szállitók</v>
          </cell>
          <cell r="I271" t="str">
            <v>Külföldi szállitók</v>
          </cell>
          <cell r="J271">
            <v>-27013990886</v>
          </cell>
          <cell r="K271">
            <v>0</v>
          </cell>
          <cell r="L271">
            <v>0</v>
          </cell>
          <cell r="M271">
            <v>0</v>
          </cell>
          <cell r="N271">
            <v>-1536534932.7500002</v>
          </cell>
          <cell r="O271">
            <v>0</v>
          </cell>
          <cell r="P271">
            <v>0</v>
          </cell>
          <cell r="Q271">
            <v>0</v>
          </cell>
          <cell r="R271">
            <v>0</v>
          </cell>
          <cell r="S271">
            <v>0</v>
          </cell>
          <cell r="T271">
            <v>-28550525818.75</v>
          </cell>
        </row>
        <row r="272">
          <cell r="A272" t="str">
            <v>F./III.4</v>
          </cell>
          <cell r="B272">
            <v>166</v>
          </cell>
          <cell r="C272" t="str">
            <v>Kötelezettségek</v>
          </cell>
          <cell r="D272" t="str">
            <v>Rövid lejáratú kötelezettségek</v>
          </cell>
          <cell r="E272" t="str">
            <v xml:space="preserve">4. Kötelezettségek áruszállításból és szolgáltatásból (szállítók) </v>
          </cell>
          <cell r="F272">
            <v>454210</v>
          </cell>
          <cell r="H272" t="str">
            <v>Szállitók</v>
          </cell>
          <cell r="I272" t="str">
            <v>Külföldi szállitók</v>
          </cell>
          <cell r="J272">
            <v>-3332251395</v>
          </cell>
          <cell r="K272">
            <v>-10063948957</v>
          </cell>
          <cell r="L272">
            <v>-287024897</v>
          </cell>
          <cell r="M272">
            <v>-346136750.46000004</v>
          </cell>
          <cell r="N272">
            <v>48818217.23999998</v>
          </cell>
          <cell r="O272">
            <v>-1359302429.79</v>
          </cell>
          <cell r="P272">
            <v>0</v>
          </cell>
          <cell r="Q272">
            <v>0</v>
          </cell>
          <cell r="R272">
            <v>0</v>
          </cell>
          <cell r="S272">
            <v>10615922.129999399</v>
          </cell>
          <cell r="T272">
            <v>-15329230289.879999</v>
          </cell>
        </row>
        <row r="273">
          <cell r="A273" t="str">
            <v>F./III.4</v>
          </cell>
          <cell r="B273">
            <v>166</v>
          </cell>
          <cell r="C273" t="str">
            <v>Kötelezettségek</v>
          </cell>
          <cell r="D273" t="str">
            <v>Rövid lejáratú kötelezettségek</v>
          </cell>
          <cell r="E273" t="str">
            <v xml:space="preserve">4. Kötelezettségek áruszállításból és szolgáltatásból (szállítók) </v>
          </cell>
          <cell r="F273">
            <v>454220</v>
          </cell>
          <cell r="H273" t="str">
            <v>Szállitók</v>
          </cell>
          <cell r="I273" t="str">
            <v>Külföldi szállitók - Átutalandó, de meg banksyamlarol le nem emelt</v>
          </cell>
          <cell r="J273">
            <v>0</v>
          </cell>
          <cell r="K273">
            <v>0</v>
          </cell>
          <cell r="L273">
            <v>0</v>
          </cell>
          <cell r="M273">
            <v>0</v>
          </cell>
          <cell r="N273">
            <v>0</v>
          </cell>
          <cell r="O273">
            <v>0</v>
          </cell>
          <cell r="P273">
            <v>0</v>
          </cell>
          <cell r="Q273">
            <v>0</v>
          </cell>
          <cell r="R273">
            <v>0</v>
          </cell>
          <cell r="S273">
            <v>0</v>
          </cell>
          <cell r="T273">
            <v>0</v>
          </cell>
        </row>
        <row r="274">
          <cell r="A274" t="str">
            <v>F./III.4</v>
          </cell>
          <cell r="B274">
            <v>166</v>
          </cell>
          <cell r="C274" t="str">
            <v>Kötelezettségek</v>
          </cell>
          <cell r="D274" t="str">
            <v>Rövid lejáratú kötelezettségek</v>
          </cell>
          <cell r="E274" t="str">
            <v xml:space="preserve">4. Kötelezettségek áruszállításból és szolgáltatásból (szállítók) </v>
          </cell>
          <cell r="F274">
            <v>454900</v>
          </cell>
          <cell r="H274" t="str">
            <v>Szállitók</v>
          </cell>
          <cell r="I274" t="str">
            <v>Nem számlázott szállitások, szolgáltatások</v>
          </cell>
          <cell r="J274">
            <v>-3143293171</v>
          </cell>
          <cell r="K274">
            <v>0</v>
          </cell>
          <cell r="L274">
            <v>0</v>
          </cell>
          <cell r="M274">
            <v>-544503796.42999995</v>
          </cell>
          <cell r="N274">
            <v>-582204872.34000003</v>
          </cell>
          <cell r="O274">
            <v>0</v>
          </cell>
          <cell r="P274">
            <v>0</v>
          </cell>
          <cell r="Q274">
            <v>0</v>
          </cell>
          <cell r="R274">
            <v>0</v>
          </cell>
          <cell r="S274">
            <v>0</v>
          </cell>
          <cell r="T274">
            <v>-4270001839.77</v>
          </cell>
        </row>
        <row r="275">
          <cell r="A275" t="str">
            <v>F./III.4</v>
          </cell>
          <cell r="B275">
            <v>166</v>
          </cell>
          <cell r="C275" t="str">
            <v>Kötelezettségek</v>
          </cell>
          <cell r="D275" t="str">
            <v>Rövid lejáratú kötelezettségek</v>
          </cell>
          <cell r="E275" t="str">
            <v xml:space="preserve">4. Kötelezettségek áruszállításból és szolgáltatásból (szállítók) </v>
          </cell>
          <cell r="F275">
            <v>456000</v>
          </cell>
          <cell r="I275" t="str">
            <v>Faktoring tartozások</v>
          </cell>
          <cell r="J275">
            <v>0</v>
          </cell>
          <cell r="K275">
            <v>0</v>
          </cell>
          <cell r="L275">
            <v>0</v>
          </cell>
          <cell r="M275">
            <v>0</v>
          </cell>
          <cell r="N275">
            <v>0</v>
          </cell>
          <cell r="O275">
            <v>0</v>
          </cell>
          <cell r="P275">
            <v>0</v>
          </cell>
          <cell r="Q275">
            <v>0</v>
          </cell>
          <cell r="R275">
            <v>0</v>
          </cell>
          <cell r="S275">
            <v>0</v>
          </cell>
          <cell r="T275">
            <v>0</v>
          </cell>
        </row>
        <row r="276">
          <cell r="A276" t="str">
            <v>F./III.4 Total</v>
          </cell>
          <cell r="J276">
            <v>-40593377341</v>
          </cell>
          <cell r="K276">
            <v>-10878760346</v>
          </cell>
          <cell r="L276">
            <v>-402122629</v>
          </cell>
          <cell r="M276">
            <v>-1321641760.3099999</v>
          </cell>
          <cell r="N276">
            <v>-2474291995.4100003</v>
          </cell>
          <cell r="O276">
            <v>-1513219100.79</v>
          </cell>
          <cell r="P276">
            <v>0</v>
          </cell>
          <cell r="Q276">
            <v>0</v>
          </cell>
          <cell r="R276">
            <v>566918251</v>
          </cell>
          <cell r="S276">
            <v>10615922.129999399</v>
          </cell>
          <cell r="T276">
            <v>-56605878999.37999</v>
          </cell>
        </row>
        <row r="277">
          <cell r="A277" t="str">
            <v>F./III.5</v>
          </cell>
          <cell r="B277">
            <v>167</v>
          </cell>
          <cell r="C277" t="str">
            <v>Kötelezettségek</v>
          </cell>
          <cell r="D277" t="str">
            <v>Rövid lejáratú kötelezettségek</v>
          </cell>
          <cell r="E277" t="str">
            <v xml:space="preserve">5. Váltótartozások </v>
          </cell>
          <cell r="F277">
            <v>457000</v>
          </cell>
          <cell r="I277" t="str">
            <v>Váltótartozások</v>
          </cell>
          <cell r="J277">
            <v>0</v>
          </cell>
          <cell r="K277">
            <v>0</v>
          </cell>
          <cell r="L277">
            <v>0</v>
          </cell>
          <cell r="M277">
            <v>0</v>
          </cell>
          <cell r="N277">
            <v>0</v>
          </cell>
          <cell r="O277">
            <v>0</v>
          </cell>
          <cell r="P277">
            <v>0</v>
          </cell>
          <cell r="Q277">
            <v>0</v>
          </cell>
          <cell r="R277">
            <v>0</v>
          </cell>
          <cell r="S277">
            <v>0</v>
          </cell>
          <cell r="T277">
            <v>0</v>
          </cell>
        </row>
        <row r="278">
          <cell r="A278" t="str">
            <v>F./III.5 Total</v>
          </cell>
          <cell r="J278">
            <v>0</v>
          </cell>
          <cell r="K278">
            <v>0</v>
          </cell>
          <cell r="L278">
            <v>0</v>
          </cell>
          <cell r="M278">
            <v>0</v>
          </cell>
          <cell r="N278">
            <v>0</v>
          </cell>
          <cell r="O278">
            <v>0</v>
          </cell>
          <cell r="P278">
            <v>0</v>
          </cell>
          <cell r="Q278">
            <v>0</v>
          </cell>
          <cell r="R278">
            <v>0</v>
          </cell>
          <cell r="S278">
            <v>0</v>
          </cell>
          <cell r="T278">
            <v>0</v>
          </cell>
        </row>
        <row r="279">
          <cell r="A279" t="str">
            <v>F./III.6</v>
          </cell>
          <cell r="B279">
            <v>168</v>
          </cell>
          <cell r="C279" t="str">
            <v>Kötelezettségek</v>
          </cell>
          <cell r="D279" t="str">
            <v>Rövid lejáratú kötelezettségek</v>
          </cell>
          <cell r="E279" t="str">
            <v>6. Rövid lejáratú kötelezettségek kapcsolt vállalkozással szemben</v>
          </cell>
          <cell r="F279">
            <v>458000</v>
          </cell>
          <cell r="I279" t="str">
            <v>Rövid lejáratú kötelezettségek kapcsolt vállalkozással szemben</v>
          </cell>
          <cell r="J279">
            <v>0</v>
          </cell>
          <cell r="K279">
            <v>0</v>
          </cell>
          <cell r="L279">
            <v>0</v>
          </cell>
          <cell r="M279">
            <v>-787268440.23000002</v>
          </cell>
          <cell r="N279">
            <v>0</v>
          </cell>
          <cell r="O279">
            <v>0</v>
          </cell>
          <cell r="P279">
            <v>0</v>
          </cell>
          <cell r="Q279">
            <v>0</v>
          </cell>
          <cell r="R279">
            <v>0</v>
          </cell>
          <cell r="S279">
            <v>0</v>
          </cell>
          <cell r="T279">
            <v>-787268440.23000002</v>
          </cell>
        </row>
        <row r="280">
          <cell r="A280" t="str">
            <v>F./III.6 Total</v>
          </cell>
          <cell r="J280">
            <v>0</v>
          </cell>
          <cell r="K280">
            <v>0</v>
          </cell>
          <cell r="L280">
            <v>0</v>
          </cell>
          <cell r="M280">
            <v>-787268440.23000002</v>
          </cell>
          <cell r="N280">
            <v>0</v>
          </cell>
          <cell r="O280">
            <v>0</v>
          </cell>
          <cell r="P280">
            <v>0</v>
          </cell>
          <cell r="Q280">
            <v>0</v>
          </cell>
          <cell r="R280">
            <v>0</v>
          </cell>
          <cell r="S280">
            <v>0</v>
          </cell>
          <cell r="T280">
            <v>-787268440.23000002</v>
          </cell>
        </row>
        <row r="281">
          <cell r="A281" t="str">
            <v>F./III.7</v>
          </cell>
          <cell r="B281">
            <v>169</v>
          </cell>
          <cell r="C281" t="str">
            <v>Kötelezettségek</v>
          </cell>
          <cell r="D281" t="str">
            <v>Rövid lejáratú kötelezettségek</v>
          </cell>
          <cell r="E281" t="str">
            <v>7. Rövid lejáratú kötelezettségek egyéb részesedési viszonyban levő vállalkozásal szemben</v>
          </cell>
          <cell r="F281">
            <v>459000</v>
          </cell>
          <cell r="I281" t="str">
            <v>Rövid lejáratú kötelezettségek egyéb részesedési viszonyban lévö vállalkozással szemben</v>
          </cell>
          <cell r="J281">
            <v>0</v>
          </cell>
          <cell r="K281">
            <v>0</v>
          </cell>
          <cell r="L281">
            <v>0</v>
          </cell>
          <cell r="M281">
            <v>0</v>
          </cell>
          <cell r="N281">
            <v>0</v>
          </cell>
          <cell r="O281">
            <v>0</v>
          </cell>
          <cell r="P281">
            <v>0</v>
          </cell>
          <cell r="Q281">
            <v>0</v>
          </cell>
          <cell r="R281">
            <v>0</v>
          </cell>
          <cell r="S281">
            <v>0</v>
          </cell>
          <cell r="T281">
            <v>0</v>
          </cell>
        </row>
        <row r="282">
          <cell r="A282" t="str">
            <v>F./III.7 Total</v>
          </cell>
          <cell r="J282">
            <v>0</v>
          </cell>
          <cell r="K282">
            <v>0</v>
          </cell>
          <cell r="L282">
            <v>0</v>
          </cell>
          <cell r="M282">
            <v>0</v>
          </cell>
          <cell r="N282">
            <v>0</v>
          </cell>
          <cell r="O282">
            <v>0</v>
          </cell>
          <cell r="P282">
            <v>0</v>
          </cell>
          <cell r="Q282">
            <v>0</v>
          </cell>
          <cell r="R282">
            <v>0</v>
          </cell>
          <cell r="S282">
            <v>0</v>
          </cell>
          <cell r="T282">
            <v>0</v>
          </cell>
        </row>
        <row r="283">
          <cell r="A283" t="str">
            <v>F./III.8</v>
          </cell>
          <cell r="B283">
            <v>170</v>
          </cell>
          <cell r="C283" t="str">
            <v>Kötelezettségek</v>
          </cell>
          <cell r="D283" t="str">
            <v>Rövid lejáratú kötelezettségek</v>
          </cell>
          <cell r="E283" t="str">
            <v xml:space="preserve">8. Egyéb rövid lejáratú kötelezettségek </v>
          </cell>
          <cell r="F283">
            <v>461100</v>
          </cell>
          <cell r="H283" t="str">
            <v>Társasági adó elszámolása</v>
          </cell>
          <cell r="I283" t="str">
            <v>Tárgyévi társasági adó és osztalékadó elszámolása</v>
          </cell>
          <cell r="J283">
            <v>0</v>
          </cell>
          <cell r="K283">
            <v>0</v>
          </cell>
          <cell r="L283">
            <v>0</v>
          </cell>
          <cell r="M283">
            <v>0</v>
          </cell>
          <cell r="N283">
            <v>0</v>
          </cell>
          <cell r="O283">
            <v>0</v>
          </cell>
          <cell r="P283">
            <v>0</v>
          </cell>
          <cell r="Q283">
            <v>0</v>
          </cell>
          <cell r="R283">
            <v>0</v>
          </cell>
          <cell r="S283">
            <v>0</v>
          </cell>
          <cell r="T283">
            <v>0</v>
          </cell>
        </row>
        <row r="284">
          <cell r="A284" t="str">
            <v>F./III.8</v>
          </cell>
          <cell r="B284">
            <v>170</v>
          </cell>
          <cell r="C284" t="str">
            <v>Kötelezettségek</v>
          </cell>
          <cell r="D284" t="str">
            <v>Rövid lejáratú kötelezettségek</v>
          </cell>
          <cell r="E284" t="str">
            <v xml:space="preserve">8. Egyéb rövid lejáratú kötelezettségek </v>
          </cell>
          <cell r="F284">
            <v>461200</v>
          </cell>
          <cell r="H284" t="str">
            <v>Társasági adó elszámolása</v>
          </cell>
          <cell r="I284" t="str">
            <v>Elözö évi társasági és osztalékadó elszámolása</v>
          </cell>
          <cell r="J284">
            <v>0</v>
          </cell>
          <cell r="K284">
            <v>0</v>
          </cell>
          <cell r="L284">
            <v>0</v>
          </cell>
          <cell r="M284">
            <v>17662000</v>
          </cell>
          <cell r="N284">
            <v>0</v>
          </cell>
          <cell r="O284">
            <v>0</v>
          </cell>
          <cell r="P284">
            <v>0</v>
          </cell>
          <cell r="Q284">
            <v>0</v>
          </cell>
          <cell r="R284">
            <v>0</v>
          </cell>
          <cell r="S284">
            <v>0</v>
          </cell>
          <cell r="T284">
            <v>17662000</v>
          </cell>
        </row>
        <row r="285">
          <cell r="A285" t="str">
            <v>F./III.8</v>
          </cell>
          <cell r="B285">
            <v>170</v>
          </cell>
          <cell r="C285" t="str">
            <v>Kötelezettségek</v>
          </cell>
          <cell r="D285" t="str">
            <v>Rövid lejáratú kötelezettségek</v>
          </cell>
          <cell r="E285" t="str">
            <v xml:space="preserve">8. Egyéb rövid lejáratú kötelezettségek </v>
          </cell>
          <cell r="F285">
            <v>462100</v>
          </cell>
          <cell r="G285" t="str">
            <v>yes</v>
          </cell>
          <cell r="H285" t="str">
            <v>Személyi jövedelemadó elszámolása</v>
          </cell>
          <cell r="J285">
            <v>0</v>
          </cell>
          <cell r="K285">
            <v>0</v>
          </cell>
          <cell r="L285">
            <v>0</v>
          </cell>
          <cell r="M285">
            <v>0</v>
          </cell>
          <cell r="N285">
            <v>0</v>
          </cell>
          <cell r="O285">
            <v>0</v>
          </cell>
          <cell r="P285">
            <v>0</v>
          </cell>
          <cell r="Q285">
            <v>0</v>
          </cell>
          <cell r="R285">
            <v>0</v>
          </cell>
          <cell r="S285">
            <v>0</v>
          </cell>
          <cell r="T285">
            <v>0</v>
          </cell>
        </row>
        <row r="286">
          <cell r="A286" t="str">
            <v>F./III.8</v>
          </cell>
          <cell r="B286">
            <v>170</v>
          </cell>
          <cell r="C286" t="str">
            <v>Kötelezettségek</v>
          </cell>
          <cell r="D286" t="str">
            <v>Rövid lejáratú kötelezettségek</v>
          </cell>
          <cell r="E286" t="str">
            <v xml:space="preserve">8. Egyéb rövid lejáratú kötelezettségek </v>
          </cell>
          <cell r="F286">
            <v>462110</v>
          </cell>
          <cell r="H286" t="str">
            <v>Személyi jövedelemadó elszámolása</v>
          </cell>
          <cell r="I286" t="str">
            <v>Alkalmazottól munkabérböl levont</v>
          </cell>
          <cell r="J286">
            <v>-5552102750</v>
          </cell>
          <cell r="K286">
            <v>-49939564</v>
          </cell>
          <cell r="L286">
            <v>-10904085</v>
          </cell>
          <cell r="M286">
            <v>-34724299</v>
          </cell>
          <cell r="N286">
            <v>-17577085</v>
          </cell>
          <cell r="O286">
            <v>-58555506</v>
          </cell>
          <cell r="P286">
            <v>0</v>
          </cell>
          <cell r="Q286">
            <v>18579854</v>
          </cell>
          <cell r="R286">
            <v>0</v>
          </cell>
          <cell r="S286">
            <v>0</v>
          </cell>
          <cell r="T286">
            <v>-5705223435</v>
          </cell>
        </row>
        <row r="287">
          <cell r="A287" t="str">
            <v>F./III.8</v>
          </cell>
          <cell r="B287">
            <v>170</v>
          </cell>
          <cell r="C287" t="str">
            <v>Kötelezettségek</v>
          </cell>
          <cell r="D287" t="str">
            <v>Rövid lejáratú kötelezettségek</v>
          </cell>
          <cell r="E287" t="str">
            <v xml:space="preserve">8. Egyéb rövid lejáratú kötelezettségek </v>
          </cell>
          <cell r="F287">
            <v>462120</v>
          </cell>
          <cell r="H287" t="str">
            <v>Személyi jövedelemadó elszámolása</v>
          </cell>
          <cell r="I287" t="str">
            <v>Kifizetöi szja - termeszetbeni juttatas 44 %</v>
          </cell>
          <cell r="J287">
            <v>-17542346</v>
          </cell>
          <cell r="K287">
            <v>-8019924</v>
          </cell>
          <cell r="L287">
            <v>0</v>
          </cell>
          <cell r="M287">
            <v>0</v>
          </cell>
          <cell r="N287">
            <v>-826880</v>
          </cell>
          <cell r="O287">
            <v>-340652</v>
          </cell>
          <cell r="P287">
            <v>0</v>
          </cell>
          <cell r="Q287">
            <v>0</v>
          </cell>
          <cell r="R287">
            <v>0</v>
          </cell>
          <cell r="S287">
            <v>0</v>
          </cell>
          <cell r="T287">
            <v>-26729802</v>
          </cell>
        </row>
        <row r="288">
          <cell r="A288" t="str">
            <v>F./III.8</v>
          </cell>
          <cell r="B288">
            <v>170</v>
          </cell>
          <cell r="C288" t="str">
            <v>Kötelezettségek</v>
          </cell>
          <cell r="D288" t="str">
            <v>Rövid lejáratú kötelezettségek</v>
          </cell>
          <cell r="E288" t="str">
            <v xml:space="preserve">8. Egyéb rövid lejáratú kötelezettségek </v>
          </cell>
          <cell r="F288">
            <v>462130</v>
          </cell>
          <cell r="H288" t="str">
            <v>Személyi jövedelemadó elszámolása</v>
          </cell>
          <cell r="I288" t="str">
            <v>Kifizetöi szja - termeszetbeni juttatas Cégautó adó</v>
          </cell>
          <cell r="J288">
            <v>0</v>
          </cell>
          <cell r="K288">
            <v>0</v>
          </cell>
          <cell r="L288">
            <v>0</v>
          </cell>
          <cell r="M288">
            <v>0</v>
          </cell>
          <cell r="N288">
            <v>-331000</v>
          </cell>
          <cell r="O288">
            <v>-865923</v>
          </cell>
          <cell r="P288">
            <v>0</v>
          </cell>
          <cell r="Q288">
            <v>0</v>
          </cell>
          <cell r="R288">
            <v>0</v>
          </cell>
          <cell r="S288">
            <v>0</v>
          </cell>
          <cell r="T288">
            <v>-1196923</v>
          </cell>
        </row>
        <row r="289">
          <cell r="A289" t="str">
            <v>F./III.8</v>
          </cell>
          <cell r="B289">
            <v>170</v>
          </cell>
          <cell r="C289" t="str">
            <v>Kötelezettségek</v>
          </cell>
          <cell r="D289" t="str">
            <v>Rövid lejáratú kötelezettségek</v>
          </cell>
          <cell r="E289" t="str">
            <v xml:space="preserve">8. Egyéb rövid lejáratú kötelezettségek </v>
          </cell>
          <cell r="F289">
            <v>462910</v>
          </cell>
          <cell r="H289" t="str">
            <v>Személyi jövedelemadó elszámolása</v>
          </cell>
          <cell r="I289" t="str">
            <v>Tárgy évi szja befizetési kötelezettség teljesítése</v>
          </cell>
          <cell r="J289">
            <v>5541745936</v>
          </cell>
          <cell r="K289">
            <v>0</v>
          </cell>
          <cell r="L289">
            <v>0</v>
          </cell>
          <cell r="M289">
            <v>0</v>
          </cell>
          <cell r="N289">
            <v>0</v>
          </cell>
          <cell r="O289">
            <v>59683179</v>
          </cell>
          <cell r="P289">
            <v>0</v>
          </cell>
          <cell r="Q289">
            <v>0</v>
          </cell>
          <cell r="R289">
            <v>0</v>
          </cell>
          <cell r="S289">
            <v>0</v>
          </cell>
          <cell r="T289">
            <v>5601429115</v>
          </cell>
        </row>
        <row r="290">
          <cell r="A290" t="str">
            <v>F./III.8</v>
          </cell>
          <cell r="B290">
            <v>170</v>
          </cell>
          <cell r="C290" t="str">
            <v>Kötelezettségek</v>
          </cell>
          <cell r="D290" t="str">
            <v>Rövid lejáratú kötelezettségek</v>
          </cell>
          <cell r="E290" t="str">
            <v xml:space="preserve">8. Egyéb rövid lejáratú kötelezettségek </v>
          </cell>
          <cell r="F290">
            <v>462920</v>
          </cell>
          <cell r="H290" t="str">
            <v>Személyi jövedelemadó elszámolása</v>
          </cell>
          <cell r="I290" t="str">
            <v>Elözö évi szja befizetési kötelezettség teljesítése</v>
          </cell>
          <cell r="J290">
            <v>110581532</v>
          </cell>
          <cell r="K290">
            <v>0</v>
          </cell>
          <cell r="L290">
            <v>0</v>
          </cell>
          <cell r="M290">
            <v>0</v>
          </cell>
          <cell r="N290">
            <v>-9477</v>
          </cell>
          <cell r="O290">
            <v>-201640</v>
          </cell>
          <cell r="P290">
            <v>0</v>
          </cell>
          <cell r="Q290">
            <v>0</v>
          </cell>
          <cell r="R290">
            <v>0</v>
          </cell>
          <cell r="S290">
            <v>0</v>
          </cell>
          <cell r="T290">
            <v>110370415</v>
          </cell>
        </row>
        <row r="291">
          <cell r="A291" t="str">
            <v>F./III.8</v>
          </cell>
          <cell r="B291">
            <v>170</v>
          </cell>
          <cell r="C291" t="str">
            <v>Kötelezettségek</v>
          </cell>
          <cell r="D291" t="str">
            <v>Rövid lejáratú kötelezettségek</v>
          </cell>
          <cell r="E291" t="str">
            <v xml:space="preserve">8. Egyéb rövid lejáratú kötelezettségek </v>
          </cell>
          <cell r="F291">
            <v>463100</v>
          </cell>
          <cell r="G291" t="str">
            <v>yes</v>
          </cell>
          <cell r="H291" t="str">
            <v>Költségvetési befizetési kötelezettség és teljesitése</v>
          </cell>
          <cell r="I291" t="str">
            <v>Munkaadói járulék befizetési kötelezettség és teljesítése</v>
          </cell>
          <cell r="J291">
            <v>0</v>
          </cell>
          <cell r="K291">
            <v>0</v>
          </cell>
          <cell r="L291">
            <v>0</v>
          </cell>
          <cell r="M291">
            <v>0</v>
          </cell>
          <cell r="N291">
            <v>0</v>
          </cell>
          <cell r="O291">
            <v>0</v>
          </cell>
          <cell r="P291">
            <v>0</v>
          </cell>
          <cell r="Q291">
            <v>0</v>
          </cell>
          <cell r="R291">
            <v>0</v>
          </cell>
          <cell r="S291">
            <v>0</v>
          </cell>
          <cell r="T291">
            <v>0</v>
          </cell>
        </row>
        <row r="292">
          <cell r="A292" t="str">
            <v>F./III.8</v>
          </cell>
          <cell r="B292">
            <v>170</v>
          </cell>
          <cell r="C292" t="str">
            <v>Kötelezettségek</v>
          </cell>
          <cell r="D292" t="str">
            <v>Rövid lejáratú kötelezettségek</v>
          </cell>
          <cell r="E292" t="str">
            <v xml:space="preserve">8. Egyéb rövid lejáratú kötelezettségek </v>
          </cell>
          <cell r="F292">
            <v>463110</v>
          </cell>
          <cell r="H292" t="str">
            <v>Költségvetési befizetési kötelezettség és teljesitése</v>
          </cell>
          <cell r="I292" t="str">
            <v>Munkaadói járulék befizetési kötelezettség és teljesítése - munkabér után fizetendö</v>
          </cell>
          <cell r="J292">
            <v>22320</v>
          </cell>
          <cell r="K292">
            <v>-18863940</v>
          </cell>
          <cell r="L292">
            <v>-903316</v>
          </cell>
          <cell r="M292">
            <v>-40612240</v>
          </cell>
          <cell r="N292">
            <v>-2691867</v>
          </cell>
          <cell r="O292">
            <v>-884882</v>
          </cell>
          <cell r="P292">
            <v>0</v>
          </cell>
          <cell r="Q292">
            <v>0</v>
          </cell>
          <cell r="R292">
            <v>0</v>
          </cell>
          <cell r="S292">
            <v>0</v>
          </cell>
          <cell r="T292">
            <v>-63933925</v>
          </cell>
        </row>
        <row r="293">
          <cell r="A293" t="str">
            <v>F./III.8</v>
          </cell>
          <cell r="B293">
            <v>170</v>
          </cell>
          <cell r="C293" t="str">
            <v>Kötelezettségek</v>
          </cell>
          <cell r="D293" t="str">
            <v>Rövid lejáratú kötelezettségek</v>
          </cell>
          <cell r="E293" t="str">
            <v xml:space="preserve">8. Egyéb rövid lejáratú kötelezettségek </v>
          </cell>
          <cell r="F293">
            <v>463120</v>
          </cell>
          <cell r="H293" t="str">
            <v>Költségvetési befizetési kötelezettség és teljesitése</v>
          </cell>
          <cell r="I293" t="str">
            <v>Munkaadói járulék befizetési kötelezettség és teljesítése - Cégautó adó 25 %-a után fizetendö</v>
          </cell>
          <cell r="J293">
            <v>0</v>
          </cell>
          <cell r="K293">
            <v>0</v>
          </cell>
          <cell r="L293">
            <v>0</v>
          </cell>
          <cell r="M293">
            <v>0</v>
          </cell>
          <cell r="N293">
            <v>1499</v>
          </cell>
          <cell r="O293">
            <v>0</v>
          </cell>
          <cell r="P293">
            <v>0</v>
          </cell>
          <cell r="Q293">
            <v>0</v>
          </cell>
          <cell r="R293">
            <v>0</v>
          </cell>
          <cell r="S293">
            <v>0</v>
          </cell>
          <cell r="T293">
            <v>1499</v>
          </cell>
        </row>
        <row r="294">
          <cell r="A294" t="str">
            <v>F./III.8</v>
          </cell>
          <cell r="B294">
            <v>170</v>
          </cell>
          <cell r="C294" t="str">
            <v>Kötelezettségek</v>
          </cell>
          <cell r="D294" t="str">
            <v>Rövid lejáratú kötelezettségek</v>
          </cell>
          <cell r="E294" t="str">
            <v xml:space="preserve">8. Egyéb rövid lejáratú kötelezettségek </v>
          </cell>
          <cell r="F294">
            <v>463130</v>
          </cell>
          <cell r="H294" t="str">
            <v>Költségvetési befizetési kötelezettség és teljesitése</v>
          </cell>
          <cell r="I294" t="str">
            <v>Munkaadói járulék befizetési kötelezettség és teljesítése - Természetbeni juttatás után fizetendö</v>
          </cell>
          <cell r="J294">
            <v>0</v>
          </cell>
          <cell r="K294">
            <v>0</v>
          </cell>
          <cell r="L294">
            <v>0</v>
          </cell>
          <cell r="M294">
            <v>0</v>
          </cell>
          <cell r="N294">
            <v>0</v>
          </cell>
          <cell r="O294">
            <v>0</v>
          </cell>
          <cell r="P294">
            <v>0</v>
          </cell>
          <cell r="Q294">
            <v>0</v>
          </cell>
          <cell r="R294">
            <v>0</v>
          </cell>
          <cell r="S294">
            <v>0</v>
          </cell>
          <cell r="T294">
            <v>0</v>
          </cell>
        </row>
        <row r="295">
          <cell r="A295" t="str">
            <v>F./III.8</v>
          </cell>
          <cell r="B295">
            <v>170</v>
          </cell>
          <cell r="C295" t="str">
            <v>Kötelezettségek</v>
          </cell>
          <cell r="D295" t="str">
            <v>Rövid lejáratú kötelezettségek</v>
          </cell>
          <cell r="E295" t="str">
            <v xml:space="preserve">8. Egyéb rövid lejáratú kötelezettségek </v>
          </cell>
          <cell r="F295">
            <v>463200</v>
          </cell>
          <cell r="H295" t="str">
            <v>Költségvetési befizetési kötelezettség és teljesitése</v>
          </cell>
          <cell r="I295" t="str">
            <v>Munkavállalói járulék befizetési kötelezettség és teljesítése</v>
          </cell>
          <cell r="J295">
            <v>0</v>
          </cell>
          <cell r="K295">
            <v>-8731703</v>
          </cell>
          <cell r="L295">
            <v>-437313</v>
          </cell>
          <cell r="M295">
            <v>0</v>
          </cell>
          <cell r="N295">
            <v>-1273399</v>
          </cell>
          <cell r="O295">
            <v>-938378</v>
          </cell>
          <cell r="P295">
            <v>0</v>
          </cell>
          <cell r="Q295">
            <v>0</v>
          </cell>
          <cell r="R295">
            <v>0</v>
          </cell>
          <cell r="S295">
            <v>0</v>
          </cell>
          <cell r="T295">
            <v>-11380793</v>
          </cell>
        </row>
        <row r="296">
          <cell r="A296" t="str">
            <v>F./III.8</v>
          </cell>
          <cell r="B296">
            <v>170</v>
          </cell>
          <cell r="C296" t="str">
            <v>Kötelezettségek</v>
          </cell>
          <cell r="D296" t="str">
            <v>Rövid lejáratú kötelezettségek</v>
          </cell>
          <cell r="E296" t="str">
            <v xml:space="preserve">8. Egyéb rövid lejáratú kötelezettségek </v>
          </cell>
          <cell r="F296">
            <v>463300</v>
          </cell>
          <cell r="H296" t="str">
            <v>Költségvetési befizetési kötelezettség és teljesitése</v>
          </cell>
          <cell r="I296" t="str">
            <v>Rehabilitációs hozzájárulás befizetési kötelezettség és teljesítése</v>
          </cell>
          <cell r="J296">
            <v>0</v>
          </cell>
          <cell r="K296">
            <v>183881</v>
          </cell>
          <cell r="L296">
            <v>0</v>
          </cell>
          <cell r="M296">
            <v>0</v>
          </cell>
          <cell r="N296">
            <v>0</v>
          </cell>
          <cell r="O296">
            <v>11025</v>
          </cell>
          <cell r="P296">
            <v>0</v>
          </cell>
          <cell r="Q296">
            <v>0</v>
          </cell>
          <cell r="R296">
            <v>0</v>
          </cell>
          <cell r="S296">
            <v>0</v>
          </cell>
          <cell r="T296">
            <v>194906</v>
          </cell>
        </row>
        <row r="297">
          <cell r="A297" t="str">
            <v>F./III.8</v>
          </cell>
          <cell r="B297">
            <v>170</v>
          </cell>
          <cell r="C297" t="str">
            <v>Kötelezettségek</v>
          </cell>
          <cell r="D297" t="str">
            <v>Rövid lejáratú kötelezettségek</v>
          </cell>
          <cell r="E297" t="str">
            <v xml:space="preserve">8. Egyéb rövid lejáratú kötelezettségek </v>
          </cell>
          <cell r="F297">
            <v>463400</v>
          </cell>
          <cell r="G297" t="str">
            <v>yes</v>
          </cell>
          <cell r="H297" t="str">
            <v>Költségvetési befizetési kötelezettség és teljesitése</v>
          </cell>
          <cell r="I297" t="str">
            <v>Egészségügyi hozzájárulás befizetési kötelezettség és tejesítése</v>
          </cell>
          <cell r="J297">
            <v>0</v>
          </cell>
          <cell r="K297">
            <v>0</v>
          </cell>
          <cell r="L297">
            <v>0</v>
          </cell>
          <cell r="M297">
            <v>0</v>
          </cell>
          <cell r="N297">
            <v>0</v>
          </cell>
          <cell r="O297">
            <v>0</v>
          </cell>
          <cell r="P297">
            <v>0</v>
          </cell>
          <cell r="Q297">
            <v>0</v>
          </cell>
          <cell r="R297">
            <v>0</v>
          </cell>
          <cell r="S297">
            <v>0</v>
          </cell>
          <cell r="T297">
            <v>0</v>
          </cell>
        </row>
        <row r="298">
          <cell r="A298" t="str">
            <v>F./III.8</v>
          </cell>
          <cell r="B298">
            <v>170</v>
          </cell>
          <cell r="C298" t="str">
            <v>Kötelezettségek</v>
          </cell>
          <cell r="D298" t="str">
            <v>Rövid lejáratú kötelezettségek</v>
          </cell>
          <cell r="E298" t="str">
            <v xml:space="preserve">8. Egyéb rövid lejáratú kötelezettségek </v>
          </cell>
          <cell r="F298">
            <v>463410</v>
          </cell>
          <cell r="H298" t="str">
            <v>Költségvetési befizetési kötelezettség és teljesitése</v>
          </cell>
          <cell r="I298" t="str">
            <v>Egészségügyi hozzájárulás befizetési kötelezettség és teljesítése- tételes</v>
          </cell>
          <cell r="J298">
            <v>-1440335</v>
          </cell>
          <cell r="K298">
            <v>-1735383</v>
          </cell>
          <cell r="L298">
            <v>-481046</v>
          </cell>
          <cell r="M298">
            <v>0</v>
          </cell>
          <cell r="N298">
            <v>-3741000</v>
          </cell>
          <cell r="O298">
            <v>6900</v>
          </cell>
          <cell r="P298">
            <v>0</v>
          </cell>
          <cell r="Q298">
            <v>2236150</v>
          </cell>
          <cell r="R298">
            <v>0</v>
          </cell>
          <cell r="S298">
            <v>0</v>
          </cell>
          <cell r="T298">
            <v>-5154714</v>
          </cell>
        </row>
        <row r="299">
          <cell r="A299" t="str">
            <v>F./III.8</v>
          </cell>
          <cell r="B299">
            <v>170</v>
          </cell>
          <cell r="C299" t="str">
            <v>Kötelezettségek</v>
          </cell>
          <cell r="D299" t="str">
            <v>Rövid lejáratú kötelezettségek</v>
          </cell>
          <cell r="E299" t="str">
            <v xml:space="preserve">8. Egyéb rövid lejáratú kötelezettségek </v>
          </cell>
          <cell r="F299">
            <v>463420</v>
          </cell>
          <cell r="H299" t="str">
            <v>Költségvetési befizetési kötelezettség és teljesitése</v>
          </cell>
          <cell r="I299" t="str">
            <v>Egészségügyi hozzájárulás befizetési kötelezettség és teljesítése- százalékos</v>
          </cell>
          <cell r="J299">
            <v>0</v>
          </cell>
          <cell r="K299">
            <v>-188901</v>
          </cell>
          <cell r="L299">
            <v>0</v>
          </cell>
          <cell r="M299">
            <v>0</v>
          </cell>
          <cell r="N299">
            <v>-82750</v>
          </cell>
          <cell r="O299">
            <v>-50125</v>
          </cell>
          <cell r="P299">
            <v>0</v>
          </cell>
          <cell r="Q299">
            <v>0</v>
          </cell>
          <cell r="R299">
            <v>0</v>
          </cell>
          <cell r="S299">
            <v>0</v>
          </cell>
          <cell r="T299">
            <v>-321776</v>
          </cell>
        </row>
        <row r="300">
          <cell r="A300" t="str">
            <v>F./III.8</v>
          </cell>
          <cell r="B300">
            <v>170</v>
          </cell>
          <cell r="C300" t="str">
            <v>Kötelezettségek</v>
          </cell>
          <cell r="D300" t="str">
            <v>Rövid lejáratú kötelezettségek</v>
          </cell>
          <cell r="E300" t="str">
            <v xml:space="preserve">8. Egyéb rövid lejáratú kötelezettségek </v>
          </cell>
          <cell r="F300">
            <v>463500</v>
          </cell>
          <cell r="H300" t="str">
            <v>Költségvetési befizetési kötelezettség és teljesitése</v>
          </cell>
          <cell r="I300" t="str">
            <v>Környezetvédelmi termékdíj befizetési kötelezettség és teljesítése</v>
          </cell>
          <cell r="J300">
            <v>213000</v>
          </cell>
          <cell r="K300">
            <v>0</v>
          </cell>
          <cell r="L300">
            <v>0</v>
          </cell>
          <cell r="M300">
            <v>0</v>
          </cell>
          <cell r="N300">
            <v>0</v>
          </cell>
          <cell r="O300">
            <v>0</v>
          </cell>
          <cell r="P300">
            <v>0</v>
          </cell>
          <cell r="Q300">
            <v>0</v>
          </cell>
          <cell r="R300">
            <v>0</v>
          </cell>
          <cell r="S300">
            <v>0</v>
          </cell>
          <cell r="T300">
            <v>213000</v>
          </cell>
        </row>
        <row r="301">
          <cell r="A301" t="str">
            <v>F./III.8</v>
          </cell>
          <cell r="B301">
            <v>170</v>
          </cell>
          <cell r="C301" t="str">
            <v>Kötelezettségek</v>
          </cell>
          <cell r="D301" t="str">
            <v>Rövid lejáratú kötelezettségek</v>
          </cell>
          <cell r="E301" t="str">
            <v xml:space="preserve">8. Egyéb rövid lejáratú kötelezettségek </v>
          </cell>
          <cell r="F301">
            <v>463600</v>
          </cell>
          <cell r="H301" t="str">
            <v>Költségvetési befizetési kötelezettség és teljesitése</v>
          </cell>
          <cell r="I301" t="str">
            <v>Önrevíziós pótlék</v>
          </cell>
          <cell r="J301">
            <v>0</v>
          </cell>
          <cell r="K301">
            <v>0</v>
          </cell>
          <cell r="L301">
            <v>0</v>
          </cell>
          <cell r="M301">
            <v>0</v>
          </cell>
          <cell r="N301">
            <v>0</v>
          </cell>
          <cell r="O301">
            <v>0</v>
          </cell>
          <cell r="P301">
            <v>0</v>
          </cell>
          <cell r="Q301">
            <v>0</v>
          </cell>
          <cell r="R301">
            <v>0</v>
          </cell>
          <cell r="S301">
            <v>0</v>
          </cell>
          <cell r="T301">
            <v>0</v>
          </cell>
        </row>
        <row r="302">
          <cell r="A302" t="str">
            <v>F./III.8</v>
          </cell>
          <cell r="B302">
            <v>170</v>
          </cell>
          <cell r="C302" t="str">
            <v>Kötelezettségek</v>
          </cell>
          <cell r="D302" t="str">
            <v>Rövid lejáratú kötelezettségek</v>
          </cell>
          <cell r="E302" t="str">
            <v xml:space="preserve">8. Egyéb rövid lejáratú kötelezettségek </v>
          </cell>
          <cell r="F302">
            <v>465100</v>
          </cell>
          <cell r="H302" t="str">
            <v>VPOP elszámolási számla</v>
          </cell>
          <cell r="I302" t="str">
            <v>VPOP elszámolási számla - Vám</v>
          </cell>
          <cell r="J302">
            <v>111869460</v>
          </cell>
          <cell r="K302">
            <v>0</v>
          </cell>
          <cell r="L302">
            <v>0</v>
          </cell>
          <cell r="M302">
            <v>-56945620</v>
          </cell>
          <cell r="N302">
            <v>0</v>
          </cell>
          <cell r="O302">
            <v>-188018</v>
          </cell>
          <cell r="P302">
            <v>0</v>
          </cell>
          <cell r="Q302">
            <v>-21396538</v>
          </cell>
          <cell r="R302">
            <v>-707622307</v>
          </cell>
          <cell r="S302">
            <v>0</v>
          </cell>
          <cell r="T302">
            <v>-674283023</v>
          </cell>
        </row>
        <row r="303">
          <cell r="A303" t="str">
            <v>F./III.8</v>
          </cell>
          <cell r="B303">
            <v>170</v>
          </cell>
          <cell r="C303" t="str">
            <v>Kötelezettségek</v>
          </cell>
          <cell r="D303" t="str">
            <v>Rövid lejáratú kötelezettségek</v>
          </cell>
          <cell r="E303" t="str">
            <v xml:space="preserve">8. Egyéb rövid lejáratú kötelezettségek </v>
          </cell>
          <cell r="F303">
            <v>465200</v>
          </cell>
          <cell r="H303" t="str">
            <v>VPOP elszámolási számla</v>
          </cell>
          <cell r="I303" t="str">
            <v>VPOP elszámolási számla - ÁFA</v>
          </cell>
          <cell r="J303">
            <v>13497174</v>
          </cell>
          <cell r="K303">
            <v>0</v>
          </cell>
          <cell r="L303">
            <v>0</v>
          </cell>
          <cell r="M303">
            <v>0</v>
          </cell>
          <cell r="N303">
            <v>-48522593</v>
          </cell>
          <cell r="O303">
            <v>0</v>
          </cell>
          <cell r="P303">
            <v>0</v>
          </cell>
          <cell r="Q303">
            <v>0</v>
          </cell>
          <cell r="R303">
            <v>0</v>
          </cell>
          <cell r="S303">
            <v>0</v>
          </cell>
          <cell r="T303">
            <v>-35025419</v>
          </cell>
        </row>
        <row r="304">
          <cell r="A304" t="str">
            <v>F./III.8</v>
          </cell>
          <cell r="B304">
            <v>170</v>
          </cell>
          <cell r="C304" t="str">
            <v>Kötelezettségek</v>
          </cell>
          <cell r="D304" t="str">
            <v>Rövid lejáratú kötelezettségek</v>
          </cell>
          <cell r="E304" t="str">
            <v xml:space="preserve">8. Egyéb rövid lejáratú kötelezettségek </v>
          </cell>
          <cell r="F304">
            <v>465300</v>
          </cell>
          <cell r="H304" t="str">
            <v>VPOP elszámolási számla</v>
          </cell>
          <cell r="I304" t="str">
            <v>VPOP elszámolási számla - környzetvédelmi termékdij</v>
          </cell>
          <cell r="J304">
            <v>0</v>
          </cell>
          <cell r="K304">
            <v>0</v>
          </cell>
          <cell r="L304">
            <v>0</v>
          </cell>
          <cell r="M304">
            <v>0</v>
          </cell>
          <cell r="N304">
            <v>-31520</v>
          </cell>
          <cell r="O304">
            <v>0</v>
          </cell>
          <cell r="P304">
            <v>0</v>
          </cell>
          <cell r="Q304">
            <v>0</v>
          </cell>
          <cell r="R304">
            <v>0</v>
          </cell>
          <cell r="S304">
            <v>0</v>
          </cell>
          <cell r="T304">
            <v>-31520</v>
          </cell>
        </row>
        <row r="305">
          <cell r="A305" t="str">
            <v>F./III.8</v>
          </cell>
          <cell r="B305">
            <v>170</v>
          </cell>
          <cell r="C305" t="str">
            <v>Kötelezettségek</v>
          </cell>
          <cell r="D305" t="str">
            <v>Rövid lejáratú kötelezettségek</v>
          </cell>
          <cell r="E305" t="str">
            <v xml:space="preserve">8. Egyéb rövid lejáratú kötelezettségek </v>
          </cell>
          <cell r="F305">
            <v>465900</v>
          </cell>
          <cell r="H305" t="str">
            <v>VPOP elszámolási számla</v>
          </cell>
          <cell r="I305" t="str">
            <v>VPOP elszámolási számla - eseti díjak</v>
          </cell>
          <cell r="J305">
            <v>0</v>
          </cell>
          <cell r="K305">
            <v>0</v>
          </cell>
          <cell r="L305">
            <v>0</v>
          </cell>
          <cell r="M305">
            <v>0</v>
          </cell>
          <cell r="N305">
            <v>0</v>
          </cell>
          <cell r="O305">
            <v>0</v>
          </cell>
          <cell r="P305">
            <v>0</v>
          </cell>
          <cell r="Q305">
            <v>0</v>
          </cell>
          <cell r="R305">
            <v>0</v>
          </cell>
          <cell r="S305">
            <v>0</v>
          </cell>
          <cell r="T305">
            <v>0</v>
          </cell>
        </row>
        <row r="306">
          <cell r="A306" t="str">
            <v>F./III.8</v>
          </cell>
          <cell r="B306">
            <v>170</v>
          </cell>
          <cell r="C306" t="str">
            <v>Kötelezettségek</v>
          </cell>
          <cell r="D306" t="str">
            <v>Rövid lejáratú kötelezettségek</v>
          </cell>
          <cell r="E306" t="str">
            <v xml:space="preserve">8. Egyéb rövid lejáratú kötelezettségek </v>
          </cell>
          <cell r="F306">
            <v>466000</v>
          </cell>
          <cell r="H306" t="str">
            <v>ÁFA elszámolási számla</v>
          </cell>
          <cell r="I306" t="str">
            <v>Beszerzések elözetesen felszámitott áfája</v>
          </cell>
          <cell r="J306">
            <v>18140913930</v>
          </cell>
          <cell r="K306">
            <v>1612264960</v>
          </cell>
          <cell r="L306">
            <v>882956575</v>
          </cell>
          <cell r="M306">
            <v>313553431.84000003</v>
          </cell>
          <cell r="N306">
            <v>134107656.44999999</v>
          </cell>
          <cell r="O306">
            <v>203594123</v>
          </cell>
          <cell r="P306">
            <v>0</v>
          </cell>
          <cell r="Q306">
            <v>0</v>
          </cell>
          <cell r="R306">
            <v>-21287390676</v>
          </cell>
          <cell r="S306">
            <v>0</v>
          </cell>
          <cell r="T306">
            <v>0.29000091552734375</v>
          </cell>
        </row>
        <row r="307">
          <cell r="A307" t="str">
            <v>F./III.8</v>
          </cell>
          <cell r="B307">
            <v>170</v>
          </cell>
          <cell r="C307" t="str">
            <v>Kötelezettségek</v>
          </cell>
          <cell r="D307" t="str">
            <v>Rövid lejáratú kötelezettségek</v>
          </cell>
          <cell r="E307" t="str">
            <v xml:space="preserve">8. Egyéb rövid lejáratú kötelezettségek </v>
          </cell>
          <cell r="F307">
            <v>467000</v>
          </cell>
          <cell r="H307" t="str">
            <v>ÁFA elszámolási számla</v>
          </cell>
          <cell r="I307" t="str">
            <v>Fizetendö áfa</v>
          </cell>
          <cell r="J307">
            <v>-15705251955</v>
          </cell>
          <cell r="K307">
            <v>-1496508909</v>
          </cell>
          <cell r="L307">
            <v>0</v>
          </cell>
          <cell r="M307">
            <v>-87101809</v>
          </cell>
          <cell r="N307">
            <v>-8564879.7899999991</v>
          </cell>
          <cell r="O307">
            <v>-365552493.38</v>
          </cell>
          <cell r="P307">
            <v>0</v>
          </cell>
          <cell r="Q307">
            <v>0</v>
          </cell>
          <cell r="R307">
            <v>17662980046</v>
          </cell>
          <cell r="S307">
            <v>0</v>
          </cell>
          <cell r="T307">
            <v>-0.17000198364257813</v>
          </cell>
        </row>
        <row r="308">
          <cell r="A308" t="str">
            <v>F./III.8</v>
          </cell>
          <cell r="B308">
            <v>170</v>
          </cell>
          <cell r="C308" t="str">
            <v>Kötelezettségek</v>
          </cell>
          <cell r="D308" t="str">
            <v>Rövid lejáratú kötelezettségek</v>
          </cell>
          <cell r="E308" t="str">
            <v xml:space="preserve">8. Egyéb rövid lejáratú kötelezettségek </v>
          </cell>
          <cell r="F308">
            <v>468000</v>
          </cell>
          <cell r="H308" t="str">
            <v>ÁFA elszámolási számla</v>
          </cell>
          <cell r="I308" t="str">
            <v>ÁFA elszámolási számla</v>
          </cell>
          <cell r="J308">
            <v>0</v>
          </cell>
          <cell r="K308">
            <v>805301351</v>
          </cell>
          <cell r="L308">
            <v>-686633827</v>
          </cell>
          <cell r="M308">
            <v>0</v>
          </cell>
          <cell r="N308">
            <v>106830782.33</v>
          </cell>
          <cell r="O308">
            <v>356799731</v>
          </cell>
          <cell r="P308">
            <v>0</v>
          </cell>
          <cell r="Q308">
            <v>-856934419</v>
          </cell>
          <cell r="R308">
            <v>274636382</v>
          </cell>
          <cell r="S308">
            <v>0</v>
          </cell>
          <cell r="T308">
            <v>0.32999992370605469</v>
          </cell>
        </row>
        <row r="309">
          <cell r="A309" t="str">
            <v>F./III.8</v>
          </cell>
          <cell r="B309">
            <v>170</v>
          </cell>
          <cell r="C309" t="str">
            <v>Kötelezettségek</v>
          </cell>
          <cell r="D309" t="str">
            <v>Rövid lejáratú kötelezettségek</v>
          </cell>
          <cell r="E309" t="str">
            <v xml:space="preserve">8. Egyéb rövid lejáratú kötelezettségek </v>
          </cell>
          <cell r="F309">
            <v>469100</v>
          </cell>
          <cell r="H309" t="str">
            <v>Helyi adók elszámolási számla</v>
          </cell>
          <cell r="I309" t="str">
            <v>Épitményadó elszámolási számla</v>
          </cell>
          <cell r="J309">
            <v>15345</v>
          </cell>
          <cell r="K309">
            <v>0</v>
          </cell>
          <cell r="L309">
            <v>0</v>
          </cell>
          <cell r="M309">
            <v>0</v>
          </cell>
          <cell r="N309">
            <v>0</v>
          </cell>
          <cell r="O309">
            <v>0</v>
          </cell>
          <cell r="P309">
            <v>0</v>
          </cell>
          <cell r="Q309">
            <v>0</v>
          </cell>
          <cell r="R309">
            <v>0</v>
          </cell>
          <cell r="S309">
            <v>0</v>
          </cell>
          <cell r="T309">
            <v>15345</v>
          </cell>
        </row>
        <row r="310">
          <cell r="A310" t="str">
            <v>F./III.8</v>
          </cell>
          <cell r="B310">
            <v>170</v>
          </cell>
          <cell r="C310" t="str">
            <v>Kötelezettségek</v>
          </cell>
          <cell r="D310" t="str">
            <v>Rövid lejáratú kötelezettségek</v>
          </cell>
          <cell r="E310" t="str">
            <v xml:space="preserve">8. Egyéb rövid lejáratú kötelezettségek </v>
          </cell>
          <cell r="F310">
            <v>469200</v>
          </cell>
          <cell r="H310" t="str">
            <v>Helyi adók elszámolási számla</v>
          </cell>
          <cell r="I310" t="str">
            <v>Telekadó elszámolási számla</v>
          </cell>
          <cell r="J310">
            <v>0</v>
          </cell>
          <cell r="K310">
            <v>0</v>
          </cell>
          <cell r="L310">
            <v>0</v>
          </cell>
          <cell r="M310">
            <v>0</v>
          </cell>
          <cell r="N310">
            <v>0</v>
          </cell>
          <cell r="O310">
            <v>0</v>
          </cell>
          <cell r="P310">
            <v>0</v>
          </cell>
          <cell r="Q310">
            <v>0</v>
          </cell>
          <cell r="R310">
            <v>0</v>
          </cell>
          <cell r="S310">
            <v>0</v>
          </cell>
          <cell r="T310">
            <v>0</v>
          </cell>
        </row>
        <row r="311">
          <cell r="A311" t="str">
            <v>F./III.8</v>
          </cell>
          <cell r="B311">
            <v>170</v>
          </cell>
          <cell r="C311" t="str">
            <v>Kötelezettségek</v>
          </cell>
          <cell r="D311" t="str">
            <v>Rövid lejáratú kötelezettségek</v>
          </cell>
          <cell r="E311" t="str">
            <v xml:space="preserve">8. Egyéb rövid lejáratú kötelezettségek </v>
          </cell>
          <cell r="F311">
            <v>469300</v>
          </cell>
          <cell r="H311" t="str">
            <v>Helyi adók elszámolási számla</v>
          </cell>
          <cell r="I311" t="str">
            <v>kommunális adó elszámolási számla</v>
          </cell>
          <cell r="J311">
            <v>147420</v>
          </cell>
          <cell r="K311">
            <v>0</v>
          </cell>
          <cell r="L311">
            <v>0</v>
          </cell>
          <cell r="M311">
            <v>0</v>
          </cell>
          <cell r="N311">
            <v>0</v>
          </cell>
          <cell r="O311">
            <v>0</v>
          </cell>
          <cell r="P311">
            <v>0</v>
          </cell>
          <cell r="Q311">
            <v>0</v>
          </cell>
          <cell r="R311">
            <v>0</v>
          </cell>
          <cell r="S311">
            <v>0</v>
          </cell>
          <cell r="T311">
            <v>147420</v>
          </cell>
        </row>
        <row r="312">
          <cell r="A312" t="str">
            <v>F./III.8</v>
          </cell>
          <cell r="B312">
            <v>170</v>
          </cell>
          <cell r="C312" t="str">
            <v>Kötelezettségek</v>
          </cell>
          <cell r="D312" t="str">
            <v>Rövid lejáratú kötelezettségek</v>
          </cell>
          <cell r="E312" t="str">
            <v xml:space="preserve">8. Egyéb rövid lejáratú kötelezettségek </v>
          </cell>
          <cell r="F312">
            <v>469400</v>
          </cell>
          <cell r="H312" t="str">
            <v>Helyi adók elszámolási számla</v>
          </cell>
          <cell r="I312" t="str">
            <v>Helyi iparüzési adó elszámolási számla</v>
          </cell>
          <cell r="J312">
            <v>-187792608</v>
          </cell>
          <cell r="K312">
            <v>-139852246</v>
          </cell>
          <cell r="L312">
            <v>0</v>
          </cell>
          <cell r="M312">
            <v>3428227</v>
          </cell>
          <cell r="N312">
            <v>0</v>
          </cell>
          <cell r="O312">
            <v>-406122303</v>
          </cell>
          <cell r="P312">
            <v>0</v>
          </cell>
          <cell r="Q312">
            <v>513839277</v>
          </cell>
          <cell r="R312">
            <v>144733946</v>
          </cell>
          <cell r="S312">
            <v>0</v>
          </cell>
          <cell r="T312">
            <v>-71765707</v>
          </cell>
        </row>
        <row r="313">
          <cell r="A313" t="str">
            <v>F./III.8</v>
          </cell>
          <cell r="B313">
            <v>170</v>
          </cell>
          <cell r="C313" t="str">
            <v>Kötelezettségek</v>
          </cell>
          <cell r="D313" t="str">
            <v>Rövid lejáratú kötelezettségek</v>
          </cell>
          <cell r="E313" t="str">
            <v xml:space="preserve">8. Egyéb rövid lejáratú kötelezettségek </v>
          </cell>
          <cell r="F313">
            <v>469500</v>
          </cell>
          <cell r="H313" t="str">
            <v>Helyi adók elszámolási számla</v>
          </cell>
          <cell r="I313" t="str">
            <v>Gépjármüadó elszámolási számla</v>
          </cell>
          <cell r="J313">
            <v>5462</v>
          </cell>
          <cell r="K313">
            <v>0</v>
          </cell>
          <cell r="L313">
            <v>0</v>
          </cell>
          <cell r="M313">
            <v>0</v>
          </cell>
          <cell r="N313">
            <v>0</v>
          </cell>
          <cell r="O313">
            <v>500</v>
          </cell>
          <cell r="P313">
            <v>0</v>
          </cell>
          <cell r="Q313">
            <v>160500</v>
          </cell>
          <cell r="R313">
            <v>0</v>
          </cell>
          <cell r="S313">
            <v>0</v>
          </cell>
          <cell r="T313">
            <v>166462</v>
          </cell>
        </row>
        <row r="314">
          <cell r="A314" t="str">
            <v>F./III.8</v>
          </cell>
          <cell r="B314">
            <v>170</v>
          </cell>
          <cell r="C314" t="str">
            <v>Kötelezettségek</v>
          </cell>
          <cell r="D314" t="str">
            <v>Rövid lejáratú kötelezettségek</v>
          </cell>
          <cell r="E314" t="str">
            <v xml:space="preserve">8. Egyéb rövid lejáratú kötelezettségek </v>
          </cell>
          <cell r="F314">
            <v>471100</v>
          </cell>
          <cell r="I314" t="str">
            <v>Jövedelemelszámolási számla</v>
          </cell>
          <cell r="J314">
            <v>83859339</v>
          </cell>
          <cell r="K314">
            <v>-114470185</v>
          </cell>
          <cell r="L314">
            <v>0</v>
          </cell>
          <cell r="M314">
            <v>1444335</v>
          </cell>
          <cell r="N314">
            <v>-73093180</v>
          </cell>
          <cell r="O314">
            <v>-564328</v>
          </cell>
          <cell r="P314">
            <v>0</v>
          </cell>
          <cell r="Q314">
            <v>0</v>
          </cell>
          <cell r="R314">
            <v>0</v>
          </cell>
          <cell r="S314">
            <v>0</v>
          </cell>
          <cell r="T314">
            <v>-102824019</v>
          </cell>
        </row>
        <row r="315">
          <cell r="A315" t="str">
            <v>F./III.8</v>
          </cell>
          <cell r="B315">
            <v>170</v>
          </cell>
          <cell r="C315" t="str">
            <v>Kötelezettségek</v>
          </cell>
          <cell r="D315" t="str">
            <v>Rövid lejáratú kötelezettségek</v>
          </cell>
          <cell r="E315" t="str">
            <v xml:space="preserve">8. Egyéb rövid lejáratú kötelezettségek </v>
          </cell>
          <cell r="F315">
            <v>472000</v>
          </cell>
          <cell r="I315" t="str">
            <v>Fel nem vett járandóságok</v>
          </cell>
          <cell r="J315">
            <v>0</v>
          </cell>
          <cell r="K315">
            <v>0</v>
          </cell>
          <cell r="L315">
            <v>0</v>
          </cell>
          <cell r="M315">
            <v>0</v>
          </cell>
          <cell r="N315">
            <v>0</v>
          </cell>
          <cell r="O315">
            <v>0</v>
          </cell>
          <cell r="P315">
            <v>0</v>
          </cell>
          <cell r="Q315">
            <v>0</v>
          </cell>
          <cell r="R315">
            <v>0</v>
          </cell>
          <cell r="S315">
            <v>0</v>
          </cell>
          <cell r="T315">
            <v>0</v>
          </cell>
        </row>
        <row r="316">
          <cell r="A316" t="str">
            <v>F./III.8</v>
          </cell>
          <cell r="B316">
            <v>170</v>
          </cell>
          <cell r="C316" t="str">
            <v>Kötelezettségek</v>
          </cell>
          <cell r="D316" t="str">
            <v>Rövid lejáratú kötelezettségek</v>
          </cell>
          <cell r="E316" t="str">
            <v xml:space="preserve">8. Egyéb rövid lejáratú kötelezettségek </v>
          </cell>
          <cell r="F316">
            <v>473100</v>
          </cell>
          <cell r="G316" t="str">
            <v>yes</v>
          </cell>
          <cell r="H316" t="str">
            <v>Társadalombiztositási kötelezettség</v>
          </cell>
          <cell r="I316" t="str">
            <v>Egészségügyi alap elszámolási számla</v>
          </cell>
          <cell r="J316">
            <v>0</v>
          </cell>
          <cell r="K316">
            <v>0</v>
          </cell>
          <cell r="L316">
            <v>0</v>
          </cell>
          <cell r="M316">
            <v>0</v>
          </cell>
          <cell r="N316">
            <v>0</v>
          </cell>
          <cell r="O316">
            <v>0</v>
          </cell>
          <cell r="P316">
            <v>0</v>
          </cell>
          <cell r="Q316">
            <v>0</v>
          </cell>
          <cell r="R316">
            <v>0</v>
          </cell>
          <cell r="S316">
            <v>0</v>
          </cell>
          <cell r="T316">
            <v>0</v>
          </cell>
        </row>
        <row r="317">
          <cell r="A317" t="str">
            <v>F./III.8</v>
          </cell>
          <cell r="B317">
            <v>170</v>
          </cell>
          <cell r="C317" t="str">
            <v>Kötelezettségek</v>
          </cell>
          <cell r="D317" t="str">
            <v>Rövid lejáratú kötelezettségek</v>
          </cell>
          <cell r="E317" t="str">
            <v xml:space="preserve">8. Egyéb rövid lejáratú kötelezettségek </v>
          </cell>
          <cell r="F317">
            <v>473110</v>
          </cell>
          <cell r="G317" t="str">
            <v>yes</v>
          </cell>
          <cell r="H317" t="str">
            <v>Társadalombiztositási kötelezettség</v>
          </cell>
          <cell r="I317" t="str">
            <v>Egészségügyi alap elszámolási számla - Munkáltató által fizetendö</v>
          </cell>
          <cell r="J317">
            <v>0</v>
          </cell>
          <cell r="K317">
            <v>0</v>
          </cell>
          <cell r="L317">
            <v>0</v>
          </cell>
          <cell r="M317">
            <v>0</v>
          </cell>
          <cell r="N317">
            <v>0</v>
          </cell>
          <cell r="O317">
            <v>0</v>
          </cell>
          <cell r="P317">
            <v>0</v>
          </cell>
          <cell r="Q317">
            <v>0</v>
          </cell>
          <cell r="R317">
            <v>0</v>
          </cell>
          <cell r="S317">
            <v>0</v>
          </cell>
          <cell r="T317">
            <v>0</v>
          </cell>
        </row>
        <row r="318">
          <cell r="A318" t="str">
            <v>F./III.8</v>
          </cell>
          <cell r="B318">
            <v>170</v>
          </cell>
          <cell r="C318" t="str">
            <v>Kötelezettségek</v>
          </cell>
          <cell r="D318" t="str">
            <v>Rövid lejáratú kötelezettségek</v>
          </cell>
          <cell r="E318" t="str">
            <v xml:space="preserve">8. Egyéb rövid lejáratú kötelezettségek </v>
          </cell>
          <cell r="F318">
            <v>473111</v>
          </cell>
          <cell r="H318" t="str">
            <v>Társadalombiztositási kötelezettség</v>
          </cell>
          <cell r="I318" t="str">
            <v>Egészségügyi alap elszámolási számla - Munkáltató által fizetendö - Munkabér után fizetendö</v>
          </cell>
          <cell r="J318">
            <v>10357304</v>
          </cell>
          <cell r="K318">
            <v>-46602753</v>
          </cell>
          <cell r="L318">
            <v>0</v>
          </cell>
          <cell r="M318">
            <v>-40217925</v>
          </cell>
          <cell r="N318">
            <v>-25272059</v>
          </cell>
          <cell r="O318">
            <v>1022714</v>
          </cell>
          <cell r="P318">
            <v>0</v>
          </cell>
          <cell r="Q318">
            <v>24516327</v>
          </cell>
          <cell r="R318">
            <v>0</v>
          </cell>
          <cell r="S318">
            <v>0</v>
          </cell>
          <cell r="T318">
            <v>-76196392</v>
          </cell>
        </row>
        <row r="319">
          <cell r="A319" t="str">
            <v>F./III.8</v>
          </cell>
          <cell r="B319">
            <v>170</v>
          </cell>
          <cell r="C319" t="str">
            <v>Kötelezettségek</v>
          </cell>
          <cell r="D319" t="str">
            <v>Rövid lejáratú kötelezettségek</v>
          </cell>
          <cell r="E319" t="str">
            <v xml:space="preserve">8. Egyéb rövid lejáratú kötelezettségek </v>
          </cell>
          <cell r="F319">
            <v>473112</v>
          </cell>
          <cell r="H319" t="str">
            <v>Társadalombiztositási kötelezettség</v>
          </cell>
          <cell r="I319" t="str">
            <v>Egészségügyi alap elszámolási számla - Munkáltató által fizetendö - Természetbeni juttatás után fizetendö</v>
          </cell>
          <cell r="J319">
            <v>0</v>
          </cell>
          <cell r="K319">
            <v>0</v>
          </cell>
          <cell r="L319">
            <v>0</v>
          </cell>
          <cell r="M319">
            <v>0</v>
          </cell>
          <cell r="N319">
            <v>0</v>
          </cell>
          <cell r="O319">
            <v>0</v>
          </cell>
          <cell r="P319">
            <v>0</v>
          </cell>
          <cell r="Q319">
            <v>0</v>
          </cell>
          <cell r="R319">
            <v>0</v>
          </cell>
          <cell r="S319">
            <v>0</v>
          </cell>
          <cell r="T319">
            <v>0</v>
          </cell>
        </row>
        <row r="320">
          <cell r="A320" t="str">
            <v>F./III.8</v>
          </cell>
          <cell r="B320">
            <v>170</v>
          </cell>
          <cell r="C320" t="str">
            <v>Kötelezettségek</v>
          </cell>
          <cell r="D320" t="str">
            <v>Rövid lejáratú kötelezettségek</v>
          </cell>
          <cell r="E320" t="str">
            <v xml:space="preserve">8. Egyéb rövid lejáratú kötelezettségek </v>
          </cell>
          <cell r="F320">
            <v>473120</v>
          </cell>
          <cell r="H320" t="str">
            <v>Társadalombiztositási kötelezettség</v>
          </cell>
          <cell r="I320" t="str">
            <v>Egészségügyi alap elszámolási számla - Dolgozó által fizetendö</v>
          </cell>
          <cell r="J320">
            <v>0</v>
          </cell>
          <cell r="K320">
            <v>-4335428</v>
          </cell>
          <cell r="L320">
            <v>0</v>
          </cell>
          <cell r="M320">
            <v>0</v>
          </cell>
          <cell r="N320">
            <v>0</v>
          </cell>
          <cell r="O320">
            <v>-4895966</v>
          </cell>
          <cell r="P320">
            <v>0</v>
          </cell>
          <cell r="Q320">
            <v>0</v>
          </cell>
          <cell r="R320">
            <v>0</v>
          </cell>
          <cell r="S320">
            <v>0</v>
          </cell>
          <cell r="T320">
            <v>-9231394</v>
          </cell>
        </row>
        <row r="321">
          <cell r="A321" t="str">
            <v>F./III.8</v>
          </cell>
          <cell r="B321">
            <v>170</v>
          </cell>
          <cell r="C321" t="str">
            <v>Kötelezettségek</v>
          </cell>
          <cell r="D321" t="str">
            <v>Rövid lejáratú kötelezettségek</v>
          </cell>
          <cell r="E321" t="str">
            <v xml:space="preserve">8. Egyéb rövid lejáratú kötelezettségek </v>
          </cell>
          <cell r="F321">
            <v>473200</v>
          </cell>
          <cell r="G321" t="str">
            <v>yes</v>
          </cell>
          <cell r="H321" t="str">
            <v>Társadalombiztositási kötelezettség</v>
          </cell>
          <cell r="I321" t="str">
            <v>Nyugdijalapba elszámolási számla</v>
          </cell>
          <cell r="J321">
            <v>0</v>
          </cell>
          <cell r="K321">
            <v>0</v>
          </cell>
          <cell r="L321">
            <v>0</v>
          </cell>
          <cell r="M321">
            <v>0</v>
          </cell>
          <cell r="N321">
            <v>0</v>
          </cell>
          <cell r="O321">
            <v>0</v>
          </cell>
          <cell r="P321">
            <v>0</v>
          </cell>
          <cell r="Q321">
            <v>0</v>
          </cell>
          <cell r="R321">
            <v>0</v>
          </cell>
          <cell r="S321">
            <v>0</v>
          </cell>
          <cell r="T321">
            <v>0</v>
          </cell>
        </row>
        <row r="322">
          <cell r="A322" t="str">
            <v>F./III.8</v>
          </cell>
          <cell r="B322">
            <v>170</v>
          </cell>
          <cell r="C322" t="str">
            <v>Kötelezettségek</v>
          </cell>
          <cell r="D322" t="str">
            <v>Rövid lejáratú kötelezettségek</v>
          </cell>
          <cell r="E322" t="str">
            <v xml:space="preserve">8. Egyéb rövid lejáratú kötelezettségek </v>
          </cell>
          <cell r="F322">
            <v>473210</v>
          </cell>
          <cell r="G322" t="str">
            <v>yes</v>
          </cell>
          <cell r="H322" t="str">
            <v>Társadalombiztositási kötelezettség</v>
          </cell>
          <cell r="I322" t="str">
            <v>Nyugdijalapba elszámolási számla - Munkáltató által fizetendö</v>
          </cell>
          <cell r="J322">
            <v>0</v>
          </cell>
          <cell r="K322">
            <v>0</v>
          </cell>
          <cell r="L322">
            <v>0</v>
          </cell>
          <cell r="M322">
            <v>0</v>
          </cell>
          <cell r="N322">
            <v>0</v>
          </cell>
          <cell r="O322">
            <v>0</v>
          </cell>
          <cell r="P322">
            <v>0</v>
          </cell>
          <cell r="Q322">
            <v>0</v>
          </cell>
          <cell r="R322">
            <v>0</v>
          </cell>
          <cell r="S322">
            <v>0</v>
          </cell>
          <cell r="T322">
            <v>0</v>
          </cell>
        </row>
        <row r="323">
          <cell r="A323" t="str">
            <v>F./III.8</v>
          </cell>
          <cell r="B323">
            <v>170</v>
          </cell>
          <cell r="C323" t="str">
            <v>Kötelezettségek</v>
          </cell>
          <cell r="D323" t="str">
            <v>Rövid lejáratú kötelezettségek</v>
          </cell>
          <cell r="E323" t="str">
            <v xml:space="preserve">8. Egyéb rövid lejáratú kötelezettségek </v>
          </cell>
          <cell r="F323">
            <v>473211</v>
          </cell>
          <cell r="H323" t="str">
            <v>Társadalombiztositási kötelezettség</v>
          </cell>
          <cell r="I323" t="str">
            <v>Nyugdijalapba elszámolási számla - Munkáltató által fizetendö - Munkabér után fizetendö</v>
          </cell>
          <cell r="J323">
            <v>0</v>
          </cell>
          <cell r="K323">
            <v>0</v>
          </cell>
          <cell r="L323">
            <v>-8957281</v>
          </cell>
          <cell r="M323">
            <v>-75535016</v>
          </cell>
          <cell r="N323">
            <v>0</v>
          </cell>
          <cell r="O323">
            <v>5690227</v>
          </cell>
          <cell r="P323">
            <v>0</v>
          </cell>
          <cell r="Q323">
            <v>34484965</v>
          </cell>
          <cell r="R323">
            <v>0</v>
          </cell>
          <cell r="S323">
            <v>0</v>
          </cell>
          <cell r="T323">
            <v>-44317105</v>
          </cell>
        </row>
        <row r="324">
          <cell r="A324" t="str">
            <v>F./III.8</v>
          </cell>
          <cell r="B324">
            <v>170</v>
          </cell>
          <cell r="C324" t="str">
            <v>Kötelezettségek</v>
          </cell>
          <cell r="D324" t="str">
            <v>Rövid lejáratú kötelezettségek</v>
          </cell>
          <cell r="E324" t="str">
            <v xml:space="preserve">8. Egyéb rövid lejáratú kötelezettségek </v>
          </cell>
          <cell r="F324">
            <v>473212</v>
          </cell>
          <cell r="H324" t="str">
            <v>Társadalombiztositási kötelezettség</v>
          </cell>
          <cell r="I324" t="str">
            <v>Nyugdijalapba elszámolási számla - Munkáltató által fizetendö - természetbeni juttatás után fizetendö</v>
          </cell>
          <cell r="J324">
            <v>0</v>
          </cell>
          <cell r="K324">
            <v>0</v>
          </cell>
          <cell r="L324">
            <v>0</v>
          </cell>
          <cell r="M324">
            <v>0</v>
          </cell>
          <cell r="N324">
            <v>0</v>
          </cell>
          <cell r="O324">
            <v>0</v>
          </cell>
          <cell r="P324">
            <v>0</v>
          </cell>
          <cell r="Q324">
            <v>0</v>
          </cell>
          <cell r="R324">
            <v>0</v>
          </cell>
          <cell r="S324">
            <v>0</v>
          </cell>
          <cell r="T324">
            <v>0</v>
          </cell>
        </row>
        <row r="325">
          <cell r="A325" t="str">
            <v>F./III.8</v>
          </cell>
          <cell r="B325">
            <v>170</v>
          </cell>
          <cell r="C325" t="str">
            <v>Kötelezettségek</v>
          </cell>
          <cell r="D325" t="str">
            <v>Rövid lejáratú kötelezettségek</v>
          </cell>
          <cell r="E325" t="str">
            <v xml:space="preserve">8. Egyéb rövid lejáratú kötelezettségek </v>
          </cell>
          <cell r="F325">
            <v>473220</v>
          </cell>
          <cell r="H325" t="str">
            <v>Társadalombiztositási kötelezettség</v>
          </cell>
          <cell r="I325" t="str">
            <v>Nyugdijalapba elszámolási számla - Dolgozó által fizetendö</v>
          </cell>
          <cell r="J325">
            <v>0</v>
          </cell>
          <cell r="K325">
            <v>-1269806</v>
          </cell>
          <cell r="L325">
            <v>0</v>
          </cell>
          <cell r="M325">
            <v>0</v>
          </cell>
          <cell r="N325">
            <v>0</v>
          </cell>
          <cell r="O325">
            <v>-2483131</v>
          </cell>
          <cell r="P325">
            <v>0</v>
          </cell>
          <cell r="Q325">
            <v>0</v>
          </cell>
          <cell r="R325">
            <v>0</v>
          </cell>
          <cell r="S325">
            <v>0</v>
          </cell>
          <cell r="T325">
            <v>-3752937</v>
          </cell>
        </row>
        <row r="326">
          <cell r="A326" t="str">
            <v>F./III.8</v>
          </cell>
          <cell r="B326">
            <v>170</v>
          </cell>
          <cell r="C326" t="str">
            <v>Kötelezettségek</v>
          </cell>
          <cell r="D326" t="str">
            <v>Rövid lejáratú kötelezettségek</v>
          </cell>
          <cell r="E326" t="str">
            <v xml:space="preserve">8. Egyéb rövid lejáratú kötelezettségek </v>
          </cell>
          <cell r="F326">
            <v>473300</v>
          </cell>
          <cell r="H326" t="str">
            <v>Társadalombiztositási kötelezettség</v>
          </cell>
          <cell r="I326" t="str">
            <v>Magánnyugdijpénztár elszámolási számla</v>
          </cell>
          <cell r="J326">
            <v>0</v>
          </cell>
          <cell r="K326">
            <v>-966740</v>
          </cell>
          <cell r="L326">
            <v>-1259074</v>
          </cell>
          <cell r="M326">
            <v>-13916696</v>
          </cell>
          <cell r="N326">
            <v>0</v>
          </cell>
          <cell r="O326">
            <v>-47836</v>
          </cell>
          <cell r="P326">
            <v>0</v>
          </cell>
          <cell r="Q326">
            <v>0</v>
          </cell>
          <cell r="R326">
            <v>0</v>
          </cell>
          <cell r="S326">
            <v>0</v>
          </cell>
          <cell r="T326">
            <v>-16190346</v>
          </cell>
        </row>
        <row r="327">
          <cell r="A327" t="str">
            <v>F./III.8</v>
          </cell>
          <cell r="B327">
            <v>170</v>
          </cell>
          <cell r="C327" t="str">
            <v>Kötelezettségek</v>
          </cell>
          <cell r="D327" t="str">
            <v>Rövid lejáratú kötelezettségek</v>
          </cell>
          <cell r="E327" t="str">
            <v xml:space="preserve">8. Egyéb rövid lejáratú kötelezettségek </v>
          </cell>
          <cell r="F327">
            <v>473400</v>
          </cell>
          <cell r="H327" t="str">
            <v>Társadalombiztositási kötelezettség</v>
          </cell>
          <cell r="I327" t="str">
            <v>Társadalombiztositási juttatás elszámolási számla</v>
          </cell>
          <cell r="J327">
            <v>0</v>
          </cell>
          <cell r="K327">
            <v>0</v>
          </cell>
          <cell r="L327">
            <v>0</v>
          </cell>
          <cell r="M327">
            <v>0</v>
          </cell>
          <cell r="N327">
            <v>0</v>
          </cell>
          <cell r="O327">
            <v>4222</v>
          </cell>
          <cell r="P327">
            <v>0</v>
          </cell>
          <cell r="Q327">
            <v>2</v>
          </cell>
          <cell r="R327">
            <v>0</v>
          </cell>
          <cell r="S327">
            <v>0</v>
          </cell>
          <cell r="T327">
            <v>4224</v>
          </cell>
        </row>
        <row r="328">
          <cell r="A328" t="str">
            <v>F./III.8</v>
          </cell>
          <cell r="B328">
            <v>170</v>
          </cell>
          <cell r="C328" t="str">
            <v>Kötelezettségek</v>
          </cell>
          <cell r="D328" t="str">
            <v>Rövid lejáratú kötelezettségek</v>
          </cell>
          <cell r="E328" t="str">
            <v xml:space="preserve">8. Egyéb rövid lejáratú kötelezettségek </v>
          </cell>
          <cell r="F328">
            <v>473500</v>
          </cell>
          <cell r="H328" t="str">
            <v>Társadalombiztositási kötelezettség</v>
          </cell>
          <cell r="I328" t="str">
            <v>Vállalkozó által fizetendö 1/3 táppénz</v>
          </cell>
          <cell r="J328">
            <v>0</v>
          </cell>
          <cell r="K328">
            <v>0</v>
          </cell>
          <cell r="L328">
            <v>0</v>
          </cell>
          <cell r="M328">
            <v>0</v>
          </cell>
          <cell r="N328">
            <v>0</v>
          </cell>
          <cell r="O328">
            <v>0</v>
          </cell>
          <cell r="P328">
            <v>0</v>
          </cell>
          <cell r="Q328">
            <v>0</v>
          </cell>
          <cell r="R328">
            <v>0</v>
          </cell>
          <cell r="S328">
            <v>0</v>
          </cell>
          <cell r="T328">
            <v>0</v>
          </cell>
        </row>
        <row r="329">
          <cell r="A329" t="str">
            <v>F./III.8</v>
          </cell>
          <cell r="B329">
            <v>170</v>
          </cell>
          <cell r="C329" t="str">
            <v>Kötelezettségek</v>
          </cell>
          <cell r="D329" t="str">
            <v>Rövid lejáratú kötelezettségek</v>
          </cell>
          <cell r="E329" t="str">
            <v xml:space="preserve">8. Egyéb rövid lejáratú kötelezettségek </v>
          </cell>
          <cell r="F329">
            <v>474100</v>
          </cell>
          <cell r="H329" t="str">
            <v>Elkülönitett alapokkal kapcsolatos fizetési kötelezettség</v>
          </cell>
          <cell r="I329" t="str">
            <v>Szakképzési hozzájárulás</v>
          </cell>
          <cell r="J329">
            <v>43269481</v>
          </cell>
          <cell r="K329">
            <v>-10060293</v>
          </cell>
          <cell r="L329">
            <v>-4337129</v>
          </cell>
          <cell r="M329">
            <v>0</v>
          </cell>
          <cell r="N329">
            <v>-3309361.02</v>
          </cell>
          <cell r="O329">
            <v>-2059045</v>
          </cell>
          <cell r="P329">
            <v>0</v>
          </cell>
          <cell r="Q329">
            <v>0</v>
          </cell>
          <cell r="R329">
            <v>0</v>
          </cell>
          <cell r="S329">
            <v>0</v>
          </cell>
          <cell r="T329">
            <v>23503652.98</v>
          </cell>
        </row>
        <row r="330">
          <cell r="A330" t="str">
            <v>F./III.8</v>
          </cell>
          <cell r="B330">
            <v>170</v>
          </cell>
          <cell r="C330" t="str">
            <v>Kötelezettségek</v>
          </cell>
          <cell r="D330" t="str">
            <v>Rövid lejáratú kötelezettségek</v>
          </cell>
          <cell r="E330" t="str">
            <v xml:space="preserve">8. Egyéb rövid lejáratú kötelezettségek </v>
          </cell>
          <cell r="F330">
            <v>476000</v>
          </cell>
          <cell r="I330" t="str">
            <v>Rövid lejáratú egyéb kötelezettségek munkavállalókkal és tagokkal szemben</v>
          </cell>
          <cell r="J330">
            <v>18163198</v>
          </cell>
          <cell r="K330">
            <v>4469194</v>
          </cell>
          <cell r="L330">
            <v>0</v>
          </cell>
          <cell r="M330">
            <v>-4467821</v>
          </cell>
          <cell r="N330">
            <v>0</v>
          </cell>
          <cell r="O330">
            <v>0</v>
          </cell>
          <cell r="P330">
            <v>0</v>
          </cell>
          <cell r="Q330">
            <v>0</v>
          </cell>
          <cell r="R330">
            <v>-18163198</v>
          </cell>
          <cell r="S330">
            <v>0</v>
          </cell>
          <cell r="T330">
            <v>1373</v>
          </cell>
        </row>
        <row r="331">
          <cell r="A331" t="str">
            <v>F./III.8</v>
          </cell>
          <cell r="B331">
            <v>170</v>
          </cell>
          <cell r="C331" t="str">
            <v>Kötelezettségek</v>
          </cell>
          <cell r="D331" t="str">
            <v>Rövid lejáratú kötelezettségek</v>
          </cell>
          <cell r="E331" t="str">
            <v xml:space="preserve">8. Egyéb rövid lejáratú kötelezettségek </v>
          </cell>
          <cell r="F331">
            <v>477000</v>
          </cell>
          <cell r="I331" t="str">
            <v>Határidös, opciós és swap ügyletekkel kapcsolatos kötelezettségek</v>
          </cell>
          <cell r="J331">
            <v>0</v>
          </cell>
          <cell r="K331">
            <v>0</v>
          </cell>
          <cell r="L331">
            <v>0</v>
          </cell>
          <cell r="M331">
            <v>0</v>
          </cell>
          <cell r="N331">
            <v>0</v>
          </cell>
          <cell r="O331">
            <v>0</v>
          </cell>
          <cell r="P331">
            <v>0</v>
          </cell>
          <cell r="Q331">
            <v>0</v>
          </cell>
          <cell r="R331">
            <v>0</v>
          </cell>
          <cell r="S331">
            <v>0</v>
          </cell>
          <cell r="T331">
            <v>0</v>
          </cell>
        </row>
        <row r="332">
          <cell r="A332" t="str">
            <v>F./III.8</v>
          </cell>
          <cell r="B332">
            <v>170</v>
          </cell>
          <cell r="C332" t="str">
            <v>Kötelezettségek</v>
          </cell>
          <cell r="D332" t="str">
            <v>Rövid lejáratú kötelezettségek</v>
          </cell>
          <cell r="E332" t="str">
            <v xml:space="preserve">8. Egyéb rövid lejáratú kötelezettségek </v>
          </cell>
          <cell r="F332">
            <v>478000</v>
          </cell>
          <cell r="I332" t="str">
            <v>Részesedésekkel, értékpapirokkal kapcsolatos kötelezettségek</v>
          </cell>
          <cell r="J332">
            <v>0</v>
          </cell>
          <cell r="K332">
            <v>0</v>
          </cell>
          <cell r="L332">
            <v>0</v>
          </cell>
          <cell r="M332">
            <v>0</v>
          </cell>
          <cell r="N332">
            <v>0</v>
          </cell>
          <cell r="O332">
            <v>0</v>
          </cell>
          <cell r="P332">
            <v>0</v>
          </cell>
          <cell r="Q332">
            <v>0</v>
          </cell>
          <cell r="R332">
            <v>0</v>
          </cell>
          <cell r="S332">
            <v>0</v>
          </cell>
          <cell r="T332">
            <v>0</v>
          </cell>
        </row>
        <row r="333">
          <cell r="A333" t="str">
            <v>F./III.8</v>
          </cell>
          <cell r="B333">
            <v>170</v>
          </cell>
          <cell r="C333" t="str">
            <v>Kötelezettségek</v>
          </cell>
          <cell r="D333" t="str">
            <v>Rövid lejáratú kötelezettségek</v>
          </cell>
          <cell r="E333" t="str">
            <v xml:space="preserve">8. Egyéb rövid lejáratú kötelezettségek </v>
          </cell>
          <cell r="F333">
            <v>479000</v>
          </cell>
          <cell r="G333" t="str">
            <v>yes</v>
          </cell>
          <cell r="I333" t="str">
            <v>Különféle rövid lejáratú kötelezettségek</v>
          </cell>
          <cell r="J333">
            <v>0</v>
          </cell>
          <cell r="K333">
            <v>0</v>
          </cell>
          <cell r="L333">
            <v>0</v>
          </cell>
          <cell r="M333">
            <v>0</v>
          </cell>
          <cell r="N333">
            <v>0</v>
          </cell>
          <cell r="O333">
            <v>0</v>
          </cell>
          <cell r="P333">
            <v>0</v>
          </cell>
          <cell r="Q333">
            <v>0</v>
          </cell>
          <cell r="R333">
            <v>0</v>
          </cell>
          <cell r="S333">
            <v>0</v>
          </cell>
          <cell r="T333">
            <v>0</v>
          </cell>
        </row>
        <row r="334">
          <cell r="A334" t="str">
            <v>F./III.8</v>
          </cell>
          <cell r="B334">
            <v>170</v>
          </cell>
          <cell r="C334" t="str">
            <v>Kötelezettségek</v>
          </cell>
          <cell r="D334" t="str">
            <v>Rövid lejáratú kötelezettségek</v>
          </cell>
          <cell r="E334" t="str">
            <v xml:space="preserve">8. Egyéb rövid lejáratú kötelezettségek </v>
          </cell>
          <cell r="F334">
            <v>479100</v>
          </cell>
          <cell r="H334" t="str">
            <v>Különféle rövid lejáratú kötelezettségek</v>
          </cell>
          <cell r="I334" t="str">
            <v>Lighting ÁFA - Európa</v>
          </cell>
          <cell r="J334">
            <v>7979260218</v>
          </cell>
          <cell r="K334">
            <v>-56935053</v>
          </cell>
          <cell r="L334">
            <v>0</v>
          </cell>
          <cell r="M334">
            <v>0</v>
          </cell>
          <cell r="N334">
            <v>0</v>
          </cell>
          <cell r="O334">
            <v>-0.25000011920928955</v>
          </cell>
          <cell r="P334">
            <v>0</v>
          </cell>
          <cell r="Q334">
            <v>0</v>
          </cell>
          <cell r="R334">
            <v>0</v>
          </cell>
          <cell r="S334">
            <v>-7979260218</v>
          </cell>
          <cell r="T334">
            <v>-56935053.25</v>
          </cell>
        </row>
        <row r="335">
          <cell r="A335" t="str">
            <v>F./III.8</v>
          </cell>
          <cell r="B335">
            <v>170</v>
          </cell>
          <cell r="C335" t="str">
            <v>Kötelezettségek</v>
          </cell>
          <cell r="D335" t="str">
            <v>Rövid lejáratú kötelezettségek</v>
          </cell>
          <cell r="E335" t="str">
            <v xml:space="preserve">8. Egyéb rövid lejáratú kötelezettségek </v>
          </cell>
          <cell r="F335">
            <v>479200</v>
          </cell>
          <cell r="H335" t="str">
            <v>Különféle rövid lejáratú kötelezettségek</v>
          </cell>
          <cell r="I335" t="str">
            <v>Csoportvállalati kötelezettségek</v>
          </cell>
          <cell r="J335">
            <v>1898338</v>
          </cell>
          <cell r="K335">
            <v>0</v>
          </cell>
          <cell r="L335">
            <v>0</v>
          </cell>
          <cell r="M335">
            <v>0</v>
          </cell>
          <cell r="N335">
            <v>0</v>
          </cell>
          <cell r="O335">
            <v>0</v>
          </cell>
          <cell r="P335">
            <v>-9.9999308586120605E-3</v>
          </cell>
          <cell r="Q335">
            <v>-4029046</v>
          </cell>
          <cell r="R335">
            <v>-1898338</v>
          </cell>
          <cell r="S335">
            <v>0</v>
          </cell>
          <cell r="T335">
            <v>-4029046.0099999309</v>
          </cell>
        </row>
        <row r="336">
          <cell r="A336" t="str">
            <v>F./III.8</v>
          </cell>
          <cell r="B336">
            <v>170</v>
          </cell>
          <cell r="C336" t="str">
            <v>Kötelezettségek</v>
          </cell>
          <cell r="D336" t="str">
            <v>Rövid lejáratú kötelezettségek</v>
          </cell>
          <cell r="E336" t="str">
            <v xml:space="preserve">8. Egyéb rövid lejáratú kötelezettségek </v>
          </cell>
          <cell r="F336">
            <v>479300</v>
          </cell>
          <cell r="G336" t="str">
            <v>yes</v>
          </cell>
          <cell r="H336" t="str">
            <v>Különféle rövid lejáratú kötelezettségek</v>
          </cell>
          <cell r="I336" t="str">
            <v xml:space="preserve">GE Hungary-n belüli kötelezettség </v>
          </cell>
          <cell r="J336">
            <v>0</v>
          </cell>
          <cell r="K336">
            <v>0</v>
          </cell>
          <cell r="L336">
            <v>0</v>
          </cell>
          <cell r="M336">
            <v>0</v>
          </cell>
          <cell r="N336">
            <v>0</v>
          </cell>
          <cell r="O336">
            <v>0</v>
          </cell>
          <cell r="P336">
            <v>0</v>
          </cell>
          <cell r="Q336">
            <v>0</v>
          </cell>
          <cell r="R336">
            <v>0</v>
          </cell>
          <cell r="S336">
            <v>0</v>
          </cell>
          <cell r="T336">
            <v>0</v>
          </cell>
        </row>
        <row r="337">
          <cell r="A337" t="str">
            <v>F./III.8</v>
          </cell>
          <cell r="B337">
            <v>170</v>
          </cell>
          <cell r="C337" t="str">
            <v>Kötelezettségek</v>
          </cell>
          <cell r="D337" t="str">
            <v>Rövid lejáratú kötelezettségek</v>
          </cell>
          <cell r="E337" t="str">
            <v xml:space="preserve">8. Egyéb rövid lejáratú kötelezettségek </v>
          </cell>
          <cell r="F337">
            <v>479310</v>
          </cell>
          <cell r="H337" t="str">
            <v>Különféle rövid lejáratú kötelezettségek</v>
          </cell>
          <cell r="I337" t="str">
            <v>GE Hungary-n belüli kötelezettség - PS</v>
          </cell>
          <cell r="J337">
            <v>0</v>
          </cell>
          <cell r="K337">
            <v>0</v>
          </cell>
          <cell r="L337">
            <v>0</v>
          </cell>
          <cell r="M337">
            <v>0</v>
          </cell>
          <cell r="N337">
            <v>0</v>
          </cell>
          <cell r="O337">
            <v>6110410</v>
          </cell>
          <cell r="P337">
            <v>0</v>
          </cell>
          <cell r="Q337">
            <v>0</v>
          </cell>
          <cell r="R337">
            <v>0</v>
          </cell>
          <cell r="S337">
            <v>0</v>
          </cell>
          <cell r="T337">
            <v>6110410</v>
          </cell>
        </row>
        <row r="338">
          <cell r="A338" t="str">
            <v>F./III.8</v>
          </cell>
          <cell r="B338">
            <v>170</v>
          </cell>
          <cell r="C338" t="str">
            <v>Kötelezettségek</v>
          </cell>
          <cell r="D338" t="str">
            <v>Rövid lejáratú kötelezettségek</v>
          </cell>
          <cell r="E338" t="str">
            <v xml:space="preserve">8. Egyéb rövid lejáratú kötelezettségek </v>
          </cell>
          <cell r="F338">
            <v>479320</v>
          </cell>
          <cell r="H338" t="str">
            <v>Különféle rövid lejáratú kötelezettségek</v>
          </cell>
          <cell r="I338" t="str">
            <v>GE Hungary-n belüli kötelezettség - Platform</v>
          </cell>
          <cell r="J338">
            <v>0</v>
          </cell>
          <cell r="K338">
            <v>0</v>
          </cell>
          <cell r="L338">
            <v>0</v>
          </cell>
          <cell r="M338">
            <v>0</v>
          </cell>
          <cell r="N338">
            <v>0</v>
          </cell>
          <cell r="O338">
            <v>-375961041.08000004</v>
          </cell>
          <cell r="P338">
            <v>0</v>
          </cell>
          <cell r="Q338">
            <v>0</v>
          </cell>
          <cell r="R338">
            <v>375961041.08000004</v>
          </cell>
          <cell r="S338">
            <v>0</v>
          </cell>
          <cell r="T338">
            <v>0</v>
          </cell>
        </row>
        <row r="339">
          <cell r="A339" t="str">
            <v>F./III.8</v>
          </cell>
          <cell r="B339">
            <v>170</v>
          </cell>
          <cell r="C339" t="str">
            <v>Kötelezettségek</v>
          </cell>
          <cell r="D339" t="str">
            <v>Rövid lejáratú kötelezettségek</v>
          </cell>
          <cell r="E339" t="str">
            <v xml:space="preserve">8. Egyéb rövid lejáratú kötelezettségek </v>
          </cell>
          <cell r="F339">
            <v>479330</v>
          </cell>
          <cell r="H339" t="str">
            <v>Különféle rövid lejáratú kötelezettségek</v>
          </cell>
          <cell r="I339" t="str">
            <v>GE Hungary-n belüli kötelezettség - PC</v>
          </cell>
          <cell r="J339">
            <v>-30579445</v>
          </cell>
          <cell r="K339">
            <v>0</v>
          </cell>
          <cell r="L339">
            <v>0</v>
          </cell>
          <cell r="M339">
            <v>0</v>
          </cell>
          <cell r="N339">
            <v>-55790193.129999995</v>
          </cell>
          <cell r="O339">
            <v>18132045</v>
          </cell>
          <cell r="P339">
            <v>0</v>
          </cell>
          <cell r="Q339">
            <v>0</v>
          </cell>
          <cell r="R339">
            <v>40787022</v>
          </cell>
          <cell r="S339">
            <v>0</v>
          </cell>
          <cell r="T339">
            <v>-27450571.129999995</v>
          </cell>
        </row>
        <row r="340">
          <cell r="A340" t="str">
            <v>F./III.8</v>
          </cell>
          <cell r="B340">
            <v>170</v>
          </cell>
          <cell r="C340" t="str">
            <v>Kötelezettségek</v>
          </cell>
          <cell r="D340" t="str">
            <v>Rövid lejáratú kötelezettségek</v>
          </cell>
          <cell r="E340" t="str">
            <v xml:space="preserve">8. Egyéb rövid lejáratú kötelezettségek </v>
          </cell>
          <cell r="F340">
            <v>479340</v>
          </cell>
          <cell r="H340" t="str">
            <v>Különféle rövid lejáratú kötelezettségek</v>
          </cell>
          <cell r="I340" t="str">
            <v>GE Hungary-n belüli kötelezettség - MS</v>
          </cell>
          <cell r="J340">
            <v>-140704056</v>
          </cell>
          <cell r="K340">
            <v>0</v>
          </cell>
          <cell r="L340">
            <v>0</v>
          </cell>
          <cell r="M340">
            <v>0</v>
          </cell>
          <cell r="N340">
            <v>0</v>
          </cell>
          <cell r="O340">
            <v>6110410</v>
          </cell>
          <cell r="P340">
            <v>0</v>
          </cell>
          <cell r="Q340">
            <v>0</v>
          </cell>
          <cell r="R340">
            <v>100646799</v>
          </cell>
          <cell r="S340">
            <v>0</v>
          </cell>
          <cell r="T340">
            <v>-33946847</v>
          </cell>
        </row>
        <row r="341">
          <cell r="A341" t="str">
            <v>F./III.8</v>
          </cell>
          <cell r="B341">
            <v>170</v>
          </cell>
          <cell r="C341" t="str">
            <v>Kötelezettségek</v>
          </cell>
          <cell r="D341" t="str">
            <v>Rövid lejáratú kötelezettségek</v>
          </cell>
          <cell r="E341" t="str">
            <v xml:space="preserve">8. Egyéb rövid lejáratú kötelezettségek </v>
          </cell>
          <cell r="F341">
            <v>479350</v>
          </cell>
          <cell r="H341" t="str">
            <v>Különféle rövid lejáratú kötelezettségek</v>
          </cell>
          <cell r="I341" t="str">
            <v>GE Hungary-n belüli kötelezettség - Lighting</v>
          </cell>
          <cell r="J341">
            <v>0</v>
          </cell>
          <cell r="K341">
            <v>0</v>
          </cell>
          <cell r="L341">
            <v>0</v>
          </cell>
          <cell r="M341">
            <v>0</v>
          </cell>
          <cell r="N341">
            <v>0</v>
          </cell>
          <cell r="O341">
            <v>0</v>
          </cell>
          <cell r="P341">
            <v>0</v>
          </cell>
          <cell r="Q341">
            <v>1118000</v>
          </cell>
          <cell r="R341">
            <v>0</v>
          </cell>
          <cell r="S341">
            <v>0</v>
          </cell>
          <cell r="T341">
            <v>1118000</v>
          </cell>
        </row>
        <row r="342">
          <cell r="A342" t="str">
            <v>F./III.8</v>
          </cell>
          <cell r="B342">
            <v>170</v>
          </cell>
          <cell r="C342" t="str">
            <v>Kötelezettségek</v>
          </cell>
          <cell r="D342" t="str">
            <v>Rövid lejáratú kötelezettségek</v>
          </cell>
          <cell r="E342" t="str">
            <v xml:space="preserve">8. Egyéb rövid lejáratú kötelezettségek </v>
          </cell>
          <cell r="F342">
            <v>479360</v>
          </cell>
          <cell r="H342" t="str">
            <v>Különféle rövid lejáratú kötelezettségek</v>
          </cell>
          <cell r="I342" t="str">
            <v>GE Hungary-n belüli kötelezettség - AE</v>
          </cell>
          <cell r="J342">
            <v>0</v>
          </cell>
          <cell r="K342">
            <v>0</v>
          </cell>
          <cell r="L342">
            <v>0</v>
          </cell>
          <cell r="M342">
            <v>0</v>
          </cell>
          <cell r="N342">
            <v>0</v>
          </cell>
          <cell r="O342">
            <v>-31500</v>
          </cell>
          <cell r="P342">
            <v>0</v>
          </cell>
          <cell r="Q342">
            <v>0</v>
          </cell>
          <cell r="R342">
            <v>0</v>
          </cell>
          <cell r="S342">
            <v>0</v>
          </cell>
          <cell r="T342">
            <v>-31500</v>
          </cell>
        </row>
        <row r="343">
          <cell r="A343" t="str">
            <v>F./III.8</v>
          </cell>
          <cell r="B343">
            <v>170</v>
          </cell>
          <cell r="C343" t="str">
            <v>Kötelezettségek</v>
          </cell>
          <cell r="D343" t="str">
            <v>Rövid lejáratú kötelezettségek</v>
          </cell>
          <cell r="E343" t="str">
            <v xml:space="preserve">8. Egyéb rövid lejáratú kötelezettségek </v>
          </cell>
          <cell r="F343">
            <v>479370</v>
          </cell>
          <cell r="H343" t="str">
            <v>Különféle rövid lejáratú kötelezettségek</v>
          </cell>
          <cell r="I343" t="str">
            <v>GE Hungary-n belüli kötelezettség - PS ES</v>
          </cell>
          <cell r="J343">
            <v>0</v>
          </cell>
          <cell r="K343">
            <v>0</v>
          </cell>
          <cell r="L343">
            <v>0</v>
          </cell>
          <cell r="M343">
            <v>0</v>
          </cell>
          <cell r="N343">
            <v>0</v>
          </cell>
          <cell r="O343">
            <v>0</v>
          </cell>
          <cell r="P343">
            <v>0</v>
          </cell>
          <cell r="Q343">
            <v>0</v>
          </cell>
          <cell r="R343">
            <v>0</v>
          </cell>
          <cell r="S343">
            <v>0</v>
          </cell>
          <cell r="T343">
            <v>0</v>
          </cell>
        </row>
        <row r="344">
          <cell r="A344" t="str">
            <v>F./III.8</v>
          </cell>
          <cell r="B344">
            <v>170</v>
          </cell>
          <cell r="C344" t="str">
            <v>Kötelezettségek</v>
          </cell>
          <cell r="D344" t="str">
            <v>Rövid lejáratú kötelezettségek</v>
          </cell>
          <cell r="E344" t="str">
            <v xml:space="preserve">8. Egyéb rövid lejáratú kötelezettségek </v>
          </cell>
          <cell r="F344">
            <v>479380</v>
          </cell>
          <cell r="H344" t="str">
            <v>Különféle rövid lejáratú kötelezettségek</v>
          </cell>
          <cell r="I344" t="str">
            <v>GE Hungary-n belüli kötelezettség - PS ES</v>
          </cell>
          <cell r="J344">
            <v>0</v>
          </cell>
          <cell r="K344">
            <v>0</v>
          </cell>
          <cell r="L344">
            <v>0</v>
          </cell>
          <cell r="M344">
            <v>0</v>
          </cell>
          <cell r="N344">
            <v>0</v>
          </cell>
          <cell r="O344">
            <v>6110410</v>
          </cell>
          <cell r="P344">
            <v>0</v>
          </cell>
          <cell r="Q344">
            <v>0</v>
          </cell>
          <cell r="R344">
            <v>0</v>
          </cell>
          <cell r="S344">
            <v>0</v>
          </cell>
          <cell r="T344">
            <v>6110410</v>
          </cell>
        </row>
        <row r="345">
          <cell r="A345" t="str">
            <v>F./III.8</v>
          </cell>
          <cell r="B345">
            <v>170</v>
          </cell>
          <cell r="C345" t="str">
            <v>Kötelezettségek</v>
          </cell>
          <cell r="D345" t="str">
            <v>Rövid lejáratú kötelezettségek</v>
          </cell>
          <cell r="E345" t="str">
            <v xml:space="preserve">8. Egyéb rövid lejáratú kötelezettségek </v>
          </cell>
          <cell r="F345">
            <v>479400</v>
          </cell>
          <cell r="H345" t="str">
            <v>Különféle rövid lejáratú kötelezettségek</v>
          </cell>
          <cell r="I345" t="str">
            <v>Munkavállalókkal szembeni fizetési kötelezettség</v>
          </cell>
          <cell r="J345">
            <v>0</v>
          </cell>
          <cell r="K345">
            <v>0</v>
          </cell>
          <cell r="L345">
            <v>-311963</v>
          </cell>
          <cell r="M345">
            <v>0</v>
          </cell>
          <cell r="N345">
            <v>0</v>
          </cell>
          <cell r="O345">
            <v>0</v>
          </cell>
          <cell r="P345">
            <v>0</v>
          </cell>
          <cell r="Q345">
            <v>0</v>
          </cell>
          <cell r="R345">
            <v>0</v>
          </cell>
          <cell r="S345">
            <v>0</v>
          </cell>
          <cell r="T345">
            <v>-311963</v>
          </cell>
        </row>
        <row r="346">
          <cell r="A346" t="str">
            <v>F./III.8</v>
          </cell>
          <cell r="B346">
            <v>170</v>
          </cell>
          <cell r="C346" t="str">
            <v>Kötelezettségek</v>
          </cell>
          <cell r="D346" t="str">
            <v>Rövid lejáratú kötelezettségek</v>
          </cell>
          <cell r="E346" t="str">
            <v xml:space="preserve">8. Egyéb rövid lejáratú kötelezettségek </v>
          </cell>
          <cell r="F346">
            <v>479500</v>
          </cell>
          <cell r="H346" t="str">
            <v>Különféle rövid lejáratú kötelezettségek</v>
          </cell>
          <cell r="I346" t="str">
            <v>önkéntes nyugdijpénztár elszámolási szla</v>
          </cell>
          <cell r="J346">
            <v>0</v>
          </cell>
          <cell r="K346">
            <v>-2134320</v>
          </cell>
          <cell r="L346">
            <v>0</v>
          </cell>
          <cell r="M346">
            <v>-3422319</v>
          </cell>
          <cell r="N346">
            <v>-3776830</v>
          </cell>
          <cell r="O346">
            <v>0</v>
          </cell>
          <cell r="P346">
            <v>0</v>
          </cell>
          <cell r="Q346">
            <v>0</v>
          </cell>
          <cell r="R346">
            <v>0</v>
          </cell>
          <cell r="S346">
            <v>658995</v>
          </cell>
          <cell r="T346">
            <v>-8674474</v>
          </cell>
        </row>
        <row r="347">
          <cell r="A347" t="str">
            <v>F./III.8</v>
          </cell>
          <cell r="B347">
            <v>170</v>
          </cell>
          <cell r="C347" t="str">
            <v>Kötelezettségek</v>
          </cell>
          <cell r="D347" t="str">
            <v>Rövid lejáratú kötelezettségek</v>
          </cell>
          <cell r="E347" t="str">
            <v xml:space="preserve">8. Egyéb rövid lejáratú kötelezettségek </v>
          </cell>
          <cell r="F347">
            <v>479600</v>
          </cell>
          <cell r="H347" t="str">
            <v>Különféle rövid lejáratú kötelezettségek</v>
          </cell>
          <cell r="I347" t="str">
            <v>Szállitókkal/Vevö kapcsolatos egyéb kötelezettség</v>
          </cell>
          <cell r="J347">
            <v>-1250791203</v>
          </cell>
          <cell r="K347">
            <v>-1086927702</v>
          </cell>
          <cell r="L347">
            <v>0</v>
          </cell>
          <cell r="M347">
            <v>0</v>
          </cell>
          <cell r="N347">
            <v>0</v>
          </cell>
          <cell r="O347">
            <v>0</v>
          </cell>
          <cell r="P347">
            <v>0</v>
          </cell>
          <cell r="Q347">
            <v>0</v>
          </cell>
          <cell r="R347">
            <v>127129765</v>
          </cell>
          <cell r="S347">
            <v>0</v>
          </cell>
          <cell r="T347">
            <v>-2210589140</v>
          </cell>
        </row>
        <row r="348">
          <cell r="A348" t="str">
            <v>F./III.8</v>
          </cell>
          <cell r="B348">
            <v>170</v>
          </cell>
          <cell r="C348" t="str">
            <v>Kötelezettségek</v>
          </cell>
          <cell r="D348" t="str">
            <v>Rövid lejáratú kötelezettségek</v>
          </cell>
          <cell r="E348" t="str">
            <v xml:space="preserve">8. Egyéb rövid lejáratú kötelezettségek </v>
          </cell>
          <cell r="F348">
            <v>491000</v>
          </cell>
          <cell r="H348" t="str">
            <v>Nyitó mérlegszla</v>
          </cell>
          <cell r="J348">
            <v>0</v>
          </cell>
          <cell r="K348">
            <v>0</v>
          </cell>
          <cell r="L348">
            <v>0</v>
          </cell>
          <cell r="M348">
            <v>0</v>
          </cell>
          <cell r="N348">
            <v>-0.10000038146972656</v>
          </cell>
          <cell r="O348">
            <v>-363823045</v>
          </cell>
          <cell r="P348">
            <v>0</v>
          </cell>
          <cell r="Q348">
            <v>363823045</v>
          </cell>
          <cell r="R348">
            <v>0</v>
          </cell>
          <cell r="S348">
            <v>0</v>
          </cell>
          <cell r="T348">
            <v>-0.10000038146972656</v>
          </cell>
        </row>
        <row r="349">
          <cell r="A349" t="str">
            <v>F./III.8 Total</v>
          </cell>
          <cell r="J349">
            <v>9169614759</v>
          </cell>
          <cell r="K349">
            <v>-625323464</v>
          </cell>
          <cell r="L349">
            <v>168731541</v>
          </cell>
          <cell r="M349">
            <v>-20855751.159999967</v>
          </cell>
          <cell r="N349">
            <v>-3954136.2600004002</v>
          </cell>
          <cell r="O349">
            <v>-920289916.71000016</v>
          </cell>
          <cell r="P349">
            <v>-9.9999308586120605E-3</v>
          </cell>
          <cell r="Q349">
            <v>76398117</v>
          </cell>
          <cell r="R349">
            <v>-3288199517.9200001</v>
          </cell>
          <cell r="S349">
            <v>-7978601223</v>
          </cell>
          <cell r="T349">
            <v>-3422479592.0600014</v>
          </cell>
        </row>
        <row r="350">
          <cell r="A350" t="str">
            <v>G./1</v>
          </cell>
          <cell r="B350">
            <v>171</v>
          </cell>
          <cell r="C350" t="str">
            <v>Passzív időbeli elhatárolás</v>
          </cell>
          <cell r="D350" t="str">
            <v xml:space="preserve">Bevételek passzív idôbeli elhatárolása </v>
          </cell>
          <cell r="E350" t="str">
            <v xml:space="preserve">1. Bevételek passzív idôbeli elhatárolása </v>
          </cell>
          <cell r="F350">
            <v>481100</v>
          </cell>
          <cell r="H350" t="str">
            <v>Bevételek passziv idöbeli elhatárolása</v>
          </cell>
          <cell r="I350" t="str">
            <v>Befolyt, elszámolt bevételek elhatárolása</v>
          </cell>
          <cell r="J350">
            <v>0</v>
          </cell>
          <cell r="K350">
            <v>0</v>
          </cell>
          <cell r="L350">
            <v>0</v>
          </cell>
          <cell r="M350">
            <v>0</v>
          </cell>
          <cell r="N350">
            <v>0</v>
          </cell>
          <cell r="O350">
            <v>0.5</v>
          </cell>
          <cell r="P350">
            <v>0</v>
          </cell>
          <cell r="Q350">
            <v>0</v>
          </cell>
          <cell r="R350">
            <v>0</v>
          </cell>
          <cell r="S350">
            <v>0</v>
          </cell>
          <cell r="T350">
            <v>0.5</v>
          </cell>
        </row>
        <row r="351">
          <cell r="A351" t="str">
            <v>G./1</v>
          </cell>
          <cell r="B351">
            <v>171</v>
          </cell>
          <cell r="C351" t="str">
            <v>Passzív időbeli elhatárolás</v>
          </cell>
          <cell r="D351" t="str">
            <v xml:space="preserve">Bevételek passzív idôbeli elhatárolása </v>
          </cell>
          <cell r="E351" t="str">
            <v xml:space="preserve">1. Bevételek passzív idôbeli elhatárolása </v>
          </cell>
          <cell r="F351">
            <v>481200</v>
          </cell>
          <cell r="H351" t="str">
            <v>Bevételek passziv idöbeli elhatárolása</v>
          </cell>
          <cell r="I351" t="str">
            <v>Költségek ellentételezésére kapott támogatások elhatárolása</v>
          </cell>
          <cell r="J351">
            <v>0</v>
          </cell>
          <cell r="K351">
            <v>0</v>
          </cell>
          <cell r="L351">
            <v>0</v>
          </cell>
          <cell r="M351">
            <v>0</v>
          </cell>
          <cell r="N351">
            <v>0</v>
          </cell>
          <cell r="O351">
            <v>0</v>
          </cell>
          <cell r="P351">
            <v>0</v>
          </cell>
          <cell r="Q351">
            <v>0</v>
          </cell>
          <cell r="R351">
            <v>0</v>
          </cell>
          <cell r="S351">
            <v>0</v>
          </cell>
          <cell r="T351">
            <v>0</v>
          </cell>
        </row>
        <row r="352">
          <cell r="A352" t="str">
            <v>G./1</v>
          </cell>
          <cell r="B352">
            <v>171</v>
          </cell>
          <cell r="C352" t="str">
            <v>Passzív időbeli elhatárolás</v>
          </cell>
          <cell r="D352" t="str">
            <v xml:space="preserve">Bevételek passzív idôbeli elhatárolása </v>
          </cell>
          <cell r="E352" t="str">
            <v xml:space="preserve">1. Bevételek passzív idôbeli elhatárolása </v>
          </cell>
          <cell r="F352">
            <v>481300</v>
          </cell>
          <cell r="H352" t="str">
            <v>Bevételek passziv idöbeli elhatárolása</v>
          </cell>
          <cell r="I352" t="str">
            <v>Devizaeszközök és devizakötelezettségek mérlegfordulónapi értékelése árfolyamnyereségének elhatárolása</v>
          </cell>
          <cell r="J352">
            <v>0</v>
          </cell>
          <cell r="K352">
            <v>0</v>
          </cell>
          <cell r="L352">
            <v>0</v>
          </cell>
          <cell r="M352">
            <v>0</v>
          </cell>
          <cell r="N352">
            <v>0</v>
          </cell>
          <cell r="O352">
            <v>0</v>
          </cell>
          <cell r="P352">
            <v>0</v>
          </cell>
          <cell r="Q352">
            <v>0</v>
          </cell>
          <cell r="R352">
            <v>0</v>
          </cell>
          <cell r="S352">
            <v>2.8401613235473633E-5</v>
          </cell>
          <cell r="T352">
            <v>2.8401613235473633E-5</v>
          </cell>
        </row>
        <row r="353">
          <cell r="A353" t="str">
            <v>G./1 Total</v>
          </cell>
          <cell r="J353">
            <v>0</v>
          </cell>
          <cell r="K353">
            <v>0</v>
          </cell>
          <cell r="L353">
            <v>0</v>
          </cell>
          <cell r="M353">
            <v>0</v>
          </cell>
          <cell r="N353">
            <v>0</v>
          </cell>
          <cell r="O353">
            <v>0.5</v>
          </cell>
          <cell r="P353">
            <v>0</v>
          </cell>
          <cell r="Q353">
            <v>0</v>
          </cell>
          <cell r="R353">
            <v>0</v>
          </cell>
          <cell r="S353">
            <v>2.8401613235473633E-5</v>
          </cell>
          <cell r="T353">
            <v>0.50002840161323547</v>
          </cell>
        </row>
        <row r="354">
          <cell r="A354" t="str">
            <v>G./2</v>
          </cell>
          <cell r="B354">
            <v>172</v>
          </cell>
          <cell r="C354" t="str">
            <v>Passzív időbeli elhatárolás</v>
          </cell>
          <cell r="D354" t="str">
            <v xml:space="preserve">Költségek, ráfordítások passzív idôbeli elhatárolása </v>
          </cell>
          <cell r="E354" t="str">
            <v xml:space="preserve">2. Költségek, ráfordítások passzív idôbeli elhatárolása </v>
          </cell>
          <cell r="F354">
            <v>482100</v>
          </cell>
          <cell r="H354" t="str">
            <v>Költségek, ráforditások passziv idöbeli elhatárolása</v>
          </cell>
          <cell r="I354" t="str">
            <v>Mérleg fordulónap elötti idöszakot terhelö költségek, ráforditások elhatárolása</v>
          </cell>
          <cell r="J354">
            <v>-2723769433</v>
          </cell>
          <cell r="K354">
            <v>-1410392762</v>
          </cell>
          <cell r="L354">
            <v>-469504106</v>
          </cell>
          <cell r="M354">
            <v>-528023319.92000008</v>
          </cell>
          <cell r="N354">
            <v>-1272545717.6532302</v>
          </cell>
          <cell r="O354">
            <v>-373768673.44000006</v>
          </cell>
          <cell r="P354">
            <v>0</v>
          </cell>
          <cell r="Q354">
            <v>0</v>
          </cell>
          <cell r="R354">
            <v>-1436706299</v>
          </cell>
          <cell r="S354">
            <v>0</v>
          </cell>
          <cell r="T354">
            <v>-8214710311.0132313</v>
          </cell>
        </row>
        <row r="355">
          <cell r="A355" t="str">
            <v>G./2</v>
          </cell>
          <cell r="B355">
            <v>172</v>
          </cell>
          <cell r="C355" t="str">
            <v>Passzív időbeli elhatárolás</v>
          </cell>
          <cell r="D355" t="str">
            <v xml:space="preserve">Költségek, ráfordítások passzív idôbeli elhatárolása </v>
          </cell>
          <cell r="E355" t="str">
            <v xml:space="preserve">2. Költségek, ráfordítások passzív idôbeli elhatárolása </v>
          </cell>
          <cell r="F355">
            <v>482200</v>
          </cell>
          <cell r="H355" t="str">
            <v>Költségek, ráforditások passziv idöbeli elhatárolása</v>
          </cell>
          <cell r="I355" t="str">
            <v>Értékpapirok beszerzéséhez kapcsolódó különbözetböl az idöarányos árfolyamveszteség elhatárolása</v>
          </cell>
          <cell r="J355">
            <v>0</v>
          </cell>
          <cell r="K355">
            <v>0</v>
          </cell>
          <cell r="L355">
            <v>0</v>
          </cell>
          <cell r="M355">
            <v>0</v>
          </cell>
          <cell r="N355">
            <v>0</v>
          </cell>
          <cell r="O355">
            <v>0</v>
          </cell>
          <cell r="P355">
            <v>0</v>
          </cell>
          <cell r="Q355">
            <v>0</v>
          </cell>
          <cell r="R355">
            <v>0</v>
          </cell>
          <cell r="S355">
            <v>0</v>
          </cell>
          <cell r="T355">
            <v>0</v>
          </cell>
        </row>
        <row r="356">
          <cell r="A356" t="str">
            <v>G./2</v>
          </cell>
          <cell r="B356">
            <v>172</v>
          </cell>
          <cell r="C356" t="str">
            <v>Passzív időbeli elhatárolás</v>
          </cell>
          <cell r="D356" t="str">
            <v xml:space="preserve">Költségek, ráfordítások passzív idôbeli elhatárolása </v>
          </cell>
          <cell r="E356" t="str">
            <v xml:space="preserve">2. Költségek, ráfordítások passzív idôbeli elhatárolása </v>
          </cell>
          <cell r="F356">
            <v>482300</v>
          </cell>
          <cell r="H356" t="str">
            <v>Költségek, ráforditások passziv idöbeli elhatárolása</v>
          </cell>
          <cell r="I356" t="str">
            <v>Fizetendö kamatok elhatárolása</v>
          </cell>
          <cell r="J356">
            <v>0</v>
          </cell>
          <cell r="K356">
            <v>-301678390</v>
          </cell>
          <cell r="L356">
            <v>0</v>
          </cell>
          <cell r="M356">
            <v>0</v>
          </cell>
          <cell r="N356">
            <v>-115999749</v>
          </cell>
          <cell r="O356">
            <v>0</v>
          </cell>
          <cell r="P356">
            <v>0</v>
          </cell>
          <cell r="Q356">
            <v>0</v>
          </cell>
          <cell r="R356">
            <v>-123242556</v>
          </cell>
          <cell r="S356">
            <v>0</v>
          </cell>
          <cell r="T356">
            <v>-540920695</v>
          </cell>
        </row>
        <row r="357">
          <cell r="A357" t="str">
            <v>G./2 Total</v>
          </cell>
          <cell r="J357">
            <v>-2723769433</v>
          </cell>
          <cell r="K357">
            <v>-1712071152</v>
          </cell>
          <cell r="L357">
            <v>-469504106</v>
          </cell>
          <cell r="M357">
            <v>-528023319.92000008</v>
          </cell>
          <cell r="N357">
            <v>-1388545466.6532302</v>
          </cell>
          <cell r="O357">
            <v>-373768673.44000006</v>
          </cell>
          <cell r="P357">
            <v>0</v>
          </cell>
          <cell r="Q357">
            <v>0</v>
          </cell>
          <cell r="R357">
            <v>-1559948855</v>
          </cell>
          <cell r="S357">
            <v>0</v>
          </cell>
          <cell r="T357">
            <v>-8755631006.0132313</v>
          </cell>
        </row>
        <row r="358">
          <cell r="A358" t="str">
            <v>G./3</v>
          </cell>
          <cell r="B358">
            <v>173</v>
          </cell>
          <cell r="C358" t="str">
            <v>Passzív időbeli elhatárolás</v>
          </cell>
          <cell r="D358" t="str">
            <v xml:space="preserve">Halasztott bevételek </v>
          </cell>
          <cell r="E358" t="str">
            <v xml:space="preserve">3. Halasztott bevételek </v>
          </cell>
          <cell r="F358">
            <v>483100</v>
          </cell>
          <cell r="H358" t="str">
            <v>Halasztott bevételek</v>
          </cell>
          <cell r="I358" t="str">
            <v>Elengedett k9telezettségek miatti elhatárolás</v>
          </cell>
          <cell r="J358">
            <v>0</v>
          </cell>
          <cell r="K358">
            <v>0</v>
          </cell>
          <cell r="L358">
            <v>0</v>
          </cell>
          <cell r="M358">
            <v>0</v>
          </cell>
          <cell r="N358">
            <v>0</v>
          </cell>
          <cell r="O358">
            <v>0</v>
          </cell>
          <cell r="P358">
            <v>0</v>
          </cell>
          <cell r="Q358">
            <v>0</v>
          </cell>
          <cell r="R358">
            <v>0</v>
          </cell>
          <cell r="S358">
            <v>0</v>
          </cell>
          <cell r="T358">
            <v>0</v>
          </cell>
        </row>
        <row r="359">
          <cell r="A359" t="str">
            <v>G./3</v>
          </cell>
          <cell r="B359">
            <v>173</v>
          </cell>
          <cell r="C359" t="str">
            <v>Passzív időbeli elhatárolás</v>
          </cell>
          <cell r="D359" t="str">
            <v xml:space="preserve">Halasztott bevételek </v>
          </cell>
          <cell r="E359" t="str">
            <v xml:space="preserve">3. Halasztott bevételek </v>
          </cell>
          <cell r="F359">
            <v>483200</v>
          </cell>
          <cell r="H359" t="str">
            <v>Halasztott bevételek</v>
          </cell>
          <cell r="I359" t="str">
            <v>Fejlesztési célra kapott támogatások elhatárolása</v>
          </cell>
          <cell r="J359">
            <v>0</v>
          </cell>
          <cell r="K359">
            <v>0</v>
          </cell>
          <cell r="L359">
            <v>0</v>
          </cell>
          <cell r="M359">
            <v>0</v>
          </cell>
          <cell r="N359">
            <v>0</v>
          </cell>
          <cell r="O359">
            <v>0</v>
          </cell>
          <cell r="P359">
            <v>0</v>
          </cell>
          <cell r="Q359">
            <v>0</v>
          </cell>
          <cell r="R359">
            <v>0</v>
          </cell>
          <cell r="S359">
            <v>0</v>
          </cell>
          <cell r="T359">
            <v>0</v>
          </cell>
        </row>
        <row r="360">
          <cell r="A360" t="str">
            <v>G./3</v>
          </cell>
          <cell r="B360">
            <v>173</v>
          </cell>
          <cell r="C360" t="str">
            <v>Passzív időbeli elhatárolás</v>
          </cell>
          <cell r="D360" t="str">
            <v xml:space="preserve">Halasztott bevételek </v>
          </cell>
          <cell r="E360" t="str">
            <v xml:space="preserve">3. Halasztott bevételek </v>
          </cell>
          <cell r="F360">
            <v>483300</v>
          </cell>
          <cell r="H360" t="str">
            <v>Halasztott bevételek</v>
          </cell>
          <cell r="I360" t="str">
            <v>Térités nélkül átvett (ajándékba kapott, fellelt) eszközök értékének elhatárolása</v>
          </cell>
          <cell r="J360">
            <v>0</v>
          </cell>
          <cell r="K360">
            <v>0</v>
          </cell>
          <cell r="L360">
            <v>0</v>
          </cell>
          <cell r="M360">
            <v>0</v>
          </cell>
          <cell r="N360">
            <v>0</v>
          </cell>
          <cell r="O360">
            <v>0</v>
          </cell>
          <cell r="P360">
            <v>0</v>
          </cell>
          <cell r="Q360">
            <v>0</v>
          </cell>
          <cell r="R360">
            <v>0</v>
          </cell>
          <cell r="S360">
            <v>0</v>
          </cell>
          <cell r="T360">
            <v>0</v>
          </cell>
        </row>
        <row r="361">
          <cell r="A361" t="str">
            <v>G./3</v>
          </cell>
          <cell r="B361">
            <v>173</v>
          </cell>
          <cell r="C361" t="str">
            <v>Passzív időbeli elhatárolás</v>
          </cell>
          <cell r="D361" t="str">
            <v xml:space="preserve">Halasztott bevételek </v>
          </cell>
          <cell r="E361" t="str">
            <v xml:space="preserve">3. Halasztott bevételek </v>
          </cell>
          <cell r="F361">
            <v>483400</v>
          </cell>
          <cell r="H361" t="str">
            <v>Halasztott bevételek</v>
          </cell>
          <cell r="I361" t="str">
            <v>Negativ üzleti vagy cégérték elhatárolása</v>
          </cell>
          <cell r="J361">
            <v>0</v>
          </cell>
          <cell r="K361">
            <v>0</v>
          </cell>
          <cell r="L361">
            <v>0</v>
          </cell>
          <cell r="M361">
            <v>0</v>
          </cell>
          <cell r="N361">
            <v>0</v>
          </cell>
          <cell r="O361">
            <v>0</v>
          </cell>
          <cell r="P361">
            <v>0</v>
          </cell>
          <cell r="Q361">
            <v>0</v>
          </cell>
          <cell r="R361">
            <v>0</v>
          </cell>
          <cell r="S361">
            <v>0</v>
          </cell>
          <cell r="T361">
            <v>0</v>
          </cell>
        </row>
        <row r="362">
          <cell r="A362" t="str">
            <v>G./3 Total</v>
          </cell>
          <cell r="J362">
            <v>0</v>
          </cell>
          <cell r="K362">
            <v>0</v>
          </cell>
          <cell r="L362">
            <v>0</v>
          </cell>
          <cell r="M362">
            <v>0</v>
          </cell>
          <cell r="N362">
            <v>0</v>
          </cell>
          <cell r="O362">
            <v>0</v>
          </cell>
          <cell r="P362">
            <v>0</v>
          </cell>
          <cell r="Q362">
            <v>0</v>
          </cell>
          <cell r="R362">
            <v>0</v>
          </cell>
          <cell r="S362">
            <v>0</v>
          </cell>
          <cell r="T362">
            <v>0</v>
          </cell>
        </row>
        <row r="363">
          <cell r="A363" t="str">
            <v>I./01</v>
          </cell>
          <cell r="B363">
            <v>201</v>
          </cell>
          <cell r="C363" t="str">
            <v>Ereménykimutatás</v>
          </cell>
          <cell r="D363" t="str">
            <v>Értékesítés nettó árbevétele</v>
          </cell>
          <cell r="E363" t="str">
            <v xml:space="preserve">01. Belföldi értékesítés nettó árbevétele </v>
          </cell>
          <cell r="F363">
            <v>910000</v>
          </cell>
          <cell r="G363" t="str">
            <v>yes</v>
          </cell>
          <cell r="H363" t="str">
            <v>Belföldi értékesités árbevétle</v>
          </cell>
          <cell r="J363">
            <v>-4795808409</v>
          </cell>
          <cell r="K363">
            <v>-770505712</v>
          </cell>
          <cell r="L363">
            <v>-115563384</v>
          </cell>
          <cell r="M363">
            <v>0</v>
          </cell>
          <cell r="N363">
            <v>-816027622.33999991</v>
          </cell>
          <cell r="O363">
            <v>0</v>
          </cell>
          <cell r="P363">
            <v>0</v>
          </cell>
          <cell r="Q363">
            <v>0</v>
          </cell>
          <cell r="R363">
            <v>0</v>
          </cell>
          <cell r="S363">
            <v>0</v>
          </cell>
          <cell r="T363">
            <v>-6497905127.3400002</v>
          </cell>
        </row>
        <row r="364">
          <cell r="A364" t="str">
            <v>I./01</v>
          </cell>
          <cell r="B364">
            <v>201</v>
          </cell>
          <cell r="C364" t="str">
            <v>Ereménykimutatás</v>
          </cell>
          <cell r="D364" t="str">
            <v>Értékesítés nettó árbevétele</v>
          </cell>
          <cell r="E364" t="str">
            <v xml:space="preserve">01. Belföldi értékesítés nettó árbevétele </v>
          </cell>
          <cell r="F364">
            <v>910010</v>
          </cell>
          <cell r="H364" t="str">
            <v>Belföldi értékesités árbevétle</v>
          </cell>
          <cell r="I364" t="str">
            <v>GE Hungary Rt.- n belül</v>
          </cell>
          <cell r="J364">
            <v>0</v>
          </cell>
          <cell r="K364">
            <v>0</v>
          </cell>
          <cell r="L364">
            <v>0</v>
          </cell>
          <cell r="M364">
            <v>0</v>
          </cell>
          <cell r="N364">
            <v>-25201654</v>
          </cell>
          <cell r="O364">
            <v>0</v>
          </cell>
          <cell r="P364">
            <v>0</v>
          </cell>
          <cell r="Q364">
            <v>0</v>
          </cell>
          <cell r="R364">
            <v>25201654</v>
          </cell>
          <cell r="S364">
            <v>0</v>
          </cell>
          <cell r="T364">
            <v>0</v>
          </cell>
        </row>
        <row r="365">
          <cell r="A365" t="str">
            <v>I./01</v>
          </cell>
          <cell r="B365">
            <v>201</v>
          </cell>
          <cell r="C365" t="str">
            <v>Ereménykimutatás</v>
          </cell>
          <cell r="D365" t="str">
            <v>Értékesítés nettó árbevétele</v>
          </cell>
          <cell r="E365" t="str">
            <v xml:space="preserve">01. Belföldi értékesítés nettó árbevétele </v>
          </cell>
          <cell r="F365">
            <v>910020</v>
          </cell>
          <cell r="H365" t="str">
            <v>Belföldi értékesités árbevétle</v>
          </cell>
          <cell r="I365" t="str">
            <v>Egyéb</v>
          </cell>
          <cell r="J365">
            <v>78034600</v>
          </cell>
          <cell r="K365">
            <v>0</v>
          </cell>
          <cell r="L365">
            <v>0</v>
          </cell>
          <cell r="M365">
            <v>-1322215306.0900002</v>
          </cell>
          <cell r="N365">
            <v>-146750</v>
          </cell>
          <cell r="O365">
            <v>0</v>
          </cell>
          <cell r="P365">
            <v>0</v>
          </cell>
          <cell r="Q365">
            <v>0</v>
          </cell>
          <cell r="R365">
            <v>0</v>
          </cell>
          <cell r="S365">
            <v>0</v>
          </cell>
          <cell r="T365">
            <v>-1244327456.0900002</v>
          </cell>
        </row>
        <row r="366">
          <cell r="A366" t="str">
            <v>I./01 Total</v>
          </cell>
          <cell r="J366">
            <v>-4717773809</v>
          </cell>
          <cell r="K366">
            <v>-770505712</v>
          </cell>
          <cell r="L366">
            <v>-115563384</v>
          </cell>
          <cell r="M366">
            <v>-1322215306.0900002</v>
          </cell>
          <cell r="N366">
            <v>-841376026.33999991</v>
          </cell>
          <cell r="O366">
            <v>0</v>
          </cell>
          <cell r="P366">
            <v>0</v>
          </cell>
          <cell r="Q366">
            <v>0</v>
          </cell>
          <cell r="R366">
            <v>25201654</v>
          </cell>
          <cell r="S366">
            <v>0</v>
          </cell>
          <cell r="T366">
            <v>-7742232583.4300003</v>
          </cell>
        </row>
        <row r="367">
          <cell r="A367" t="str">
            <v>I./02</v>
          </cell>
          <cell r="B367">
            <v>202</v>
          </cell>
          <cell r="C367" t="str">
            <v>Ereménykimutatás</v>
          </cell>
          <cell r="D367" t="str">
            <v>Értékesítés nettó árbevétele</v>
          </cell>
          <cell r="E367" t="str">
            <v xml:space="preserve">02. Exportértékesítés nettó árbevétele </v>
          </cell>
          <cell r="F367">
            <v>930000</v>
          </cell>
          <cell r="H367" t="str">
            <v>Export értékesités árbavétele</v>
          </cell>
          <cell r="J367">
            <v>-162123222664</v>
          </cell>
          <cell r="K367">
            <v>-108850050208</v>
          </cell>
          <cell r="L367">
            <v>-3919918116</v>
          </cell>
          <cell r="M367">
            <v>-9963494024.1499996</v>
          </cell>
          <cell r="N367">
            <v>-13290089247.610001</v>
          </cell>
          <cell r="O367">
            <v>0</v>
          </cell>
          <cell r="P367">
            <v>0</v>
          </cell>
          <cell r="Q367">
            <v>0</v>
          </cell>
          <cell r="R367">
            <v>7135972274</v>
          </cell>
          <cell r="S367">
            <v>0</v>
          </cell>
          <cell r="T367">
            <v>-291010801985.76001</v>
          </cell>
        </row>
        <row r="368">
          <cell r="A368" t="str">
            <v>I./02 Total</v>
          </cell>
          <cell r="J368">
            <v>-162123222664</v>
          </cell>
          <cell r="K368">
            <v>-108850050208</v>
          </cell>
          <cell r="L368">
            <v>-3919918116</v>
          </cell>
          <cell r="M368">
            <v>-9963494024.1499996</v>
          </cell>
          <cell r="N368">
            <v>-13290089247.610001</v>
          </cell>
          <cell r="O368">
            <v>0</v>
          </cell>
          <cell r="P368">
            <v>0</v>
          </cell>
          <cell r="Q368">
            <v>0</v>
          </cell>
          <cell r="R368">
            <v>7135972274</v>
          </cell>
          <cell r="S368">
            <v>0</v>
          </cell>
          <cell r="T368">
            <v>-291010801985.76001</v>
          </cell>
        </row>
        <row r="369">
          <cell r="A369" t="str">
            <v>II./03</v>
          </cell>
          <cell r="B369">
            <v>203</v>
          </cell>
          <cell r="C369" t="str">
            <v>Ereménykimutatás</v>
          </cell>
          <cell r="D369" t="str">
            <v>Értékesítés közvetlen költségei</v>
          </cell>
          <cell r="E369" t="str">
            <v xml:space="preserve">03. Értékesítés elszámolt közvetlen önköltsége </v>
          </cell>
          <cell r="F369">
            <v>810000</v>
          </cell>
          <cell r="G369" t="str">
            <v>yes</v>
          </cell>
          <cell r="H369" t="str">
            <v>Értékesités elszámolt közvetlen költsége</v>
          </cell>
          <cell r="J369">
            <v>0</v>
          </cell>
          <cell r="K369">
            <v>0</v>
          </cell>
          <cell r="L369">
            <v>0</v>
          </cell>
          <cell r="M369">
            <v>0</v>
          </cell>
          <cell r="N369">
            <v>0</v>
          </cell>
          <cell r="O369">
            <v>0</v>
          </cell>
          <cell r="P369">
            <v>0</v>
          </cell>
          <cell r="Q369">
            <v>0</v>
          </cell>
          <cell r="R369">
            <v>0</v>
          </cell>
          <cell r="S369">
            <v>0</v>
          </cell>
          <cell r="T369">
            <v>0</v>
          </cell>
        </row>
        <row r="370">
          <cell r="A370" t="str">
            <v>II./03</v>
          </cell>
          <cell r="B370">
            <v>203</v>
          </cell>
          <cell r="C370" t="str">
            <v>Ereménykimutatás</v>
          </cell>
          <cell r="D370" t="str">
            <v>Értékesítés közvetlen költségei</v>
          </cell>
          <cell r="E370" t="str">
            <v xml:space="preserve">03. Értékesítés elszámolt közvetlen önköltsége </v>
          </cell>
          <cell r="F370">
            <v>815110</v>
          </cell>
          <cell r="H370" t="str">
            <v>Anyagköltség</v>
          </cell>
          <cell r="I370" t="str">
            <v>Vásárolt anyagok költségei</v>
          </cell>
          <cell r="J370">
            <v>76186933063</v>
          </cell>
          <cell r="K370">
            <v>348032236</v>
          </cell>
          <cell r="L370">
            <v>0</v>
          </cell>
          <cell r="M370">
            <v>-235566047.26999998</v>
          </cell>
          <cell r="N370">
            <v>28803763474.93</v>
          </cell>
          <cell r="O370">
            <v>0</v>
          </cell>
          <cell r="P370">
            <v>0</v>
          </cell>
          <cell r="Q370">
            <v>0</v>
          </cell>
          <cell r="R370">
            <v>-17722713249</v>
          </cell>
          <cell r="S370">
            <v>0</v>
          </cell>
          <cell r="T370">
            <v>87380449477.660004</v>
          </cell>
        </row>
        <row r="371">
          <cell r="A371" t="str">
            <v>II./03</v>
          </cell>
          <cell r="B371">
            <v>203</v>
          </cell>
          <cell r="C371" t="str">
            <v>Ereménykimutatás</v>
          </cell>
          <cell r="D371" t="str">
            <v>Értékesítés közvetlen költségei</v>
          </cell>
          <cell r="E371" t="str">
            <v xml:space="preserve">03. Értékesítés elszámolt közvetlen önköltsége </v>
          </cell>
          <cell r="F371">
            <v>815120</v>
          </cell>
          <cell r="H371" t="str">
            <v>Anyagköltség</v>
          </cell>
          <cell r="I371" t="str">
            <v>Egy éven belül elhasználódó anyagok költségei</v>
          </cell>
          <cell r="J371">
            <v>-11474405</v>
          </cell>
          <cell r="K371">
            <v>-32402175918</v>
          </cell>
          <cell r="L371">
            <v>0</v>
          </cell>
          <cell r="M371">
            <v>0</v>
          </cell>
          <cell r="N371">
            <v>0</v>
          </cell>
          <cell r="O371">
            <v>0</v>
          </cell>
          <cell r="P371">
            <v>0</v>
          </cell>
          <cell r="Q371">
            <v>0</v>
          </cell>
          <cell r="R371">
            <v>68564989264</v>
          </cell>
          <cell r="S371">
            <v>0</v>
          </cell>
          <cell r="T371">
            <v>36151338941</v>
          </cell>
        </row>
        <row r="372">
          <cell r="A372" t="str">
            <v>II./03</v>
          </cell>
          <cell r="B372">
            <v>203</v>
          </cell>
          <cell r="C372" t="str">
            <v>Ereménykimutatás</v>
          </cell>
          <cell r="D372" t="str">
            <v>Értékesítés közvetlen költségei</v>
          </cell>
          <cell r="E372" t="str">
            <v xml:space="preserve">03. Értékesítés elszámolt közvetlen önköltsége </v>
          </cell>
          <cell r="F372">
            <v>815130</v>
          </cell>
          <cell r="H372" t="str">
            <v>Anyagköltség</v>
          </cell>
          <cell r="I372" t="str">
            <v>Egyéb anyagktg</v>
          </cell>
          <cell r="J372">
            <v>421855714</v>
          </cell>
          <cell r="K372">
            <v>2711273974</v>
          </cell>
          <cell r="L372">
            <v>1533545954</v>
          </cell>
          <cell r="M372">
            <v>0</v>
          </cell>
          <cell r="N372">
            <v>236814968.78299996</v>
          </cell>
          <cell r="O372">
            <v>0</v>
          </cell>
          <cell r="P372">
            <v>0</v>
          </cell>
          <cell r="Q372">
            <v>0</v>
          </cell>
          <cell r="R372">
            <v>13954922</v>
          </cell>
          <cell r="S372">
            <v>0</v>
          </cell>
          <cell r="T372">
            <v>4917445532.783</v>
          </cell>
        </row>
        <row r="373">
          <cell r="A373" t="str">
            <v>II./03</v>
          </cell>
          <cell r="B373">
            <v>203</v>
          </cell>
          <cell r="C373" t="str">
            <v>Ereménykimutatás</v>
          </cell>
          <cell r="D373" t="str">
            <v>Értékesítés közvetlen költségei</v>
          </cell>
          <cell r="E373" t="str">
            <v xml:space="preserve">03. Értékesítés elszámolt közvetlen önköltsége </v>
          </cell>
          <cell r="F373">
            <v>815190</v>
          </cell>
          <cell r="H373" t="str">
            <v>Anyagköltség</v>
          </cell>
          <cell r="I373" t="str">
            <v>Anyagköltség megtérülés</v>
          </cell>
          <cell r="J373">
            <v>0</v>
          </cell>
          <cell r="K373">
            <v>0</v>
          </cell>
          <cell r="L373">
            <v>0</v>
          </cell>
          <cell r="M373">
            <v>0</v>
          </cell>
          <cell r="N373">
            <v>0</v>
          </cell>
          <cell r="O373">
            <v>0</v>
          </cell>
          <cell r="P373">
            <v>0</v>
          </cell>
          <cell r="Q373">
            <v>0</v>
          </cell>
          <cell r="R373">
            <v>0</v>
          </cell>
          <cell r="S373">
            <v>0</v>
          </cell>
          <cell r="T373">
            <v>0</v>
          </cell>
        </row>
        <row r="374">
          <cell r="A374" t="str">
            <v>II./03</v>
          </cell>
          <cell r="B374">
            <v>203</v>
          </cell>
          <cell r="C374" t="str">
            <v>Ereménykimutatás</v>
          </cell>
          <cell r="D374" t="str">
            <v>Értékesítés közvetlen költségei</v>
          </cell>
          <cell r="E374" t="str">
            <v xml:space="preserve">03. Értékesítés elszámolt közvetlen önköltsége </v>
          </cell>
          <cell r="F374">
            <v>815210</v>
          </cell>
          <cell r="H374" t="str">
            <v>Igénybe vett szolgáltatások költségei</v>
          </cell>
          <cell r="I374" t="str">
            <v>Szállítás-rakodás, raktározás, csomagolás ktgei</v>
          </cell>
          <cell r="J374">
            <v>80499225</v>
          </cell>
          <cell r="K374">
            <v>19063449</v>
          </cell>
          <cell r="L374">
            <v>0</v>
          </cell>
          <cell r="M374">
            <v>-154212778.78999999</v>
          </cell>
          <cell r="N374">
            <v>119567079.68000001</v>
          </cell>
          <cell r="O374">
            <v>0</v>
          </cell>
          <cell r="P374">
            <v>0</v>
          </cell>
          <cell r="Q374">
            <v>0</v>
          </cell>
          <cell r="R374">
            <v>0</v>
          </cell>
          <cell r="S374">
            <v>0</v>
          </cell>
          <cell r="T374">
            <v>64916974.890000015</v>
          </cell>
        </row>
        <row r="375">
          <cell r="A375" t="str">
            <v>II./03</v>
          </cell>
          <cell r="B375">
            <v>203</v>
          </cell>
          <cell r="C375" t="str">
            <v>Ereménykimutatás</v>
          </cell>
          <cell r="D375" t="str">
            <v>Értékesítés közvetlen költségei</v>
          </cell>
          <cell r="E375" t="str">
            <v xml:space="preserve">03. Értékesítés elszámolt közvetlen önköltsége </v>
          </cell>
          <cell r="F375">
            <v>815220</v>
          </cell>
          <cell r="H375" t="str">
            <v>Igénybe vett szolgáltatások költségei</v>
          </cell>
          <cell r="I375" t="str">
            <v>Bérleti díjak (Kölcsönzés, bérlet)</v>
          </cell>
          <cell r="J375">
            <v>1555242834</v>
          </cell>
          <cell r="K375">
            <v>27684145</v>
          </cell>
          <cell r="L375">
            <v>0</v>
          </cell>
          <cell r="M375">
            <v>0</v>
          </cell>
          <cell r="N375">
            <v>78353985</v>
          </cell>
          <cell r="O375">
            <v>0</v>
          </cell>
          <cell r="P375">
            <v>0</v>
          </cell>
          <cell r="Q375">
            <v>0</v>
          </cell>
          <cell r="R375">
            <v>0</v>
          </cell>
          <cell r="S375">
            <v>0</v>
          </cell>
          <cell r="T375">
            <v>1661280964</v>
          </cell>
        </row>
        <row r="376">
          <cell r="A376" t="str">
            <v>II./03</v>
          </cell>
          <cell r="B376">
            <v>203</v>
          </cell>
          <cell r="C376" t="str">
            <v>Ereménykimutatás</v>
          </cell>
          <cell r="D376" t="str">
            <v>Értékesítés közvetlen költségei</v>
          </cell>
          <cell r="E376" t="str">
            <v xml:space="preserve">03. Értékesítés elszámolt közvetlen önköltsége </v>
          </cell>
          <cell r="F376">
            <v>815230</v>
          </cell>
          <cell r="H376" t="str">
            <v>Igénybe vett szolgáltatások költségei</v>
          </cell>
          <cell r="I376" t="str">
            <v>Karbantartási ktgek (bérmunka, eszközök karbantartása, mosás, vegytisztitás)</v>
          </cell>
          <cell r="J376">
            <v>952777179</v>
          </cell>
          <cell r="K376">
            <v>264230315</v>
          </cell>
          <cell r="L376">
            <v>0</v>
          </cell>
          <cell r="M376">
            <v>0</v>
          </cell>
          <cell r="N376">
            <v>86220437.930000007</v>
          </cell>
          <cell r="O376">
            <v>0</v>
          </cell>
          <cell r="P376">
            <v>0</v>
          </cell>
          <cell r="Q376">
            <v>0</v>
          </cell>
          <cell r="R376">
            <v>0</v>
          </cell>
          <cell r="S376">
            <v>0</v>
          </cell>
          <cell r="T376">
            <v>1303227931.9300001</v>
          </cell>
        </row>
        <row r="377">
          <cell r="A377" t="str">
            <v>II./03</v>
          </cell>
          <cell r="B377">
            <v>203</v>
          </cell>
          <cell r="C377" t="str">
            <v>Ereménykimutatás</v>
          </cell>
          <cell r="D377" t="str">
            <v>Értékesítés közvetlen költségei</v>
          </cell>
          <cell r="E377" t="str">
            <v xml:space="preserve">03. Értékesítés elszámolt közvetlen önköltsége </v>
          </cell>
          <cell r="F377">
            <v>815240</v>
          </cell>
          <cell r="H377" t="str">
            <v>Igénybe vett szolgáltatások költségei</v>
          </cell>
          <cell r="I377" t="str">
            <v>Hirdetés, reklám, propaganda ktg (bizományi tevékenység, ügyletszerzés, hirdetés, piackutatás, reklám, propaganda)</v>
          </cell>
          <cell r="J377">
            <v>0</v>
          </cell>
          <cell r="K377">
            <v>0</v>
          </cell>
          <cell r="L377">
            <v>0</v>
          </cell>
          <cell r="M377">
            <v>0</v>
          </cell>
          <cell r="N377">
            <v>0</v>
          </cell>
          <cell r="O377">
            <v>0</v>
          </cell>
          <cell r="P377">
            <v>0</v>
          </cell>
          <cell r="Q377">
            <v>0</v>
          </cell>
          <cell r="R377">
            <v>0</v>
          </cell>
          <cell r="S377">
            <v>0</v>
          </cell>
          <cell r="T377">
            <v>0</v>
          </cell>
        </row>
        <row r="378">
          <cell r="A378" t="str">
            <v>II./03</v>
          </cell>
          <cell r="B378">
            <v>203</v>
          </cell>
          <cell r="C378" t="str">
            <v>Ereménykimutatás</v>
          </cell>
          <cell r="D378" t="str">
            <v>Értékesítés közvetlen költségei</v>
          </cell>
          <cell r="E378" t="str">
            <v xml:space="preserve">03. Értékesítés elszámolt közvetlen önköltsége </v>
          </cell>
          <cell r="F378">
            <v>815250</v>
          </cell>
          <cell r="H378" t="str">
            <v>Igénybe vett szolgáltatások költségei</v>
          </cell>
          <cell r="I378" t="str">
            <v>Oktatás és továbbképzés ktge (oktatás és továbbképzés, könyvvizsgálat és könyvviteli szolgáltatás)</v>
          </cell>
          <cell r="J378">
            <v>0</v>
          </cell>
          <cell r="K378">
            <v>7152730</v>
          </cell>
          <cell r="L378">
            <v>0</v>
          </cell>
          <cell r="M378">
            <v>0</v>
          </cell>
          <cell r="N378">
            <v>506443.2</v>
          </cell>
          <cell r="O378">
            <v>0</v>
          </cell>
          <cell r="P378">
            <v>0</v>
          </cell>
          <cell r="Q378">
            <v>0</v>
          </cell>
          <cell r="R378">
            <v>0</v>
          </cell>
          <cell r="S378">
            <v>0</v>
          </cell>
          <cell r="T378">
            <v>7659173.2000000002</v>
          </cell>
        </row>
        <row r="379">
          <cell r="A379" t="str">
            <v>II./03</v>
          </cell>
          <cell r="B379">
            <v>203</v>
          </cell>
          <cell r="C379" t="str">
            <v>Ereménykimutatás</v>
          </cell>
          <cell r="D379" t="str">
            <v>Értékesítés közvetlen költségei</v>
          </cell>
          <cell r="E379" t="str">
            <v xml:space="preserve">03. Értékesítés elszámolt közvetlen önköltsége </v>
          </cell>
          <cell r="F379">
            <v>815260</v>
          </cell>
          <cell r="H379" t="str">
            <v>Igénybe vett szolgáltatások költségei</v>
          </cell>
          <cell r="I379" t="str">
            <v>Utazási és kiküldetési ktg  (utayásszervezés, szállodai szolgáltatás, vendéglátás)</v>
          </cell>
          <cell r="J379">
            <v>89581437</v>
          </cell>
          <cell r="K379">
            <v>51011532</v>
          </cell>
          <cell r="L379">
            <v>0</v>
          </cell>
          <cell r="M379">
            <v>0</v>
          </cell>
          <cell r="N379">
            <v>0</v>
          </cell>
          <cell r="O379">
            <v>0</v>
          </cell>
          <cell r="P379">
            <v>0</v>
          </cell>
          <cell r="Q379">
            <v>0</v>
          </cell>
          <cell r="R379">
            <v>0</v>
          </cell>
          <cell r="S379">
            <v>0</v>
          </cell>
          <cell r="T379">
            <v>140592969</v>
          </cell>
        </row>
        <row r="380">
          <cell r="A380" t="str">
            <v>II./03</v>
          </cell>
          <cell r="B380">
            <v>203</v>
          </cell>
          <cell r="C380" t="str">
            <v>Ereménykimutatás</v>
          </cell>
          <cell r="D380" t="str">
            <v>Értékesítés közvetlen költségei</v>
          </cell>
          <cell r="E380" t="str">
            <v xml:space="preserve">03. Értékesítés elszámolt közvetlen önköltsége </v>
          </cell>
          <cell r="F380">
            <v>815270</v>
          </cell>
          <cell r="H380" t="str">
            <v>Igénybe vett szolgáltatások költségei</v>
          </cell>
          <cell r="I380" t="str">
            <v>Postai és távközlési szolgáltatás, könyv- és lapkiadás</v>
          </cell>
          <cell r="J380">
            <v>0</v>
          </cell>
          <cell r="K380">
            <v>1386983</v>
          </cell>
          <cell r="L380">
            <v>0</v>
          </cell>
          <cell r="M380">
            <v>0</v>
          </cell>
          <cell r="N380">
            <v>5166</v>
          </cell>
          <cell r="O380">
            <v>0</v>
          </cell>
          <cell r="P380">
            <v>0</v>
          </cell>
          <cell r="Q380">
            <v>0</v>
          </cell>
          <cell r="R380">
            <v>0</v>
          </cell>
          <cell r="S380">
            <v>0</v>
          </cell>
          <cell r="T380">
            <v>1392149</v>
          </cell>
        </row>
        <row r="381">
          <cell r="A381" t="str">
            <v>II./03</v>
          </cell>
          <cell r="B381">
            <v>203</v>
          </cell>
          <cell r="C381" t="str">
            <v>Ereménykimutatás</v>
          </cell>
          <cell r="D381" t="str">
            <v>Értékesítés közvetlen költségei</v>
          </cell>
          <cell r="E381" t="str">
            <v xml:space="preserve">03. Értékesítés elszámolt közvetlen önköltsége </v>
          </cell>
          <cell r="F381">
            <v>815280</v>
          </cell>
          <cell r="H381" t="str">
            <v>Igénybe vett szolgáltatások költségei</v>
          </cell>
          <cell r="I381" t="str">
            <v>Kutatás és kisérleti fejlesztés, tervezés és lebonyolitás</v>
          </cell>
          <cell r="J381">
            <v>0</v>
          </cell>
          <cell r="K381">
            <v>0</v>
          </cell>
          <cell r="L381">
            <v>0</v>
          </cell>
          <cell r="M381">
            <v>0</v>
          </cell>
          <cell r="N381">
            <v>0</v>
          </cell>
          <cell r="O381">
            <v>0</v>
          </cell>
          <cell r="P381">
            <v>0</v>
          </cell>
          <cell r="Q381">
            <v>0</v>
          </cell>
          <cell r="R381">
            <v>0</v>
          </cell>
          <cell r="S381">
            <v>0</v>
          </cell>
          <cell r="T381">
            <v>0</v>
          </cell>
        </row>
        <row r="382">
          <cell r="A382" t="str">
            <v>II./03</v>
          </cell>
          <cell r="B382">
            <v>203</v>
          </cell>
          <cell r="C382" t="str">
            <v>Ereménykimutatás</v>
          </cell>
          <cell r="D382" t="str">
            <v>Értékesítés közvetlen költségei</v>
          </cell>
          <cell r="E382" t="str">
            <v xml:space="preserve">03. Értékesítés elszámolt közvetlen önköltsége </v>
          </cell>
          <cell r="F382">
            <v>815290</v>
          </cell>
          <cell r="H382" t="str">
            <v>Igénybe vett szolgáltatások költségei</v>
          </cell>
          <cell r="I382" t="str">
            <v>Egyéb igénybe vett szolgáltatás</v>
          </cell>
          <cell r="J382">
            <v>403440000</v>
          </cell>
          <cell r="K382">
            <v>470749363</v>
          </cell>
          <cell r="L382">
            <v>0</v>
          </cell>
          <cell r="M382">
            <v>0</v>
          </cell>
          <cell r="N382">
            <v>21434258.399999999</v>
          </cell>
          <cell r="O382">
            <v>0</v>
          </cell>
          <cell r="P382">
            <v>0</v>
          </cell>
          <cell r="Q382">
            <v>0</v>
          </cell>
          <cell r="R382">
            <v>0</v>
          </cell>
          <cell r="S382">
            <v>0</v>
          </cell>
          <cell r="T382">
            <v>895623621.39999998</v>
          </cell>
        </row>
        <row r="383">
          <cell r="A383" t="str">
            <v>II./03</v>
          </cell>
          <cell r="B383">
            <v>203</v>
          </cell>
          <cell r="C383" t="str">
            <v>Ereménykimutatás</v>
          </cell>
          <cell r="D383" t="str">
            <v>Értékesítés közvetlen költségei</v>
          </cell>
          <cell r="E383" t="str">
            <v xml:space="preserve">03. Értékesítés elszámolt közvetlen önköltsége </v>
          </cell>
          <cell r="F383">
            <v>815310</v>
          </cell>
          <cell r="H383" t="str">
            <v>Egyéb szolgáltatások ktge</v>
          </cell>
          <cell r="I383" t="str">
            <v>Hatósági igazgatási, szolgáltatási díjak, illetékek</v>
          </cell>
          <cell r="J383">
            <v>0</v>
          </cell>
          <cell r="K383">
            <v>0</v>
          </cell>
          <cell r="L383">
            <v>0</v>
          </cell>
          <cell r="M383">
            <v>0</v>
          </cell>
          <cell r="N383">
            <v>0</v>
          </cell>
          <cell r="O383">
            <v>0</v>
          </cell>
          <cell r="P383">
            <v>0</v>
          </cell>
          <cell r="Q383">
            <v>0</v>
          </cell>
          <cell r="R383">
            <v>0</v>
          </cell>
          <cell r="S383">
            <v>0</v>
          </cell>
          <cell r="T383">
            <v>0</v>
          </cell>
        </row>
        <row r="384">
          <cell r="A384" t="str">
            <v>II./03</v>
          </cell>
          <cell r="B384">
            <v>203</v>
          </cell>
          <cell r="C384" t="str">
            <v>Ereménykimutatás</v>
          </cell>
          <cell r="D384" t="str">
            <v>Értékesítés közvetlen költségei</v>
          </cell>
          <cell r="E384" t="str">
            <v xml:space="preserve">03. Értékesítés elszámolt közvetlen önköltsége </v>
          </cell>
          <cell r="F384">
            <v>815320</v>
          </cell>
          <cell r="H384" t="str">
            <v>Egyéb szolgáltatások ktge</v>
          </cell>
          <cell r="I384" t="str">
            <v>Pénzügyi, befektetési szolgáltatási díjak</v>
          </cell>
          <cell r="J384">
            <v>0</v>
          </cell>
          <cell r="K384">
            <v>0</v>
          </cell>
          <cell r="L384">
            <v>0</v>
          </cell>
          <cell r="M384">
            <v>0</v>
          </cell>
          <cell r="N384">
            <v>0</v>
          </cell>
          <cell r="O384">
            <v>0</v>
          </cell>
          <cell r="P384">
            <v>0</v>
          </cell>
          <cell r="Q384">
            <v>0</v>
          </cell>
          <cell r="R384">
            <v>0</v>
          </cell>
          <cell r="S384">
            <v>0</v>
          </cell>
          <cell r="T384">
            <v>0</v>
          </cell>
        </row>
        <row r="385">
          <cell r="A385" t="str">
            <v>II./03</v>
          </cell>
          <cell r="B385">
            <v>203</v>
          </cell>
          <cell r="C385" t="str">
            <v>Ereménykimutatás</v>
          </cell>
          <cell r="D385" t="str">
            <v>Értékesítés közvetlen költségei</v>
          </cell>
          <cell r="E385" t="str">
            <v xml:space="preserve">03. Értékesítés elszámolt közvetlen önköltsége </v>
          </cell>
          <cell r="F385">
            <v>815330</v>
          </cell>
          <cell r="H385" t="str">
            <v>Egyéb szolgáltatások ktge</v>
          </cell>
          <cell r="I385" t="str">
            <v>Biztosítási díj</v>
          </cell>
          <cell r="J385">
            <v>0</v>
          </cell>
          <cell r="K385">
            <v>0</v>
          </cell>
          <cell r="L385">
            <v>0</v>
          </cell>
          <cell r="M385">
            <v>0</v>
          </cell>
          <cell r="N385">
            <v>0</v>
          </cell>
          <cell r="O385">
            <v>0</v>
          </cell>
          <cell r="P385">
            <v>0</v>
          </cell>
          <cell r="Q385">
            <v>0</v>
          </cell>
          <cell r="R385">
            <v>0</v>
          </cell>
          <cell r="S385">
            <v>0</v>
          </cell>
          <cell r="T385">
            <v>0</v>
          </cell>
        </row>
        <row r="386">
          <cell r="A386" t="str">
            <v>II./03</v>
          </cell>
          <cell r="B386">
            <v>203</v>
          </cell>
          <cell r="C386" t="str">
            <v>Ereménykimutatás</v>
          </cell>
          <cell r="D386" t="str">
            <v>Értékesítés közvetlen költségei</v>
          </cell>
          <cell r="E386" t="str">
            <v xml:space="preserve">03. Értékesítés elszámolt közvetlen önköltsége </v>
          </cell>
          <cell r="F386">
            <v>815340</v>
          </cell>
          <cell r="H386" t="str">
            <v>Egyéb szolgáltatások ktge</v>
          </cell>
          <cell r="I386" t="str">
            <v>Költségként elszámolandó adók, járulékok, termékdíj</v>
          </cell>
          <cell r="J386">
            <v>0</v>
          </cell>
          <cell r="K386">
            <v>0</v>
          </cell>
          <cell r="L386">
            <v>0</v>
          </cell>
          <cell r="M386">
            <v>0</v>
          </cell>
          <cell r="N386">
            <v>0</v>
          </cell>
          <cell r="O386">
            <v>0</v>
          </cell>
          <cell r="P386">
            <v>0</v>
          </cell>
          <cell r="Q386">
            <v>0</v>
          </cell>
          <cell r="R386">
            <v>0</v>
          </cell>
          <cell r="S386">
            <v>0</v>
          </cell>
          <cell r="T386">
            <v>0</v>
          </cell>
        </row>
        <row r="387">
          <cell r="A387" t="str">
            <v>II./03</v>
          </cell>
          <cell r="B387">
            <v>203</v>
          </cell>
          <cell r="C387" t="str">
            <v>Ereménykimutatás</v>
          </cell>
          <cell r="D387" t="str">
            <v>Értékesítés közvetlen költségei</v>
          </cell>
          <cell r="E387" t="str">
            <v xml:space="preserve">03. Értékesítés elszámolt közvetlen önköltsége </v>
          </cell>
          <cell r="F387">
            <v>815390</v>
          </cell>
          <cell r="H387" t="str">
            <v>Egyéb szolgáltatások ktge</v>
          </cell>
          <cell r="I387" t="str">
            <v>Különféle egyéb ktgek</v>
          </cell>
          <cell r="J387">
            <v>0</v>
          </cell>
          <cell r="K387">
            <v>2510201</v>
          </cell>
          <cell r="L387">
            <v>0</v>
          </cell>
          <cell r="M387">
            <v>0</v>
          </cell>
          <cell r="N387">
            <v>0</v>
          </cell>
          <cell r="O387">
            <v>0</v>
          </cell>
          <cell r="P387">
            <v>0</v>
          </cell>
          <cell r="Q387">
            <v>0</v>
          </cell>
          <cell r="R387">
            <v>0</v>
          </cell>
          <cell r="S387">
            <v>0</v>
          </cell>
          <cell r="T387">
            <v>2510201</v>
          </cell>
        </row>
        <row r="388">
          <cell r="A388" t="str">
            <v>II./03</v>
          </cell>
          <cell r="B388">
            <v>203</v>
          </cell>
          <cell r="C388" t="str">
            <v>Ereménykimutatás</v>
          </cell>
          <cell r="D388" t="str">
            <v>Értékesítés közvetlen költségei</v>
          </cell>
          <cell r="E388" t="str">
            <v xml:space="preserve">03. Értékesítés elszámolt közvetlen önköltsége </v>
          </cell>
          <cell r="F388">
            <v>815410</v>
          </cell>
          <cell r="H388" t="str">
            <v>Bérktg</v>
          </cell>
          <cell r="I388" t="str">
            <v>Tényleges költség</v>
          </cell>
          <cell r="J388">
            <v>15331884436</v>
          </cell>
          <cell r="K388">
            <v>892413448</v>
          </cell>
          <cell r="L388">
            <v>56135662</v>
          </cell>
          <cell r="M388">
            <v>303505551</v>
          </cell>
          <cell r="N388">
            <v>754451683.00999999</v>
          </cell>
          <cell r="O388">
            <v>0</v>
          </cell>
          <cell r="P388">
            <v>0</v>
          </cell>
          <cell r="Q388">
            <v>0</v>
          </cell>
          <cell r="R388">
            <v>0</v>
          </cell>
          <cell r="S388">
            <v>0</v>
          </cell>
          <cell r="T388">
            <v>17338390780.009998</v>
          </cell>
        </row>
        <row r="389">
          <cell r="A389" t="str">
            <v>II./03</v>
          </cell>
          <cell r="B389">
            <v>203</v>
          </cell>
          <cell r="C389" t="str">
            <v>Ereménykimutatás</v>
          </cell>
          <cell r="D389" t="str">
            <v>Értékesítés közvetlen költségei</v>
          </cell>
          <cell r="E389" t="str">
            <v xml:space="preserve">03. Értékesítés elszámolt közvetlen önköltsége </v>
          </cell>
          <cell r="F389">
            <v>815420</v>
          </cell>
          <cell r="H389" t="str">
            <v>Bérktg</v>
          </cell>
          <cell r="I389" t="str">
            <v>Elhatárolás</v>
          </cell>
          <cell r="J389">
            <v>200692686</v>
          </cell>
          <cell r="K389">
            <v>0</v>
          </cell>
          <cell r="L389">
            <v>0</v>
          </cell>
          <cell r="M389">
            <v>0</v>
          </cell>
          <cell r="N389">
            <v>0</v>
          </cell>
          <cell r="O389">
            <v>0</v>
          </cell>
          <cell r="P389">
            <v>0</v>
          </cell>
          <cell r="Q389">
            <v>0</v>
          </cell>
          <cell r="R389">
            <v>0</v>
          </cell>
          <cell r="S389">
            <v>0</v>
          </cell>
          <cell r="T389">
            <v>200692686</v>
          </cell>
        </row>
        <row r="390">
          <cell r="A390" t="str">
            <v>II./03</v>
          </cell>
          <cell r="B390">
            <v>203</v>
          </cell>
          <cell r="C390" t="str">
            <v>Ereménykimutatás</v>
          </cell>
          <cell r="D390" t="str">
            <v>Értékesítés közvetlen költségei</v>
          </cell>
          <cell r="E390" t="str">
            <v xml:space="preserve">03. Értékesítés elszámolt közvetlen önköltsége </v>
          </cell>
          <cell r="F390">
            <v>815510</v>
          </cell>
          <cell r="G390" t="str">
            <v>yes</v>
          </cell>
          <cell r="H390" t="str">
            <v>Személyi jellegü egyéb kifizetések</v>
          </cell>
          <cell r="I390" t="str">
            <v>Munkavállalóknak, tagoknak fizetett személyi jell.kif.</v>
          </cell>
          <cell r="J390">
            <v>0</v>
          </cell>
          <cell r="K390">
            <v>0</v>
          </cell>
          <cell r="L390">
            <v>0</v>
          </cell>
          <cell r="M390">
            <v>0</v>
          </cell>
          <cell r="N390">
            <v>0</v>
          </cell>
          <cell r="O390">
            <v>0</v>
          </cell>
          <cell r="P390">
            <v>0</v>
          </cell>
          <cell r="Q390">
            <v>0</v>
          </cell>
          <cell r="R390">
            <v>0</v>
          </cell>
          <cell r="S390">
            <v>0</v>
          </cell>
          <cell r="T390">
            <v>0</v>
          </cell>
        </row>
        <row r="391">
          <cell r="A391" t="str">
            <v>II./03</v>
          </cell>
          <cell r="B391">
            <v>203</v>
          </cell>
          <cell r="C391" t="str">
            <v>Ereménykimutatás</v>
          </cell>
          <cell r="D391" t="str">
            <v>Értékesítés közvetlen költségei</v>
          </cell>
          <cell r="E391" t="str">
            <v xml:space="preserve">03. Értékesítés elszámolt közvetlen önköltsége </v>
          </cell>
          <cell r="F391">
            <v>815511</v>
          </cell>
          <cell r="H391" t="str">
            <v>Személyi jellegü egyéb kifizetések</v>
          </cell>
          <cell r="I391" t="str">
            <v>Munkavállalóknak, tagoknak fizetett személyi jell.kif. - 1/3 táppénz</v>
          </cell>
          <cell r="J391">
            <v>0</v>
          </cell>
          <cell r="K391">
            <v>0</v>
          </cell>
          <cell r="L391">
            <v>0</v>
          </cell>
          <cell r="M391">
            <v>0</v>
          </cell>
          <cell r="N391">
            <v>7479815</v>
          </cell>
          <cell r="O391">
            <v>0</v>
          </cell>
          <cell r="P391">
            <v>0</v>
          </cell>
          <cell r="Q391">
            <v>0</v>
          </cell>
          <cell r="R391">
            <v>0</v>
          </cell>
          <cell r="S391">
            <v>0</v>
          </cell>
          <cell r="T391">
            <v>7479815</v>
          </cell>
        </row>
        <row r="392">
          <cell r="A392" t="str">
            <v>II./03</v>
          </cell>
          <cell r="B392">
            <v>203</v>
          </cell>
          <cell r="C392" t="str">
            <v>Ereménykimutatás</v>
          </cell>
          <cell r="D392" t="str">
            <v>Értékesítés közvetlen költségei</v>
          </cell>
          <cell r="E392" t="str">
            <v xml:space="preserve">03. Értékesítés elszámolt közvetlen önköltsége </v>
          </cell>
          <cell r="F392">
            <v>815512</v>
          </cell>
          <cell r="H392" t="str">
            <v>Személyi jellegü egyéb kifizetések</v>
          </cell>
          <cell r="I392" t="str">
            <v>Munkavállalóknak, tagoknak fizetett személyi jell.kif.</v>
          </cell>
          <cell r="J392">
            <v>0</v>
          </cell>
          <cell r="K392">
            <v>55566273</v>
          </cell>
          <cell r="L392">
            <v>0</v>
          </cell>
          <cell r="M392">
            <v>0</v>
          </cell>
          <cell r="N392">
            <v>51785682</v>
          </cell>
          <cell r="O392">
            <v>0</v>
          </cell>
          <cell r="P392">
            <v>0</v>
          </cell>
          <cell r="Q392">
            <v>0</v>
          </cell>
          <cell r="R392">
            <v>0</v>
          </cell>
          <cell r="S392">
            <v>0</v>
          </cell>
          <cell r="T392">
            <v>107351955</v>
          </cell>
        </row>
        <row r="393">
          <cell r="A393" t="str">
            <v>II./03</v>
          </cell>
          <cell r="B393">
            <v>203</v>
          </cell>
          <cell r="C393" t="str">
            <v>Ereménykimutatás</v>
          </cell>
          <cell r="D393" t="str">
            <v>Értékesítés közvetlen költségei</v>
          </cell>
          <cell r="E393" t="str">
            <v xml:space="preserve">03. Értékesítés elszámolt közvetlen önköltsége </v>
          </cell>
          <cell r="F393">
            <v>815513</v>
          </cell>
          <cell r="J393">
            <v>0</v>
          </cell>
          <cell r="K393">
            <v>0</v>
          </cell>
          <cell r="L393">
            <v>0</v>
          </cell>
          <cell r="M393">
            <v>0</v>
          </cell>
          <cell r="N393">
            <v>0</v>
          </cell>
          <cell r="O393">
            <v>0</v>
          </cell>
          <cell r="P393">
            <v>0</v>
          </cell>
          <cell r="Q393">
            <v>0</v>
          </cell>
          <cell r="R393">
            <v>0</v>
          </cell>
          <cell r="S393">
            <v>0</v>
          </cell>
          <cell r="T393">
            <v>0</v>
          </cell>
        </row>
        <row r="394">
          <cell r="A394" t="str">
            <v>II./03</v>
          </cell>
          <cell r="B394">
            <v>203</v>
          </cell>
          <cell r="C394" t="str">
            <v>Ereménykimutatás</v>
          </cell>
          <cell r="D394" t="str">
            <v>Értékesítés közvetlen költségei</v>
          </cell>
          <cell r="E394" t="str">
            <v xml:space="preserve">03. Értékesítés elszámolt közvetlen önköltsége </v>
          </cell>
          <cell r="F394">
            <v>815520</v>
          </cell>
          <cell r="G394" t="str">
            <v>yes</v>
          </cell>
          <cell r="H394" t="str">
            <v>Személyi jellegü egyéb kifizetések</v>
          </cell>
          <cell r="I394" t="str">
            <v>Jóléti és kult.ktgek</v>
          </cell>
          <cell r="J394">
            <v>0</v>
          </cell>
          <cell r="K394">
            <v>0</v>
          </cell>
          <cell r="L394">
            <v>0</v>
          </cell>
          <cell r="M394">
            <v>0</v>
          </cell>
          <cell r="N394">
            <v>0</v>
          </cell>
          <cell r="O394">
            <v>0</v>
          </cell>
          <cell r="P394">
            <v>0</v>
          </cell>
          <cell r="Q394">
            <v>0</v>
          </cell>
          <cell r="R394">
            <v>0</v>
          </cell>
          <cell r="S394">
            <v>0</v>
          </cell>
          <cell r="T394">
            <v>0</v>
          </cell>
        </row>
        <row r="395">
          <cell r="A395" t="str">
            <v>II./03</v>
          </cell>
          <cell r="B395">
            <v>203</v>
          </cell>
          <cell r="C395" t="str">
            <v>Ereménykimutatás</v>
          </cell>
          <cell r="D395" t="str">
            <v>Értékesítés közvetlen költségei</v>
          </cell>
          <cell r="E395" t="str">
            <v xml:space="preserve">03. Értékesítés elszámolt közvetlen önköltsége </v>
          </cell>
          <cell r="F395">
            <v>815521</v>
          </cell>
          <cell r="H395" t="str">
            <v>Személyi jellegü egyéb kifizetések</v>
          </cell>
          <cell r="I395" t="str">
            <v>Jóléti és kult.ktgek - Természetbeni juttatás</v>
          </cell>
          <cell r="J395">
            <v>0</v>
          </cell>
          <cell r="K395">
            <v>3792883</v>
          </cell>
          <cell r="L395">
            <v>0</v>
          </cell>
          <cell r="M395">
            <v>0</v>
          </cell>
          <cell r="N395">
            <v>0</v>
          </cell>
          <cell r="O395">
            <v>0</v>
          </cell>
          <cell r="P395">
            <v>0</v>
          </cell>
          <cell r="Q395">
            <v>0</v>
          </cell>
          <cell r="R395">
            <v>0</v>
          </cell>
          <cell r="S395">
            <v>0</v>
          </cell>
          <cell r="T395">
            <v>3792883</v>
          </cell>
        </row>
        <row r="396">
          <cell r="A396" t="str">
            <v>II./03</v>
          </cell>
          <cell r="B396">
            <v>203</v>
          </cell>
          <cell r="C396" t="str">
            <v>Ereménykimutatás</v>
          </cell>
          <cell r="D396" t="str">
            <v>Értékesítés közvetlen költségei</v>
          </cell>
          <cell r="E396" t="str">
            <v xml:space="preserve">03. Értékesítés elszámolt közvetlen önköltsége </v>
          </cell>
          <cell r="F396">
            <v>815522</v>
          </cell>
          <cell r="H396" t="str">
            <v>Személyi jellegü egyéb kifizetések</v>
          </cell>
          <cell r="I396" t="str">
            <v>Jóléti és kult.ktgek - Étkezési jegy</v>
          </cell>
          <cell r="J396">
            <v>0</v>
          </cell>
          <cell r="K396">
            <v>0</v>
          </cell>
          <cell r="L396">
            <v>0</v>
          </cell>
          <cell r="M396">
            <v>0</v>
          </cell>
          <cell r="N396">
            <v>45469969</v>
          </cell>
          <cell r="O396">
            <v>0</v>
          </cell>
          <cell r="P396">
            <v>0</v>
          </cell>
          <cell r="Q396">
            <v>0</v>
          </cell>
          <cell r="R396">
            <v>0</v>
          </cell>
          <cell r="S396">
            <v>0</v>
          </cell>
          <cell r="T396">
            <v>45469969</v>
          </cell>
        </row>
        <row r="397">
          <cell r="A397" t="str">
            <v>II./03</v>
          </cell>
          <cell r="B397">
            <v>203</v>
          </cell>
          <cell r="C397" t="str">
            <v>Ereménykimutatás</v>
          </cell>
          <cell r="D397" t="str">
            <v>Értékesítés közvetlen költségei</v>
          </cell>
          <cell r="E397" t="str">
            <v xml:space="preserve">03. Értékesítés elszámolt közvetlen önköltsége </v>
          </cell>
          <cell r="F397">
            <v>814523</v>
          </cell>
          <cell r="J397">
            <v>0</v>
          </cell>
          <cell r="K397">
            <v>0</v>
          </cell>
          <cell r="L397">
            <v>0</v>
          </cell>
          <cell r="M397">
            <v>0</v>
          </cell>
          <cell r="N397">
            <v>0</v>
          </cell>
          <cell r="O397">
            <v>0</v>
          </cell>
          <cell r="P397">
            <v>0</v>
          </cell>
          <cell r="Q397">
            <v>0</v>
          </cell>
          <cell r="R397">
            <v>0</v>
          </cell>
          <cell r="S397">
            <v>0</v>
          </cell>
          <cell r="T397">
            <v>0</v>
          </cell>
        </row>
        <row r="398">
          <cell r="A398" t="str">
            <v>II./03</v>
          </cell>
          <cell r="B398">
            <v>203</v>
          </cell>
          <cell r="C398" t="str">
            <v>Ereménykimutatás</v>
          </cell>
          <cell r="D398" t="str">
            <v>Értékesítés közvetlen költségei</v>
          </cell>
          <cell r="E398" t="str">
            <v xml:space="preserve">03. Értékesítés elszámolt közvetlen önköltsége </v>
          </cell>
          <cell r="F398">
            <v>815590</v>
          </cell>
          <cell r="G398" t="str">
            <v>yes</v>
          </cell>
          <cell r="H398" t="str">
            <v>Személyi jellegü egyéb kifizetések</v>
          </cell>
          <cell r="I398" t="str">
            <v>Egyéb személyi jellegű kif.</v>
          </cell>
          <cell r="J398">
            <v>0</v>
          </cell>
          <cell r="K398">
            <v>0</v>
          </cell>
          <cell r="L398">
            <v>0</v>
          </cell>
          <cell r="M398">
            <v>0</v>
          </cell>
          <cell r="N398">
            <v>200000</v>
          </cell>
          <cell r="O398">
            <v>0</v>
          </cell>
          <cell r="P398">
            <v>0</v>
          </cell>
          <cell r="Q398">
            <v>0</v>
          </cell>
          <cell r="R398">
            <v>0</v>
          </cell>
          <cell r="S398">
            <v>0</v>
          </cell>
          <cell r="T398">
            <v>200000</v>
          </cell>
        </row>
        <row r="399">
          <cell r="A399" t="str">
            <v>II./03</v>
          </cell>
          <cell r="B399">
            <v>203</v>
          </cell>
          <cell r="C399" t="str">
            <v>Ereménykimutatás</v>
          </cell>
          <cell r="D399" t="str">
            <v>Értékesítés közvetlen költségei</v>
          </cell>
          <cell r="E399" t="str">
            <v xml:space="preserve">03. Értékesítés elszámolt közvetlen önköltsége </v>
          </cell>
          <cell r="F399">
            <v>815591</v>
          </cell>
          <cell r="H399" t="str">
            <v>Személyi jellegü egyéb kifizetések</v>
          </cell>
          <cell r="I399" t="str">
            <v>Egyéb személyi jellegű kif. - Reprezentáció</v>
          </cell>
          <cell r="J399">
            <v>0</v>
          </cell>
          <cell r="K399">
            <v>766409</v>
          </cell>
          <cell r="L399">
            <v>0</v>
          </cell>
          <cell r="M399">
            <v>0</v>
          </cell>
          <cell r="N399">
            <v>0</v>
          </cell>
          <cell r="O399">
            <v>0</v>
          </cell>
          <cell r="P399">
            <v>0</v>
          </cell>
          <cell r="Q399">
            <v>0</v>
          </cell>
          <cell r="R399">
            <v>0</v>
          </cell>
          <cell r="S399">
            <v>0</v>
          </cell>
          <cell r="T399">
            <v>766409</v>
          </cell>
        </row>
        <row r="400">
          <cell r="A400" t="str">
            <v>II./03</v>
          </cell>
          <cell r="B400">
            <v>203</v>
          </cell>
          <cell r="C400" t="str">
            <v>Ereménykimutatás</v>
          </cell>
          <cell r="D400" t="str">
            <v>Értékesítés közvetlen költségei</v>
          </cell>
          <cell r="E400" t="str">
            <v xml:space="preserve">03. Értékesítés elszámolt közvetlen önköltsége </v>
          </cell>
          <cell r="F400">
            <v>815592</v>
          </cell>
          <cell r="I400" t="str">
            <v>Egyéb személyi jellegű kif.</v>
          </cell>
          <cell r="J400">
            <v>94827</v>
          </cell>
          <cell r="K400">
            <v>0</v>
          </cell>
          <cell r="L400">
            <v>0</v>
          </cell>
          <cell r="M400">
            <v>0</v>
          </cell>
          <cell r="N400">
            <v>0</v>
          </cell>
          <cell r="O400">
            <v>0</v>
          </cell>
          <cell r="P400">
            <v>0</v>
          </cell>
          <cell r="Q400">
            <v>0</v>
          </cell>
          <cell r="R400">
            <v>0</v>
          </cell>
          <cell r="S400">
            <v>0</v>
          </cell>
          <cell r="T400">
            <v>94827</v>
          </cell>
        </row>
        <row r="401">
          <cell r="A401" t="str">
            <v>II./03</v>
          </cell>
          <cell r="B401">
            <v>203</v>
          </cell>
          <cell r="C401" t="str">
            <v>Ereménykimutatás</v>
          </cell>
          <cell r="D401" t="str">
            <v>Értékesítés közvetlen költségei</v>
          </cell>
          <cell r="E401" t="str">
            <v xml:space="preserve">03. Értékesítés elszámolt közvetlen önköltsége </v>
          </cell>
          <cell r="F401">
            <v>815593</v>
          </cell>
          <cell r="I401" t="str">
            <v>Egyéb személyi jellegű kif.</v>
          </cell>
          <cell r="J401">
            <v>0</v>
          </cell>
          <cell r="K401">
            <v>0</v>
          </cell>
          <cell r="L401">
            <v>0</v>
          </cell>
          <cell r="M401">
            <v>0</v>
          </cell>
          <cell r="N401">
            <v>0</v>
          </cell>
          <cell r="O401">
            <v>0</v>
          </cell>
          <cell r="P401">
            <v>0</v>
          </cell>
          <cell r="Q401">
            <v>0</v>
          </cell>
          <cell r="R401">
            <v>0</v>
          </cell>
          <cell r="S401">
            <v>0</v>
          </cell>
          <cell r="T401">
            <v>0</v>
          </cell>
        </row>
        <row r="402">
          <cell r="A402" t="str">
            <v>II./03</v>
          </cell>
          <cell r="B402">
            <v>203</v>
          </cell>
          <cell r="C402" t="str">
            <v>Ereménykimutatás</v>
          </cell>
          <cell r="D402" t="str">
            <v>Értékesítés közvetlen költségei</v>
          </cell>
          <cell r="E402" t="str">
            <v xml:space="preserve">03. Értékesítés elszámolt közvetlen önköltsége </v>
          </cell>
          <cell r="F402">
            <v>815610</v>
          </cell>
          <cell r="G402" t="str">
            <v>yes</v>
          </cell>
          <cell r="H402" t="str">
            <v>Bérjárulékok</v>
          </cell>
          <cell r="I402" t="str">
            <v>Tényleges költség</v>
          </cell>
          <cell r="J402">
            <v>0</v>
          </cell>
          <cell r="K402">
            <v>0</v>
          </cell>
          <cell r="L402">
            <v>0</v>
          </cell>
          <cell r="M402">
            <v>0</v>
          </cell>
          <cell r="N402">
            <v>0</v>
          </cell>
          <cell r="O402">
            <v>0</v>
          </cell>
          <cell r="P402">
            <v>0</v>
          </cell>
          <cell r="Q402">
            <v>0</v>
          </cell>
          <cell r="R402">
            <v>0</v>
          </cell>
          <cell r="S402">
            <v>0</v>
          </cell>
          <cell r="T402">
            <v>0</v>
          </cell>
        </row>
        <row r="403">
          <cell r="A403" t="str">
            <v>II./03</v>
          </cell>
          <cell r="B403">
            <v>203</v>
          </cell>
          <cell r="C403" t="str">
            <v>Ereménykimutatás</v>
          </cell>
          <cell r="D403" t="str">
            <v>Értékesítés közvetlen költségei</v>
          </cell>
          <cell r="E403" t="str">
            <v xml:space="preserve">03. Értékesítés elszámolt közvetlen önköltsége </v>
          </cell>
          <cell r="F403">
            <v>815611</v>
          </cell>
          <cell r="H403" t="str">
            <v>Bérjárulékok - Tényleges költség</v>
          </cell>
          <cell r="I403" t="str">
            <v>Nyugdíjbiztosítási járulék</v>
          </cell>
          <cell r="J403">
            <v>5878838902</v>
          </cell>
          <cell r="K403">
            <v>273809394</v>
          </cell>
          <cell r="L403">
            <v>0</v>
          </cell>
          <cell r="M403">
            <v>65762823.749999993</v>
          </cell>
          <cell r="N403">
            <v>229824244.84</v>
          </cell>
          <cell r="O403">
            <v>0</v>
          </cell>
          <cell r="P403">
            <v>0</v>
          </cell>
          <cell r="Q403">
            <v>0</v>
          </cell>
          <cell r="R403">
            <v>0</v>
          </cell>
          <cell r="S403">
            <v>0</v>
          </cell>
          <cell r="T403">
            <v>6448235364.5900002</v>
          </cell>
        </row>
        <row r="404">
          <cell r="A404" t="str">
            <v>II./03</v>
          </cell>
          <cell r="B404">
            <v>203</v>
          </cell>
          <cell r="C404" t="str">
            <v>Ereménykimutatás</v>
          </cell>
          <cell r="D404" t="str">
            <v>Értékesítés közvetlen költségei</v>
          </cell>
          <cell r="E404" t="str">
            <v xml:space="preserve">03. Értékesítés elszámolt közvetlen önköltsége </v>
          </cell>
          <cell r="F404">
            <v>815612</v>
          </cell>
          <cell r="H404" t="str">
            <v>Bérjárulékok - Tényleges költség</v>
          </cell>
          <cell r="I404" t="str">
            <v>Egészségbiztostási járulék</v>
          </cell>
          <cell r="J404">
            <v>0</v>
          </cell>
          <cell r="K404">
            <v>0</v>
          </cell>
          <cell r="L404">
            <v>0</v>
          </cell>
          <cell r="M404">
            <v>0</v>
          </cell>
          <cell r="N404">
            <v>0</v>
          </cell>
          <cell r="O404">
            <v>0</v>
          </cell>
          <cell r="P404">
            <v>0</v>
          </cell>
          <cell r="Q404">
            <v>0</v>
          </cell>
          <cell r="R404">
            <v>0</v>
          </cell>
          <cell r="S404">
            <v>0</v>
          </cell>
          <cell r="T404">
            <v>0</v>
          </cell>
        </row>
        <row r="405">
          <cell r="A405" t="str">
            <v>II./03</v>
          </cell>
          <cell r="B405">
            <v>203</v>
          </cell>
          <cell r="C405" t="str">
            <v>Ereménykimutatás</v>
          </cell>
          <cell r="D405" t="str">
            <v>Értékesítés közvetlen költségei</v>
          </cell>
          <cell r="E405" t="str">
            <v xml:space="preserve">03. Értékesítés elszámolt közvetlen önköltsége </v>
          </cell>
          <cell r="F405">
            <v>815613</v>
          </cell>
          <cell r="H405" t="str">
            <v>Bérjárulékok - Tényleges költség</v>
          </cell>
          <cell r="I405" t="str">
            <v>Egészségügyi hozzájárulás - százalékos</v>
          </cell>
          <cell r="J405">
            <v>0</v>
          </cell>
          <cell r="K405">
            <v>0</v>
          </cell>
          <cell r="L405">
            <v>0</v>
          </cell>
          <cell r="M405">
            <v>0</v>
          </cell>
          <cell r="N405">
            <v>0</v>
          </cell>
          <cell r="O405">
            <v>0</v>
          </cell>
          <cell r="P405">
            <v>0</v>
          </cell>
          <cell r="Q405">
            <v>0</v>
          </cell>
          <cell r="R405">
            <v>0</v>
          </cell>
          <cell r="S405">
            <v>0</v>
          </cell>
          <cell r="T405">
            <v>0</v>
          </cell>
        </row>
        <row r="406">
          <cell r="A406" t="str">
            <v>II./03</v>
          </cell>
          <cell r="B406">
            <v>203</v>
          </cell>
          <cell r="C406" t="str">
            <v>Ereménykimutatás</v>
          </cell>
          <cell r="D406" t="str">
            <v>Értékesítés közvetlen költségei</v>
          </cell>
          <cell r="E406" t="str">
            <v xml:space="preserve">03. Értékesítés elszámolt közvetlen önköltsége </v>
          </cell>
          <cell r="F406">
            <v>815614</v>
          </cell>
          <cell r="H406" t="str">
            <v>Bérjárulékok - Tényleges költség</v>
          </cell>
          <cell r="I406" t="str">
            <v>Egészségügyi hozzájárulás - tételes</v>
          </cell>
          <cell r="J406">
            <v>0</v>
          </cell>
          <cell r="K406">
            <v>63692606</v>
          </cell>
          <cell r="L406">
            <v>0</v>
          </cell>
          <cell r="M406">
            <v>0</v>
          </cell>
          <cell r="N406">
            <v>42340050</v>
          </cell>
          <cell r="O406">
            <v>0</v>
          </cell>
          <cell r="P406">
            <v>0</v>
          </cell>
          <cell r="Q406">
            <v>0</v>
          </cell>
          <cell r="R406">
            <v>0</v>
          </cell>
          <cell r="S406">
            <v>0</v>
          </cell>
          <cell r="T406">
            <v>106032656</v>
          </cell>
        </row>
        <row r="407">
          <cell r="A407" t="str">
            <v>II./03</v>
          </cell>
          <cell r="B407">
            <v>203</v>
          </cell>
          <cell r="C407" t="str">
            <v>Ereménykimutatás</v>
          </cell>
          <cell r="D407" t="str">
            <v>Értékesítés közvetlen költségei</v>
          </cell>
          <cell r="E407" t="str">
            <v xml:space="preserve">03. Értékesítés elszámolt közvetlen önköltsége </v>
          </cell>
          <cell r="F407">
            <v>815615</v>
          </cell>
          <cell r="H407" t="str">
            <v>Bérjárulékok - Tényleges költség</v>
          </cell>
          <cell r="I407" t="str">
            <v>Munkaadói járulék</v>
          </cell>
          <cell r="J407">
            <v>0</v>
          </cell>
          <cell r="K407">
            <v>0</v>
          </cell>
          <cell r="L407">
            <v>0</v>
          </cell>
          <cell r="M407">
            <v>0</v>
          </cell>
          <cell r="N407">
            <v>23761305.879999999</v>
          </cell>
          <cell r="O407">
            <v>0</v>
          </cell>
          <cell r="P407">
            <v>0</v>
          </cell>
          <cell r="Q407">
            <v>0</v>
          </cell>
          <cell r="R407">
            <v>0</v>
          </cell>
          <cell r="S407">
            <v>0</v>
          </cell>
          <cell r="T407">
            <v>23761305.879999999</v>
          </cell>
        </row>
        <row r="408">
          <cell r="A408" t="str">
            <v>II./03</v>
          </cell>
          <cell r="B408">
            <v>203</v>
          </cell>
          <cell r="C408" t="str">
            <v>Ereménykimutatás</v>
          </cell>
          <cell r="D408" t="str">
            <v>Értékesítés közvetlen költségei</v>
          </cell>
          <cell r="E408" t="str">
            <v xml:space="preserve">03. Értékesítés elszámolt közvetlen önköltsége </v>
          </cell>
          <cell r="F408">
            <v>815616</v>
          </cell>
          <cell r="H408" t="str">
            <v>Bérjárulékok - Tényleges költség</v>
          </cell>
          <cell r="I408" t="str">
            <v>Szakképzési hozzájárulás</v>
          </cell>
          <cell r="J408">
            <v>0</v>
          </cell>
          <cell r="K408">
            <v>0</v>
          </cell>
          <cell r="L408">
            <v>0</v>
          </cell>
          <cell r="M408">
            <v>0</v>
          </cell>
          <cell r="N408">
            <v>11297193.439999999</v>
          </cell>
          <cell r="O408">
            <v>0</v>
          </cell>
          <cell r="P408">
            <v>0</v>
          </cell>
          <cell r="Q408">
            <v>0</v>
          </cell>
          <cell r="R408">
            <v>0</v>
          </cell>
          <cell r="S408">
            <v>0</v>
          </cell>
          <cell r="T408">
            <v>11297193.439999999</v>
          </cell>
        </row>
        <row r="409">
          <cell r="A409" t="str">
            <v>II./03</v>
          </cell>
          <cell r="B409">
            <v>203</v>
          </cell>
          <cell r="C409" t="str">
            <v>Ereménykimutatás</v>
          </cell>
          <cell r="D409" t="str">
            <v>Értékesítés közvetlen költségei</v>
          </cell>
          <cell r="E409" t="str">
            <v xml:space="preserve">03. Értékesítés elszámolt közvetlen önköltsége </v>
          </cell>
          <cell r="F409">
            <v>815617</v>
          </cell>
          <cell r="H409" t="str">
            <v>Bérjárulékok - Tényleges költség</v>
          </cell>
          <cell r="I409" t="str">
            <v>Kommunális adó</v>
          </cell>
          <cell r="J409">
            <v>0</v>
          </cell>
          <cell r="K409">
            <v>0</v>
          </cell>
          <cell r="L409">
            <v>0</v>
          </cell>
          <cell r="M409">
            <v>0</v>
          </cell>
          <cell r="N409">
            <v>0</v>
          </cell>
          <cell r="O409">
            <v>0</v>
          </cell>
          <cell r="P409">
            <v>0</v>
          </cell>
          <cell r="Q409">
            <v>0</v>
          </cell>
          <cell r="R409">
            <v>0</v>
          </cell>
          <cell r="S409">
            <v>0</v>
          </cell>
          <cell r="T409">
            <v>0</v>
          </cell>
        </row>
        <row r="410">
          <cell r="A410" t="str">
            <v>II./03</v>
          </cell>
          <cell r="B410">
            <v>203</v>
          </cell>
          <cell r="C410" t="str">
            <v>Ereménykimutatás</v>
          </cell>
          <cell r="D410" t="str">
            <v>Értékesítés közvetlen költségei</v>
          </cell>
          <cell r="E410" t="str">
            <v xml:space="preserve">03. Értékesítés elszámolt közvetlen önköltsége </v>
          </cell>
          <cell r="F410">
            <v>815618</v>
          </cell>
          <cell r="H410" t="str">
            <v>Bérjárulékok - Tényleges költség</v>
          </cell>
          <cell r="I410" t="str">
            <v>Rehabilitációs hozzájárulás</v>
          </cell>
          <cell r="J410">
            <v>0</v>
          </cell>
          <cell r="K410">
            <v>0</v>
          </cell>
          <cell r="L410">
            <v>0</v>
          </cell>
          <cell r="M410">
            <v>0</v>
          </cell>
          <cell r="N410">
            <v>0</v>
          </cell>
          <cell r="O410">
            <v>0</v>
          </cell>
          <cell r="P410">
            <v>0</v>
          </cell>
          <cell r="Q410">
            <v>0</v>
          </cell>
          <cell r="R410">
            <v>0</v>
          </cell>
          <cell r="S410">
            <v>0</v>
          </cell>
          <cell r="T410">
            <v>0</v>
          </cell>
        </row>
        <row r="411">
          <cell r="A411" t="str">
            <v>II./03</v>
          </cell>
          <cell r="B411">
            <v>203</v>
          </cell>
          <cell r="C411" t="str">
            <v>Ereménykimutatás</v>
          </cell>
          <cell r="D411" t="str">
            <v>Értékesítés közvetlen költségei</v>
          </cell>
          <cell r="E411" t="str">
            <v xml:space="preserve">03. Értékesítés elszámolt közvetlen önköltsége </v>
          </cell>
          <cell r="F411">
            <v>815619</v>
          </cell>
          <cell r="H411" t="str">
            <v>Bérjárulékok - Tényleges költség</v>
          </cell>
          <cell r="I411" t="str">
            <v>Egyéb bérjárulékok</v>
          </cell>
          <cell r="J411">
            <v>0</v>
          </cell>
          <cell r="K411">
            <v>0</v>
          </cell>
          <cell r="L411">
            <v>0</v>
          </cell>
          <cell r="M411">
            <v>0</v>
          </cell>
          <cell r="N411">
            <v>0</v>
          </cell>
          <cell r="O411">
            <v>0</v>
          </cell>
          <cell r="P411">
            <v>0</v>
          </cell>
          <cell r="Q411">
            <v>0</v>
          </cell>
          <cell r="R411">
            <v>0</v>
          </cell>
          <cell r="S411">
            <v>0</v>
          </cell>
          <cell r="T411">
            <v>0</v>
          </cell>
        </row>
        <row r="412">
          <cell r="A412" t="str">
            <v>II./03</v>
          </cell>
          <cell r="B412">
            <v>203</v>
          </cell>
          <cell r="C412" t="str">
            <v>Ereménykimutatás</v>
          </cell>
          <cell r="D412" t="str">
            <v>Értékesítés közvetlen költségei</v>
          </cell>
          <cell r="E412" t="str">
            <v xml:space="preserve">03. Értékesítés elszámolt közvetlen önköltsége </v>
          </cell>
          <cell r="F412">
            <v>815620</v>
          </cell>
          <cell r="G412" t="str">
            <v>yes</v>
          </cell>
          <cell r="H412" t="str">
            <v>Bérjárulékok</v>
          </cell>
          <cell r="I412" t="str">
            <v>Elhatárolás</v>
          </cell>
          <cell r="J412">
            <v>0</v>
          </cell>
          <cell r="K412">
            <v>0</v>
          </cell>
          <cell r="L412">
            <v>0</v>
          </cell>
          <cell r="M412">
            <v>0</v>
          </cell>
          <cell r="N412">
            <v>0</v>
          </cell>
          <cell r="O412">
            <v>0</v>
          </cell>
          <cell r="P412">
            <v>0</v>
          </cell>
          <cell r="Q412">
            <v>0</v>
          </cell>
          <cell r="R412">
            <v>0</v>
          </cell>
          <cell r="S412">
            <v>0</v>
          </cell>
          <cell r="T412">
            <v>0</v>
          </cell>
        </row>
        <row r="413">
          <cell r="A413" t="str">
            <v>II./03</v>
          </cell>
          <cell r="B413">
            <v>203</v>
          </cell>
          <cell r="C413" t="str">
            <v>Ereménykimutatás</v>
          </cell>
          <cell r="D413" t="str">
            <v>Értékesítés közvetlen költségei</v>
          </cell>
          <cell r="E413" t="str">
            <v xml:space="preserve">03. Értékesítés elszámolt közvetlen önköltsége </v>
          </cell>
          <cell r="F413">
            <v>815621</v>
          </cell>
          <cell r="H413" t="str">
            <v>Bérjárulékok - Elhatárolás</v>
          </cell>
          <cell r="I413" t="str">
            <v>Nyugdíjbiztosítási járulék</v>
          </cell>
          <cell r="J413">
            <v>0</v>
          </cell>
          <cell r="K413">
            <v>0</v>
          </cell>
          <cell r="L413">
            <v>0</v>
          </cell>
          <cell r="M413">
            <v>0</v>
          </cell>
          <cell r="N413">
            <v>0</v>
          </cell>
          <cell r="O413">
            <v>0</v>
          </cell>
          <cell r="P413">
            <v>0</v>
          </cell>
          <cell r="Q413">
            <v>0</v>
          </cell>
          <cell r="R413">
            <v>0</v>
          </cell>
          <cell r="S413">
            <v>0</v>
          </cell>
          <cell r="T413">
            <v>0</v>
          </cell>
        </row>
        <row r="414">
          <cell r="A414" t="str">
            <v>II./03</v>
          </cell>
          <cell r="B414">
            <v>203</v>
          </cell>
          <cell r="C414" t="str">
            <v>Ereménykimutatás</v>
          </cell>
          <cell r="D414" t="str">
            <v>Értékesítés közvetlen költségei</v>
          </cell>
          <cell r="E414" t="str">
            <v xml:space="preserve">03. Értékesítés elszámolt közvetlen önköltsége </v>
          </cell>
          <cell r="F414">
            <v>815622</v>
          </cell>
          <cell r="H414" t="str">
            <v>Bérjárulékok - Elhatárolás</v>
          </cell>
          <cell r="I414" t="str">
            <v>Egészségbiztostási járulék</v>
          </cell>
          <cell r="J414">
            <v>0</v>
          </cell>
          <cell r="K414">
            <v>0</v>
          </cell>
          <cell r="L414">
            <v>0</v>
          </cell>
          <cell r="M414">
            <v>43290001.350000001</v>
          </cell>
          <cell r="N414">
            <v>0</v>
          </cell>
          <cell r="O414">
            <v>0</v>
          </cell>
          <cell r="P414">
            <v>0</v>
          </cell>
          <cell r="Q414">
            <v>0</v>
          </cell>
          <cell r="R414">
            <v>0</v>
          </cell>
          <cell r="S414">
            <v>0</v>
          </cell>
          <cell r="T414">
            <v>43290001.350000001</v>
          </cell>
        </row>
        <row r="415">
          <cell r="A415" t="str">
            <v>II./03</v>
          </cell>
          <cell r="B415">
            <v>203</v>
          </cell>
          <cell r="C415" t="str">
            <v>Ereménykimutatás</v>
          </cell>
          <cell r="D415" t="str">
            <v>Értékesítés közvetlen költségei</v>
          </cell>
          <cell r="E415" t="str">
            <v xml:space="preserve">03. Értékesítés elszámolt közvetlen önköltsége </v>
          </cell>
          <cell r="F415">
            <v>815623</v>
          </cell>
          <cell r="H415" t="str">
            <v>Bérjárulékok - Elhatárolás</v>
          </cell>
          <cell r="I415" t="str">
            <v>Egészségügyi hozzájárulás - százalékos</v>
          </cell>
          <cell r="J415">
            <v>0</v>
          </cell>
          <cell r="K415">
            <v>0</v>
          </cell>
          <cell r="L415">
            <v>0</v>
          </cell>
          <cell r="M415">
            <v>0</v>
          </cell>
          <cell r="N415">
            <v>0</v>
          </cell>
          <cell r="O415">
            <v>0</v>
          </cell>
          <cell r="P415">
            <v>0</v>
          </cell>
          <cell r="Q415">
            <v>0</v>
          </cell>
          <cell r="R415">
            <v>0</v>
          </cell>
          <cell r="S415">
            <v>0</v>
          </cell>
          <cell r="T415">
            <v>0</v>
          </cell>
        </row>
        <row r="416">
          <cell r="A416" t="str">
            <v>II./03</v>
          </cell>
          <cell r="B416">
            <v>203</v>
          </cell>
          <cell r="C416" t="str">
            <v>Ereménykimutatás</v>
          </cell>
          <cell r="D416" t="str">
            <v>Értékesítés közvetlen költségei</v>
          </cell>
          <cell r="E416" t="str">
            <v xml:space="preserve">03. Értékesítés elszámolt közvetlen önköltsége </v>
          </cell>
          <cell r="F416">
            <v>815624</v>
          </cell>
          <cell r="H416" t="str">
            <v>Bérjárulékok - Elhatárolás</v>
          </cell>
          <cell r="I416" t="str">
            <v>Egészségügyi hozzájárulás - tételes</v>
          </cell>
          <cell r="J416">
            <v>0</v>
          </cell>
          <cell r="K416">
            <v>0</v>
          </cell>
          <cell r="L416">
            <v>0</v>
          </cell>
          <cell r="M416">
            <v>0</v>
          </cell>
          <cell r="N416">
            <v>0</v>
          </cell>
          <cell r="O416">
            <v>0</v>
          </cell>
          <cell r="P416">
            <v>0</v>
          </cell>
          <cell r="Q416">
            <v>0</v>
          </cell>
          <cell r="R416">
            <v>0</v>
          </cell>
          <cell r="S416">
            <v>0</v>
          </cell>
          <cell r="T416">
            <v>0</v>
          </cell>
        </row>
        <row r="417">
          <cell r="A417" t="str">
            <v>II./03</v>
          </cell>
          <cell r="B417">
            <v>203</v>
          </cell>
          <cell r="C417" t="str">
            <v>Ereménykimutatás</v>
          </cell>
          <cell r="D417" t="str">
            <v>Értékesítés közvetlen költségei</v>
          </cell>
          <cell r="E417" t="str">
            <v xml:space="preserve">03. Értékesítés elszámolt közvetlen önköltsége </v>
          </cell>
          <cell r="F417">
            <v>815625</v>
          </cell>
          <cell r="H417" t="str">
            <v>Bérjárulékok - Elhatárolás</v>
          </cell>
          <cell r="I417" t="str">
            <v>Munkaadói járulék</v>
          </cell>
          <cell r="J417">
            <v>0</v>
          </cell>
          <cell r="K417">
            <v>0</v>
          </cell>
          <cell r="L417">
            <v>0</v>
          </cell>
          <cell r="M417">
            <v>14824162.199999999</v>
          </cell>
          <cell r="N417">
            <v>0</v>
          </cell>
          <cell r="O417">
            <v>0</v>
          </cell>
          <cell r="P417">
            <v>0</v>
          </cell>
          <cell r="Q417">
            <v>0</v>
          </cell>
          <cell r="R417">
            <v>0</v>
          </cell>
          <cell r="S417">
            <v>0</v>
          </cell>
          <cell r="T417">
            <v>14824162.199999999</v>
          </cell>
        </row>
        <row r="418">
          <cell r="A418" t="str">
            <v>II./03</v>
          </cell>
          <cell r="B418">
            <v>203</v>
          </cell>
          <cell r="C418" t="str">
            <v>Ereménykimutatás</v>
          </cell>
          <cell r="D418" t="str">
            <v>Értékesítés közvetlen költségei</v>
          </cell>
          <cell r="E418" t="str">
            <v xml:space="preserve">03. Értékesítés elszámolt közvetlen önköltsége </v>
          </cell>
          <cell r="F418">
            <v>815626</v>
          </cell>
          <cell r="H418" t="str">
            <v>Bérjárulékok - Elhatárolás</v>
          </cell>
          <cell r="I418" t="str">
            <v>Szakképzési hozzájárulás</v>
          </cell>
          <cell r="J418">
            <v>0</v>
          </cell>
          <cell r="K418">
            <v>0</v>
          </cell>
          <cell r="L418">
            <v>0</v>
          </cell>
          <cell r="M418">
            <v>0</v>
          </cell>
          <cell r="N418">
            <v>0</v>
          </cell>
          <cell r="O418">
            <v>0</v>
          </cell>
          <cell r="P418">
            <v>0</v>
          </cell>
          <cell r="Q418">
            <v>0</v>
          </cell>
          <cell r="R418">
            <v>0</v>
          </cell>
          <cell r="S418">
            <v>0</v>
          </cell>
          <cell r="T418">
            <v>0</v>
          </cell>
        </row>
        <row r="419">
          <cell r="A419" t="str">
            <v>II./03</v>
          </cell>
          <cell r="B419">
            <v>203</v>
          </cell>
          <cell r="C419" t="str">
            <v>Ereménykimutatás</v>
          </cell>
          <cell r="D419" t="str">
            <v>Értékesítés közvetlen költségei</v>
          </cell>
          <cell r="E419" t="str">
            <v xml:space="preserve">03. Értékesítés elszámolt közvetlen önköltsége </v>
          </cell>
          <cell r="F419">
            <v>815627</v>
          </cell>
          <cell r="H419" t="str">
            <v>Bérjárulékok - Elhatárolás</v>
          </cell>
          <cell r="I419" t="str">
            <v>Kommunális adó</v>
          </cell>
          <cell r="J419">
            <v>0</v>
          </cell>
          <cell r="K419">
            <v>0</v>
          </cell>
          <cell r="L419">
            <v>0</v>
          </cell>
          <cell r="M419">
            <v>0</v>
          </cell>
          <cell r="N419">
            <v>0</v>
          </cell>
          <cell r="O419">
            <v>0</v>
          </cell>
          <cell r="P419">
            <v>0</v>
          </cell>
          <cell r="Q419">
            <v>0</v>
          </cell>
          <cell r="R419">
            <v>0</v>
          </cell>
          <cell r="S419">
            <v>0</v>
          </cell>
          <cell r="T419">
            <v>0</v>
          </cell>
        </row>
        <row r="420">
          <cell r="A420" t="str">
            <v>II./03</v>
          </cell>
          <cell r="B420">
            <v>203</v>
          </cell>
          <cell r="C420" t="str">
            <v>Ereménykimutatás</v>
          </cell>
          <cell r="D420" t="str">
            <v>Értékesítés közvetlen költségei</v>
          </cell>
          <cell r="E420" t="str">
            <v xml:space="preserve">03. Értékesítés elszámolt közvetlen önköltsége </v>
          </cell>
          <cell r="F420">
            <v>815628</v>
          </cell>
          <cell r="H420" t="str">
            <v>Bérjárulékok - Elhatárolás</v>
          </cell>
          <cell r="I420" t="str">
            <v>Rehabilitációs hozzájárulás</v>
          </cell>
          <cell r="J420">
            <v>0</v>
          </cell>
          <cell r="K420">
            <v>0</v>
          </cell>
          <cell r="L420">
            <v>0</v>
          </cell>
          <cell r="M420">
            <v>0</v>
          </cell>
          <cell r="N420">
            <v>0</v>
          </cell>
          <cell r="O420">
            <v>0</v>
          </cell>
          <cell r="P420">
            <v>0</v>
          </cell>
          <cell r="Q420">
            <v>0</v>
          </cell>
          <cell r="R420">
            <v>0</v>
          </cell>
          <cell r="S420">
            <v>0</v>
          </cell>
          <cell r="T420">
            <v>0</v>
          </cell>
        </row>
        <row r="421">
          <cell r="A421" t="str">
            <v>II./03</v>
          </cell>
          <cell r="B421">
            <v>203</v>
          </cell>
          <cell r="C421" t="str">
            <v>Ereménykimutatás</v>
          </cell>
          <cell r="D421" t="str">
            <v>Értékesítés közvetlen költségei</v>
          </cell>
          <cell r="E421" t="str">
            <v xml:space="preserve">03. Értékesítés elszámolt közvetlen önköltsége </v>
          </cell>
          <cell r="F421">
            <v>815629</v>
          </cell>
          <cell r="H421" t="str">
            <v>Bérjárulékok - Elhatárolás</v>
          </cell>
          <cell r="I421" t="str">
            <v>Egyéb bérjárulékok</v>
          </cell>
          <cell r="J421">
            <v>0</v>
          </cell>
          <cell r="K421">
            <v>0</v>
          </cell>
          <cell r="L421">
            <v>0</v>
          </cell>
          <cell r="M421">
            <v>0</v>
          </cell>
          <cell r="N421">
            <v>0</v>
          </cell>
          <cell r="O421">
            <v>0</v>
          </cell>
          <cell r="P421">
            <v>0</v>
          </cell>
          <cell r="Q421">
            <v>0</v>
          </cell>
          <cell r="R421">
            <v>0</v>
          </cell>
          <cell r="S421">
            <v>0</v>
          </cell>
          <cell r="T421">
            <v>0</v>
          </cell>
        </row>
        <row r="422">
          <cell r="A422" t="str">
            <v>II./03</v>
          </cell>
          <cell r="B422">
            <v>203</v>
          </cell>
          <cell r="C422" t="str">
            <v>Ereménykimutatás</v>
          </cell>
          <cell r="D422" t="str">
            <v>Értékesítés közvetlen költségei</v>
          </cell>
          <cell r="E422" t="str">
            <v xml:space="preserve">03. Értékesítés elszámolt közvetlen önköltsége </v>
          </cell>
          <cell r="F422">
            <v>815710</v>
          </cell>
          <cell r="H422" t="str">
            <v>ÉCS</v>
          </cell>
          <cell r="I422" t="str">
            <v>Terv szerinti ÉCS</v>
          </cell>
          <cell r="J422">
            <v>0</v>
          </cell>
          <cell r="K422">
            <v>0</v>
          </cell>
          <cell r="L422">
            <v>0</v>
          </cell>
          <cell r="M422">
            <v>0</v>
          </cell>
          <cell r="N422">
            <v>548989222.59000003</v>
          </cell>
          <cell r="O422">
            <v>0</v>
          </cell>
          <cell r="P422">
            <v>0</v>
          </cell>
          <cell r="Q422">
            <v>0</v>
          </cell>
          <cell r="R422">
            <v>0</v>
          </cell>
          <cell r="S422">
            <v>0</v>
          </cell>
          <cell r="T422">
            <v>548989222.59000003</v>
          </cell>
        </row>
        <row r="423">
          <cell r="A423" t="str">
            <v>II./03</v>
          </cell>
          <cell r="B423">
            <v>203</v>
          </cell>
          <cell r="C423" t="str">
            <v>Ereménykimutatás</v>
          </cell>
          <cell r="D423" t="str">
            <v>Értékesítés közvetlen költségei</v>
          </cell>
          <cell r="E423" t="str">
            <v xml:space="preserve">03. Értékesítés elszámolt közvetlen önköltsége </v>
          </cell>
          <cell r="F423">
            <v>815720</v>
          </cell>
          <cell r="H423" t="str">
            <v>ÉCS</v>
          </cell>
          <cell r="I423" t="str">
            <v>Használatba vételkor egyösszegben elszámolt ÉCS</v>
          </cell>
          <cell r="J423">
            <v>0</v>
          </cell>
          <cell r="K423">
            <v>0</v>
          </cell>
          <cell r="L423">
            <v>0</v>
          </cell>
          <cell r="M423">
            <v>0</v>
          </cell>
          <cell r="N423">
            <v>11674897.869999999</v>
          </cell>
          <cell r="O423">
            <v>0</v>
          </cell>
          <cell r="P423">
            <v>0</v>
          </cell>
          <cell r="Q423">
            <v>0</v>
          </cell>
          <cell r="R423">
            <v>0</v>
          </cell>
          <cell r="S423">
            <v>0</v>
          </cell>
          <cell r="T423">
            <v>11674897.869999999</v>
          </cell>
        </row>
        <row r="424">
          <cell r="A424" t="str">
            <v>II./03</v>
          </cell>
          <cell r="B424">
            <v>203</v>
          </cell>
          <cell r="C424" t="str">
            <v>Ereménykimutatás</v>
          </cell>
          <cell r="D424" t="str">
            <v>Értékesítés közvetlen költségei</v>
          </cell>
          <cell r="E424" t="str">
            <v xml:space="preserve">03. Értékesítés elszámolt közvetlen önköltsége </v>
          </cell>
          <cell r="F424">
            <v>818000</v>
          </cell>
          <cell r="G424" t="str">
            <v>yes</v>
          </cell>
          <cell r="H424" t="str">
            <v>Értékesités elszámolt önköltésége</v>
          </cell>
          <cell r="J424">
            <v>0</v>
          </cell>
          <cell r="K424">
            <v>0</v>
          </cell>
          <cell r="L424">
            <v>0</v>
          </cell>
          <cell r="M424">
            <v>0</v>
          </cell>
          <cell r="N424">
            <v>0</v>
          </cell>
          <cell r="O424">
            <v>0</v>
          </cell>
          <cell r="P424">
            <v>0</v>
          </cell>
          <cell r="Q424">
            <v>0</v>
          </cell>
          <cell r="R424">
            <v>0</v>
          </cell>
          <cell r="S424">
            <v>0</v>
          </cell>
          <cell r="T424">
            <v>0</v>
          </cell>
        </row>
        <row r="425">
          <cell r="A425" t="str">
            <v>II./03</v>
          </cell>
          <cell r="B425">
            <v>203</v>
          </cell>
          <cell r="C425" t="str">
            <v>Ereménykimutatás</v>
          </cell>
          <cell r="D425" t="str">
            <v>Értékesítés közvetlen költségei</v>
          </cell>
          <cell r="E425" t="str">
            <v xml:space="preserve">03. Értékesítés elszámolt közvetlen önköltsége </v>
          </cell>
          <cell r="F425">
            <v>818100</v>
          </cell>
          <cell r="H425" t="str">
            <v>Értékesités elszámolt önköltésége</v>
          </cell>
          <cell r="I425" t="str">
            <v>Klasszikus - standard áron</v>
          </cell>
          <cell r="J425">
            <v>43538132062</v>
          </cell>
          <cell r="K425">
            <v>53909874220</v>
          </cell>
          <cell r="L425">
            <v>0</v>
          </cell>
          <cell r="M425">
            <v>8298961723.6200008</v>
          </cell>
          <cell r="N425">
            <v>9895074230.1200008</v>
          </cell>
          <cell r="O425">
            <v>0</v>
          </cell>
          <cell r="P425">
            <v>0</v>
          </cell>
          <cell r="Q425">
            <v>0</v>
          </cell>
          <cell r="R425">
            <v>17681929985</v>
          </cell>
          <cell r="S425">
            <v>0</v>
          </cell>
          <cell r="T425">
            <v>133323972220.73999</v>
          </cell>
        </row>
        <row r="426">
          <cell r="A426" t="str">
            <v>II./03</v>
          </cell>
          <cell r="B426">
            <v>203</v>
          </cell>
          <cell r="C426" t="str">
            <v>Ereménykimutatás</v>
          </cell>
          <cell r="D426" t="str">
            <v>Értékesítés közvetlen költségei</v>
          </cell>
          <cell r="E426" t="str">
            <v xml:space="preserve">03. Értékesítés elszámolt közvetlen önköltsége </v>
          </cell>
          <cell r="F426">
            <v>818200</v>
          </cell>
          <cell r="H426" t="str">
            <v>Értékesités elszámolt önköltésége</v>
          </cell>
          <cell r="J426">
            <v>0</v>
          </cell>
          <cell r="K426">
            <v>6419868188</v>
          </cell>
          <cell r="L426">
            <v>0</v>
          </cell>
          <cell r="M426">
            <v>0</v>
          </cell>
          <cell r="N426">
            <v>0</v>
          </cell>
          <cell r="O426">
            <v>0</v>
          </cell>
          <cell r="P426">
            <v>0</v>
          </cell>
          <cell r="Q426">
            <v>0</v>
          </cell>
          <cell r="R426">
            <v>0</v>
          </cell>
          <cell r="S426">
            <v>0</v>
          </cell>
          <cell r="T426">
            <v>6419868188</v>
          </cell>
        </row>
        <row r="427">
          <cell r="A427" t="str">
            <v>II./03</v>
          </cell>
          <cell r="B427">
            <v>203</v>
          </cell>
          <cell r="C427" t="str">
            <v>Ereménykimutatás</v>
          </cell>
          <cell r="D427" t="str">
            <v>Értékesítés közvetlen költségei</v>
          </cell>
          <cell r="E427" t="str">
            <v xml:space="preserve">03. Értékesítés elszámolt közvetlen önköltsége </v>
          </cell>
          <cell r="F427">
            <v>819100</v>
          </cell>
          <cell r="H427" t="str">
            <v>Saját termelésó készlet készletrevétele</v>
          </cell>
          <cell r="I427" t="str">
            <v>Késztermék készletre vétel</v>
          </cell>
          <cell r="J427">
            <v>-45402482668</v>
          </cell>
          <cell r="K427">
            <v>24731352121</v>
          </cell>
          <cell r="L427">
            <v>0</v>
          </cell>
          <cell r="M427">
            <v>0</v>
          </cell>
          <cell r="N427">
            <v>-32000121595.130001</v>
          </cell>
          <cell r="O427">
            <v>0</v>
          </cell>
          <cell r="P427">
            <v>0</v>
          </cell>
          <cell r="Q427">
            <v>0</v>
          </cell>
          <cell r="R427">
            <v>-81468452054</v>
          </cell>
          <cell r="S427">
            <v>0</v>
          </cell>
          <cell r="T427">
            <v>-134139704196.13</v>
          </cell>
        </row>
        <row r="428">
          <cell r="A428" t="str">
            <v>II./03</v>
          </cell>
          <cell r="B428">
            <v>203</v>
          </cell>
          <cell r="C428" t="str">
            <v>Ereménykimutatás</v>
          </cell>
          <cell r="D428" t="str">
            <v>Értékesítés közvetlen költségei</v>
          </cell>
          <cell r="E428" t="str">
            <v xml:space="preserve">03. Értékesítés elszámolt közvetlen önköltsége </v>
          </cell>
          <cell r="F428">
            <v>819200</v>
          </cell>
          <cell r="H428" t="str">
            <v>Saját termelésó készlet készletrevétele</v>
          </cell>
          <cell r="I428" t="str">
            <v>Félkésztermék készletre vétel</v>
          </cell>
          <cell r="J428">
            <v>0</v>
          </cell>
          <cell r="K428">
            <v>0</v>
          </cell>
          <cell r="L428">
            <v>0</v>
          </cell>
          <cell r="M428">
            <v>179344655.47</v>
          </cell>
          <cell r="N428">
            <v>-8516797.75</v>
          </cell>
          <cell r="O428">
            <v>0</v>
          </cell>
          <cell r="P428">
            <v>0</v>
          </cell>
          <cell r="Q428">
            <v>0</v>
          </cell>
          <cell r="R428">
            <v>0</v>
          </cell>
          <cell r="S428">
            <v>0</v>
          </cell>
          <cell r="T428">
            <v>170827857.72</v>
          </cell>
        </row>
        <row r="429">
          <cell r="A429" t="str">
            <v>II./03</v>
          </cell>
          <cell r="B429">
            <v>203</v>
          </cell>
          <cell r="C429" t="str">
            <v>Ereménykimutatás</v>
          </cell>
          <cell r="D429" t="str">
            <v>Értékesítés közvetlen költségei</v>
          </cell>
          <cell r="E429" t="str">
            <v xml:space="preserve">03. Értékesítés elszámolt közvetlen önköltsége </v>
          </cell>
          <cell r="F429">
            <v>819300</v>
          </cell>
          <cell r="H429" t="str">
            <v>Saját termelésó készlet készletrevétele</v>
          </cell>
          <cell r="I429" t="str">
            <v>Félkész termék felhasználás</v>
          </cell>
          <cell r="J429">
            <v>-1622576040</v>
          </cell>
          <cell r="K429">
            <v>0</v>
          </cell>
          <cell r="L429">
            <v>0</v>
          </cell>
          <cell r="M429">
            <v>0</v>
          </cell>
          <cell r="N429">
            <v>0</v>
          </cell>
          <cell r="O429">
            <v>0</v>
          </cell>
          <cell r="P429">
            <v>0</v>
          </cell>
          <cell r="Q429">
            <v>0</v>
          </cell>
          <cell r="R429">
            <v>0</v>
          </cell>
          <cell r="S429">
            <v>0</v>
          </cell>
          <cell r="T429">
            <v>-1622576040</v>
          </cell>
        </row>
        <row r="430">
          <cell r="A430" t="str">
            <v>II./03</v>
          </cell>
          <cell r="B430">
            <v>203</v>
          </cell>
          <cell r="C430" t="str">
            <v>Ereménykimutatás</v>
          </cell>
          <cell r="D430" t="str">
            <v>Értékesítés közvetlen költségei</v>
          </cell>
          <cell r="E430" t="str">
            <v xml:space="preserve">03. Értékesítés elszámolt közvetlen önköltsége </v>
          </cell>
          <cell r="F430">
            <v>823000</v>
          </cell>
          <cell r="H430" t="str">
            <v>Saját elöállitású eszközök állományváltozása</v>
          </cell>
          <cell r="J430">
            <v>-124944167</v>
          </cell>
          <cell r="K430">
            <v>0</v>
          </cell>
          <cell r="L430">
            <v>0</v>
          </cell>
          <cell r="M430">
            <v>0</v>
          </cell>
          <cell r="N430">
            <v>0</v>
          </cell>
          <cell r="O430">
            <v>0</v>
          </cell>
          <cell r="P430">
            <v>0</v>
          </cell>
          <cell r="Q430">
            <v>0</v>
          </cell>
          <cell r="R430">
            <v>0</v>
          </cell>
          <cell r="S430">
            <v>0</v>
          </cell>
          <cell r="T430">
            <v>-124944167</v>
          </cell>
        </row>
        <row r="431">
          <cell r="A431" t="str">
            <v>II./03 Total</v>
          </cell>
          <cell r="J431">
            <v>97478495085</v>
          </cell>
          <cell r="K431">
            <v>57852054552</v>
          </cell>
          <cell r="L431">
            <v>1589681616</v>
          </cell>
          <cell r="M431">
            <v>8515910091.3300009</v>
          </cell>
          <cell r="N431">
            <v>8960375714.7930031</v>
          </cell>
          <cell r="O431">
            <v>0</v>
          </cell>
          <cell r="P431">
            <v>0</v>
          </cell>
          <cell r="Q431">
            <v>0</v>
          </cell>
          <cell r="R431">
            <v>-12930291132</v>
          </cell>
          <cell r="S431">
            <v>0</v>
          </cell>
          <cell r="T431">
            <v>161466225927.12296</v>
          </cell>
        </row>
        <row r="432">
          <cell r="A432" t="str">
            <v>II./04</v>
          </cell>
          <cell r="B432">
            <v>204</v>
          </cell>
          <cell r="C432" t="str">
            <v>Ereménykimutatás</v>
          </cell>
          <cell r="D432" t="str">
            <v>Értékesítés közvetlen költségei</v>
          </cell>
          <cell r="E432" t="str">
            <v xml:space="preserve">04. Eladott áruk beszerzési értéke </v>
          </cell>
          <cell r="F432">
            <v>821000</v>
          </cell>
          <cell r="H432" t="str">
            <v>Értékesités eladott áruk beszerzési értéke</v>
          </cell>
          <cell r="J432">
            <v>0</v>
          </cell>
          <cell r="K432">
            <v>0</v>
          </cell>
          <cell r="L432">
            <v>0</v>
          </cell>
          <cell r="M432">
            <v>0</v>
          </cell>
          <cell r="N432">
            <v>609618817.07999992</v>
          </cell>
          <cell r="O432">
            <v>0</v>
          </cell>
          <cell r="P432">
            <v>0</v>
          </cell>
          <cell r="Q432">
            <v>0</v>
          </cell>
          <cell r="R432">
            <v>12903462790</v>
          </cell>
          <cell r="S432">
            <v>0</v>
          </cell>
          <cell r="T432">
            <v>13513081607.08</v>
          </cell>
        </row>
        <row r="433">
          <cell r="A433" t="str">
            <v>II./04 Total</v>
          </cell>
          <cell r="J433">
            <v>0</v>
          </cell>
          <cell r="K433">
            <v>0</v>
          </cell>
          <cell r="L433">
            <v>0</v>
          </cell>
          <cell r="M433">
            <v>0</v>
          </cell>
          <cell r="N433">
            <v>609618817.07999992</v>
          </cell>
          <cell r="O433">
            <v>0</v>
          </cell>
          <cell r="P433">
            <v>0</v>
          </cell>
          <cell r="Q433">
            <v>0</v>
          </cell>
          <cell r="R433">
            <v>12903462790</v>
          </cell>
          <cell r="S433">
            <v>0</v>
          </cell>
          <cell r="T433">
            <v>13513081607.08</v>
          </cell>
        </row>
        <row r="434">
          <cell r="A434" t="str">
            <v>II./05</v>
          </cell>
          <cell r="B434">
            <v>205</v>
          </cell>
          <cell r="C434" t="str">
            <v>Ereménykimutatás</v>
          </cell>
          <cell r="D434" t="str">
            <v>Értékesítés közvetlen költségei</v>
          </cell>
          <cell r="E434" t="str">
            <v xml:space="preserve">05. Eladott (közvetített) szolgáltatások értéke </v>
          </cell>
          <cell r="F434">
            <v>822000</v>
          </cell>
          <cell r="H434" t="str">
            <v>Értékesités eladott (közvetitett) szolgáltatások értéke</v>
          </cell>
          <cell r="J434">
            <v>0</v>
          </cell>
          <cell r="K434">
            <v>0</v>
          </cell>
          <cell r="L434">
            <v>0</v>
          </cell>
          <cell r="M434">
            <v>0</v>
          </cell>
          <cell r="N434">
            <v>0</v>
          </cell>
          <cell r="O434">
            <v>0</v>
          </cell>
          <cell r="P434">
            <v>0</v>
          </cell>
          <cell r="Q434">
            <v>0</v>
          </cell>
          <cell r="R434">
            <v>0</v>
          </cell>
          <cell r="S434">
            <v>0</v>
          </cell>
          <cell r="T434">
            <v>0</v>
          </cell>
        </row>
        <row r="435">
          <cell r="A435" t="str">
            <v>II./05 Total</v>
          </cell>
          <cell r="J435">
            <v>0</v>
          </cell>
          <cell r="K435">
            <v>0</v>
          </cell>
          <cell r="L435">
            <v>0</v>
          </cell>
          <cell r="M435">
            <v>0</v>
          </cell>
          <cell r="N435">
            <v>0</v>
          </cell>
          <cell r="O435">
            <v>0</v>
          </cell>
          <cell r="P435">
            <v>0</v>
          </cell>
          <cell r="Q435">
            <v>0</v>
          </cell>
          <cell r="R435">
            <v>0</v>
          </cell>
          <cell r="S435">
            <v>0</v>
          </cell>
          <cell r="T435">
            <v>0</v>
          </cell>
        </row>
        <row r="436">
          <cell r="A436" t="str">
            <v>IV./6</v>
          </cell>
          <cell r="B436">
            <v>206</v>
          </cell>
          <cell r="C436" t="str">
            <v>Ereménykimutatás</v>
          </cell>
          <cell r="D436" t="str">
            <v>Értékesítés közvetett költségei</v>
          </cell>
          <cell r="E436" t="str">
            <v xml:space="preserve">06. Értékesítési, forgalmazási költségek </v>
          </cell>
          <cell r="F436">
            <v>835110</v>
          </cell>
          <cell r="H436" t="str">
            <v>Anyagköltség</v>
          </cell>
          <cell r="I436" t="str">
            <v>Vásárolt anyagok költségei</v>
          </cell>
          <cell r="J436">
            <v>0</v>
          </cell>
          <cell r="K436">
            <v>0</v>
          </cell>
          <cell r="L436">
            <v>0</v>
          </cell>
          <cell r="M436">
            <v>0</v>
          </cell>
          <cell r="N436">
            <v>0</v>
          </cell>
          <cell r="O436">
            <v>0</v>
          </cell>
          <cell r="P436">
            <v>0</v>
          </cell>
          <cell r="Q436">
            <v>0</v>
          </cell>
          <cell r="R436">
            <v>0</v>
          </cell>
          <cell r="S436">
            <v>0</v>
          </cell>
          <cell r="T436">
            <v>0</v>
          </cell>
        </row>
        <row r="437">
          <cell r="A437" t="str">
            <v>IV./6</v>
          </cell>
          <cell r="B437">
            <v>206</v>
          </cell>
          <cell r="C437" t="str">
            <v>Ereménykimutatás</v>
          </cell>
          <cell r="D437" t="str">
            <v>Értékesítés közvetett költségei</v>
          </cell>
          <cell r="E437" t="str">
            <v xml:space="preserve">06. Értékesítési, forgalmazási költségek </v>
          </cell>
          <cell r="F437">
            <v>835120</v>
          </cell>
          <cell r="H437" t="str">
            <v>Anyagköltség</v>
          </cell>
          <cell r="I437" t="str">
            <v>Egy éven belül elhasználódó anyagok költségei</v>
          </cell>
          <cell r="J437">
            <v>0</v>
          </cell>
          <cell r="K437">
            <v>0</v>
          </cell>
          <cell r="L437">
            <v>0</v>
          </cell>
          <cell r="M437">
            <v>0</v>
          </cell>
          <cell r="N437">
            <v>0</v>
          </cell>
          <cell r="O437">
            <v>0</v>
          </cell>
          <cell r="P437">
            <v>0</v>
          </cell>
          <cell r="Q437">
            <v>0</v>
          </cell>
          <cell r="R437">
            <v>0</v>
          </cell>
          <cell r="S437">
            <v>0</v>
          </cell>
          <cell r="T437">
            <v>0</v>
          </cell>
        </row>
        <row r="438">
          <cell r="A438" t="str">
            <v>IV./6</v>
          </cell>
          <cell r="B438">
            <v>206</v>
          </cell>
          <cell r="C438" t="str">
            <v>Ereménykimutatás</v>
          </cell>
          <cell r="D438" t="str">
            <v>Értékesítés közvetett költségei</v>
          </cell>
          <cell r="E438" t="str">
            <v xml:space="preserve">06. Értékesítési, forgalmazási költségek </v>
          </cell>
          <cell r="F438">
            <v>835130</v>
          </cell>
          <cell r="H438" t="str">
            <v>Anyagköltség</v>
          </cell>
          <cell r="I438" t="str">
            <v>Egyéb anyagktg</v>
          </cell>
          <cell r="J438">
            <v>0</v>
          </cell>
          <cell r="K438">
            <v>0</v>
          </cell>
          <cell r="L438">
            <v>0</v>
          </cell>
          <cell r="M438">
            <v>0</v>
          </cell>
          <cell r="N438">
            <v>3975804.74</v>
          </cell>
          <cell r="O438">
            <v>0</v>
          </cell>
          <cell r="P438">
            <v>0</v>
          </cell>
          <cell r="Q438">
            <v>0</v>
          </cell>
          <cell r="R438">
            <v>0</v>
          </cell>
          <cell r="S438">
            <v>0</v>
          </cell>
          <cell r="T438">
            <v>3975804.74</v>
          </cell>
        </row>
        <row r="439">
          <cell r="A439" t="str">
            <v>IV./6</v>
          </cell>
          <cell r="B439">
            <v>206</v>
          </cell>
          <cell r="C439" t="str">
            <v>Ereménykimutatás</v>
          </cell>
          <cell r="D439" t="str">
            <v>Értékesítés közvetett költségei</v>
          </cell>
          <cell r="E439" t="str">
            <v xml:space="preserve">06. Értékesítési, forgalmazási költségek </v>
          </cell>
          <cell r="F439">
            <v>835190</v>
          </cell>
          <cell r="H439" t="str">
            <v>Anyagköltség</v>
          </cell>
          <cell r="I439" t="str">
            <v>Anyagköltség megtérülés</v>
          </cell>
          <cell r="J439">
            <v>0</v>
          </cell>
          <cell r="K439">
            <v>0</v>
          </cell>
          <cell r="L439">
            <v>0</v>
          </cell>
          <cell r="M439">
            <v>0</v>
          </cell>
          <cell r="N439">
            <v>0</v>
          </cell>
          <cell r="O439">
            <v>0</v>
          </cell>
          <cell r="P439">
            <v>0</v>
          </cell>
          <cell r="Q439">
            <v>0</v>
          </cell>
          <cell r="R439">
            <v>0</v>
          </cell>
          <cell r="S439">
            <v>0</v>
          </cell>
          <cell r="T439">
            <v>0</v>
          </cell>
        </row>
        <row r="440">
          <cell r="A440" t="str">
            <v>IV./6</v>
          </cell>
          <cell r="B440">
            <v>206</v>
          </cell>
          <cell r="C440" t="str">
            <v>Ereménykimutatás</v>
          </cell>
          <cell r="D440" t="str">
            <v>Értékesítés közvetett költségei</v>
          </cell>
          <cell r="E440" t="str">
            <v xml:space="preserve">06. Értékesítési, forgalmazási költségek </v>
          </cell>
          <cell r="F440">
            <v>835210</v>
          </cell>
          <cell r="H440" t="str">
            <v>Igénybe vett szolgáltatások költségei</v>
          </cell>
          <cell r="I440" t="str">
            <v>Szállítás-rakodás, raktározás, csomagolás ktgei</v>
          </cell>
          <cell r="J440">
            <v>0</v>
          </cell>
          <cell r="K440">
            <v>209172493</v>
          </cell>
          <cell r="L440">
            <v>1753679</v>
          </cell>
          <cell r="M440">
            <v>242091980.54999995</v>
          </cell>
          <cell r="N440">
            <v>2490010</v>
          </cell>
          <cell r="O440">
            <v>0</v>
          </cell>
          <cell r="P440">
            <v>0</v>
          </cell>
          <cell r="Q440">
            <v>0</v>
          </cell>
          <cell r="R440">
            <v>0</v>
          </cell>
          <cell r="S440">
            <v>0</v>
          </cell>
          <cell r="T440">
            <v>455508162.54999995</v>
          </cell>
        </row>
        <row r="441">
          <cell r="A441" t="str">
            <v>IV./6</v>
          </cell>
          <cell r="B441">
            <v>206</v>
          </cell>
          <cell r="C441" t="str">
            <v>Ereménykimutatás</v>
          </cell>
          <cell r="D441" t="str">
            <v>Értékesítés közvetett költségei</v>
          </cell>
          <cell r="E441" t="str">
            <v xml:space="preserve">06. Értékesítési, forgalmazási költségek </v>
          </cell>
          <cell r="F441">
            <v>835220</v>
          </cell>
          <cell r="H441" t="str">
            <v>Igénybe vett szolgáltatások költségei</v>
          </cell>
          <cell r="I441" t="str">
            <v>Bérleti díjak (Kölcsönzés, bérlet)</v>
          </cell>
          <cell r="J441">
            <v>0</v>
          </cell>
          <cell r="K441">
            <v>0</v>
          </cell>
          <cell r="L441">
            <v>0</v>
          </cell>
          <cell r="M441">
            <v>379575537.81</v>
          </cell>
          <cell r="N441">
            <v>18102300.000000004</v>
          </cell>
          <cell r="O441">
            <v>0</v>
          </cell>
          <cell r="P441">
            <v>0</v>
          </cell>
          <cell r="Q441">
            <v>0</v>
          </cell>
          <cell r="R441">
            <v>0</v>
          </cell>
          <cell r="S441">
            <v>0</v>
          </cell>
          <cell r="T441">
            <v>397677837.81</v>
          </cell>
        </row>
        <row r="442">
          <cell r="A442" t="str">
            <v>IV./6</v>
          </cell>
          <cell r="B442">
            <v>206</v>
          </cell>
          <cell r="C442" t="str">
            <v>Ereménykimutatás</v>
          </cell>
          <cell r="D442" t="str">
            <v>Értékesítés közvetett költségei</v>
          </cell>
          <cell r="E442" t="str">
            <v xml:space="preserve">06. Értékesítési, forgalmazási költségek </v>
          </cell>
          <cell r="F442">
            <v>835230</v>
          </cell>
          <cell r="H442" t="str">
            <v>Igénybe vett szolgáltatások költségei</v>
          </cell>
          <cell r="I442" t="str">
            <v>Karbantartási ktgek (bérmunka, eszközök karbantartása, mosás, vegytisztitás)</v>
          </cell>
          <cell r="J442">
            <v>0</v>
          </cell>
          <cell r="K442">
            <v>0</v>
          </cell>
          <cell r="L442">
            <v>0</v>
          </cell>
          <cell r="M442">
            <v>73633519.450000003</v>
          </cell>
          <cell r="N442">
            <v>541510</v>
          </cell>
          <cell r="O442">
            <v>0</v>
          </cell>
          <cell r="P442">
            <v>0</v>
          </cell>
          <cell r="Q442">
            <v>0</v>
          </cell>
          <cell r="R442">
            <v>0</v>
          </cell>
          <cell r="S442">
            <v>0</v>
          </cell>
          <cell r="T442">
            <v>74175029.450000003</v>
          </cell>
        </row>
        <row r="443">
          <cell r="A443" t="str">
            <v>IV./6</v>
          </cell>
          <cell r="B443">
            <v>206</v>
          </cell>
          <cell r="C443" t="str">
            <v>Ereménykimutatás</v>
          </cell>
          <cell r="D443" t="str">
            <v>Értékesítés közvetett költségei</v>
          </cell>
          <cell r="E443" t="str">
            <v xml:space="preserve">06. Értékesítési, forgalmazási költségek </v>
          </cell>
          <cell r="F443">
            <v>835240</v>
          </cell>
          <cell r="H443" t="str">
            <v>Igénybe vett szolgáltatások költségei</v>
          </cell>
          <cell r="I443" t="str">
            <v>Hirdetés, reklám, propaganda ktg (bizományi tevékenység, ügyletszerzés, hirdetés, piackutatás, reklám, propaganda)</v>
          </cell>
          <cell r="J443">
            <v>22000364482</v>
          </cell>
          <cell r="K443">
            <v>0</v>
          </cell>
          <cell r="L443">
            <v>0</v>
          </cell>
          <cell r="M443">
            <v>21839299.57</v>
          </cell>
          <cell r="N443">
            <v>1162600</v>
          </cell>
          <cell r="O443">
            <v>0</v>
          </cell>
          <cell r="P443">
            <v>0</v>
          </cell>
          <cell r="Q443">
            <v>0</v>
          </cell>
          <cell r="R443">
            <v>0</v>
          </cell>
          <cell r="S443">
            <v>0</v>
          </cell>
          <cell r="T443">
            <v>22023366381.57</v>
          </cell>
        </row>
        <row r="444">
          <cell r="A444" t="str">
            <v>IV./6</v>
          </cell>
          <cell r="B444">
            <v>206</v>
          </cell>
          <cell r="C444" t="str">
            <v>Ereménykimutatás</v>
          </cell>
          <cell r="D444" t="str">
            <v>Értékesítés közvetett költségei</v>
          </cell>
          <cell r="E444" t="str">
            <v xml:space="preserve">06. Értékesítési, forgalmazási költségek </v>
          </cell>
          <cell r="F444">
            <v>835250</v>
          </cell>
          <cell r="H444" t="str">
            <v>Igénybe vett szolgáltatások költségei</v>
          </cell>
          <cell r="I444" t="str">
            <v>Oktatás és továbbképzés ktge (oktatás és továbbképzés, könyvvizsgálat és könyvviteli szolgáltatás)</v>
          </cell>
          <cell r="J444">
            <v>0</v>
          </cell>
          <cell r="K444">
            <v>0</v>
          </cell>
          <cell r="L444">
            <v>0</v>
          </cell>
          <cell r="M444">
            <v>80857967.730000004</v>
          </cell>
          <cell r="N444">
            <v>80600</v>
          </cell>
          <cell r="O444">
            <v>0</v>
          </cell>
          <cell r="P444">
            <v>0</v>
          </cell>
          <cell r="Q444">
            <v>0</v>
          </cell>
          <cell r="R444">
            <v>0</v>
          </cell>
          <cell r="S444">
            <v>0</v>
          </cell>
          <cell r="T444">
            <v>80938567.730000004</v>
          </cell>
        </row>
        <row r="445">
          <cell r="A445" t="str">
            <v>IV./6</v>
          </cell>
          <cell r="B445">
            <v>206</v>
          </cell>
          <cell r="C445" t="str">
            <v>Ereménykimutatás</v>
          </cell>
          <cell r="D445" t="str">
            <v>Értékesítés közvetett költségei</v>
          </cell>
          <cell r="E445" t="str">
            <v xml:space="preserve">06. Értékesítési, forgalmazási költségek </v>
          </cell>
          <cell r="F445">
            <v>835260</v>
          </cell>
          <cell r="H445" t="str">
            <v>Igénybe vett szolgáltatások költségei</v>
          </cell>
          <cell r="I445" t="str">
            <v>Utazási és kiküldetési ktg  (utayásszervezés, szállodai szolgáltatás, vendéglátás)</v>
          </cell>
          <cell r="J445">
            <v>0</v>
          </cell>
          <cell r="K445">
            <v>0</v>
          </cell>
          <cell r="L445">
            <v>0</v>
          </cell>
          <cell r="M445">
            <v>477179811.44</v>
          </cell>
          <cell r="N445">
            <v>8882500</v>
          </cell>
          <cell r="O445">
            <v>0</v>
          </cell>
          <cell r="P445">
            <v>0</v>
          </cell>
          <cell r="Q445">
            <v>0</v>
          </cell>
          <cell r="R445">
            <v>0</v>
          </cell>
          <cell r="S445">
            <v>0</v>
          </cell>
          <cell r="T445">
            <v>486062311.44</v>
          </cell>
        </row>
        <row r="446">
          <cell r="A446" t="str">
            <v>IV./6</v>
          </cell>
          <cell r="B446">
            <v>206</v>
          </cell>
          <cell r="C446" t="str">
            <v>Ereménykimutatás</v>
          </cell>
          <cell r="D446" t="str">
            <v>Értékesítés közvetett költségei</v>
          </cell>
          <cell r="E446" t="str">
            <v xml:space="preserve">06. Értékesítési, forgalmazási költségek </v>
          </cell>
          <cell r="F446">
            <v>835270</v>
          </cell>
          <cell r="H446" t="str">
            <v>Igénybe vett szolgáltatások költségei</v>
          </cell>
          <cell r="I446" t="str">
            <v>Postai és távközlési szolgáltatás, könyv- és lapkiadás</v>
          </cell>
          <cell r="J446">
            <v>0</v>
          </cell>
          <cell r="K446">
            <v>0</v>
          </cell>
          <cell r="L446">
            <v>0</v>
          </cell>
          <cell r="M446">
            <v>142919822.02000001</v>
          </cell>
          <cell r="N446">
            <v>4695930</v>
          </cell>
          <cell r="O446">
            <v>0</v>
          </cell>
          <cell r="P446">
            <v>0</v>
          </cell>
          <cell r="Q446">
            <v>0</v>
          </cell>
          <cell r="R446">
            <v>0</v>
          </cell>
          <cell r="S446">
            <v>0</v>
          </cell>
          <cell r="T446">
            <v>147615752.02000001</v>
          </cell>
        </row>
        <row r="447">
          <cell r="A447" t="str">
            <v>IV./6</v>
          </cell>
          <cell r="B447">
            <v>206</v>
          </cell>
          <cell r="C447" t="str">
            <v>Ereménykimutatás</v>
          </cell>
          <cell r="D447" t="str">
            <v>Értékesítés közvetett költségei</v>
          </cell>
          <cell r="E447" t="str">
            <v xml:space="preserve">06. Értékesítési, forgalmazási költségek </v>
          </cell>
          <cell r="F447">
            <v>835280</v>
          </cell>
          <cell r="H447" t="str">
            <v>Igénybe vett szolgáltatások költségei</v>
          </cell>
          <cell r="I447" t="str">
            <v>Kutatás és kisérleti fejlesztés, tervezés és lebonyolitás</v>
          </cell>
          <cell r="J447">
            <v>0</v>
          </cell>
          <cell r="K447">
            <v>0</v>
          </cell>
          <cell r="L447">
            <v>0</v>
          </cell>
          <cell r="M447">
            <v>-9521911.75</v>
          </cell>
          <cell r="N447">
            <v>0</v>
          </cell>
          <cell r="O447">
            <v>0</v>
          </cell>
          <cell r="P447">
            <v>0</v>
          </cell>
          <cell r="Q447">
            <v>0</v>
          </cell>
          <cell r="R447">
            <v>0</v>
          </cell>
          <cell r="S447">
            <v>0</v>
          </cell>
          <cell r="T447">
            <v>-9521911.75</v>
          </cell>
        </row>
        <row r="448">
          <cell r="A448" t="str">
            <v>IV./6</v>
          </cell>
          <cell r="B448">
            <v>206</v>
          </cell>
          <cell r="C448" t="str">
            <v>Ereménykimutatás</v>
          </cell>
          <cell r="D448" t="str">
            <v>Értékesítés közvetett költségei</v>
          </cell>
          <cell r="E448" t="str">
            <v xml:space="preserve">06. Értékesítési, forgalmazási költségek </v>
          </cell>
          <cell r="F448">
            <v>835290</v>
          </cell>
          <cell r="H448" t="str">
            <v>Igénybe vett szolgáltatások költségei</v>
          </cell>
          <cell r="I448" t="str">
            <v>Egyéb igénybe vett szolgáltatás</v>
          </cell>
          <cell r="J448">
            <v>0</v>
          </cell>
          <cell r="K448">
            <v>0</v>
          </cell>
          <cell r="L448">
            <v>0</v>
          </cell>
          <cell r="M448">
            <v>725139567.49999988</v>
          </cell>
          <cell r="N448">
            <v>6779330</v>
          </cell>
          <cell r="O448">
            <v>0</v>
          </cell>
          <cell r="P448">
            <v>0</v>
          </cell>
          <cell r="Q448">
            <v>0</v>
          </cell>
          <cell r="R448">
            <v>0</v>
          </cell>
          <cell r="S448">
            <v>0</v>
          </cell>
          <cell r="T448">
            <v>731918897.49999988</v>
          </cell>
        </row>
        <row r="449">
          <cell r="A449" t="str">
            <v>IV./6</v>
          </cell>
          <cell r="B449">
            <v>206</v>
          </cell>
          <cell r="C449" t="str">
            <v>Ereménykimutatás</v>
          </cell>
          <cell r="D449" t="str">
            <v>Értékesítés közvetett költségei</v>
          </cell>
          <cell r="E449" t="str">
            <v xml:space="preserve">06. Értékesítési, forgalmazási költségek </v>
          </cell>
          <cell r="F449">
            <v>835310</v>
          </cell>
          <cell r="H449" t="str">
            <v>Egyéb szolgáltatások ktge</v>
          </cell>
          <cell r="I449" t="str">
            <v>Hatósági igazgatási, szolgáltatási díjak, illetékek</v>
          </cell>
          <cell r="J449">
            <v>0</v>
          </cell>
          <cell r="K449">
            <v>0</v>
          </cell>
          <cell r="L449">
            <v>0</v>
          </cell>
          <cell r="M449">
            <v>96000</v>
          </cell>
          <cell r="N449">
            <v>0</v>
          </cell>
          <cell r="O449">
            <v>0</v>
          </cell>
          <cell r="P449">
            <v>0</v>
          </cell>
          <cell r="Q449">
            <v>0</v>
          </cell>
          <cell r="R449">
            <v>0</v>
          </cell>
          <cell r="S449">
            <v>0</v>
          </cell>
          <cell r="T449">
            <v>96000</v>
          </cell>
        </row>
        <row r="450">
          <cell r="A450" t="str">
            <v>IV./6</v>
          </cell>
          <cell r="B450">
            <v>206</v>
          </cell>
          <cell r="C450" t="str">
            <v>Ereménykimutatás</v>
          </cell>
          <cell r="D450" t="str">
            <v>Értékesítés közvetett költségei</v>
          </cell>
          <cell r="E450" t="str">
            <v xml:space="preserve">06. Értékesítési, forgalmazási költségek </v>
          </cell>
          <cell r="F450">
            <v>835320</v>
          </cell>
          <cell r="H450" t="str">
            <v>Egyéb szolgáltatások ktge</v>
          </cell>
          <cell r="I450" t="str">
            <v>Pénzügyi, befektetési szolgáltatási díjak</v>
          </cell>
          <cell r="J450">
            <v>0</v>
          </cell>
          <cell r="K450">
            <v>0</v>
          </cell>
          <cell r="L450">
            <v>0</v>
          </cell>
          <cell r="M450">
            <v>1925297.08</v>
          </cell>
          <cell r="N450">
            <v>0</v>
          </cell>
          <cell r="O450">
            <v>0</v>
          </cell>
          <cell r="P450">
            <v>0</v>
          </cell>
          <cell r="Q450">
            <v>0</v>
          </cell>
          <cell r="R450">
            <v>0</v>
          </cell>
          <cell r="S450">
            <v>0</v>
          </cell>
          <cell r="T450">
            <v>1925297.08</v>
          </cell>
        </row>
        <row r="451">
          <cell r="A451" t="str">
            <v>IV./6</v>
          </cell>
          <cell r="B451">
            <v>206</v>
          </cell>
          <cell r="C451" t="str">
            <v>Ereménykimutatás</v>
          </cell>
          <cell r="D451" t="str">
            <v>Értékesítés közvetett költségei</v>
          </cell>
          <cell r="E451" t="str">
            <v xml:space="preserve">06. Értékesítési, forgalmazási költségek </v>
          </cell>
          <cell r="F451">
            <v>835330</v>
          </cell>
          <cell r="H451" t="str">
            <v>Egyéb szolgáltatások ktge</v>
          </cell>
          <cell r="I451" t="str">
            <v>Biztosítási díj</v>
          </cell>
          <cell r="J451">
            <v>0</v>
          </cell>
          <cell r="K451">
            <v>0</v>
          </cell>
          <cell r="L451">
            <v>0</v>
          </cell>
          <cell r="M451">
            <v>6470423.6200000001</v>
          </cell>
          <cell r="N451">
            <v>0</v>
          </cell>
          <cell r="O451">
            <v>0</v>
          </cell>
          <cell r="P451">
            <v>0</v>
          </cell>
          <cell r="Q451">
            <v>0</v>
          </cell>
          <cell r="R451">
            <v>0</v>
          </cell>
          <cell r="S451">
            <v>0</v>
          </cell>
          <cell r="T451">
            <v>6470423.6200000001</v>
          </cell>
        </row>
        <row r="452">
          <cell r="A452" t="str">
            <v>IV./6</v>
          </cell>
          <cell r="B452">
            <v>206</v>
          </cell>
          <cell r="C452" t="str">
            <v>Ereménykimutatás</v>
          </cell>
          <cell r="D452" t="str">
            <v>Értékesítés közvetett költségei</v>
          </cell>
          <cell r="E452" t="str">
            <v xml:space="preserve">06. Értékesítési, forgalmazási költségek </v>
          </cell>
          <cell r="F452">
            <v>835340</v>
          </cell>
          <cell r="H452" t="str">
            <v>Egyéb szolgáltatások ktge</v>
          </cell>
          <cell r="I452" t="str">
            <v>Költségként elszámolandó adók, járulékok, termékdíj</v>
          </cell>
          <cell r="J452">
            <v>0</v>
          </cell>
          <cell r="K452">
            <v>0</v>
          </cell>
          <cell r="L452">
            <v>0</v>
          </cell>
          <cell r="M452">
            <v>0</v>
          </cell>
          <cell r="N452">
            <v>0</v>
          </cell>
          <cell r="O452">
            <v>0</v>
          </cell>
          <cell r="P452">
            <v>0</v>
          </cell>
          <cell r="Q452">
            <v>0</v>
          </cell>
          <cell r="R452">
            <v>0</v>
          </cell>
          <cell r="S452">
            <v>0</v>
          </cell>
          <cell r="T452">
            <v>0</v>
          </cell>
        </row>
        <row r="453">
          <cell r="A453" t="str">
            <v>IV./6</v>
          </cell>
          <cell r="B453">
            <v>206</v>
          </cell>
          <cell r="C453" t="str">
            <v>Ereménykimutatás</v>
          </cell>
          <cell r="D453" t="str">
            <v>Értékesítés közvetett költségei</v>
          </cell>
          <cell r="E453" t="str">
            <v xml:space="preserve">06. Értékesítési, forgalmazási költségek </v>
          </cell>
          <cell r="F453">
            <v>835390</v>
          </cell>
          <cell r="H453" t="str">
            <v>Egyéb szolgáltatások ktge</v>
          </cell>
          <cell r="I453" t="str">
            <v>Különféle egyéb ktgek</v>
          </cell>
          <cell r="J453">
            <v>0</v>
          </cell>
          <cell r="K453">
            <v>0</v>
          </cell>
          <cell r="L453">
            <v>0</v>
          </cell>
          <cell r="M453">
            <v>0</v>
          </cell>
          <cell r="N453">
            <v>151500</v>
          </cell>
          <cell r="O453">
            <v>0</v>
          </cell>
          <cell r="P453">
            <v>0</v>
          </cell>
          <cell r="Q453">
            <v>0</v>
          </cell>
          <cell r="R453">
            <v>0</v>
          </cell>
          <cell r="S453">
            <v>0</v>
          </cell>
          <cell r="T453">
            <v>151500</v>
          </cell>
        </row>
        <row r="454">
          <cell r="A454" t="str">
            <v>IV./6</v>
          </cell>
          <cell r="B454">
            <v>206</v>
          </cell>
          <cell r="C454" t="str">
            <v>Ereménykimutatás</v>
          </cell>
          <cell r="D454" t="str">
            <v>Értékesítés közvetett költségei</v>
          </cell>
          <cell r="E454" t="str">
            <v xml:space="preserve">06. Értékesítési, forgalmazási költségek </v>
          </cell>
          <cell r="F454">
            <v>835410</v>
          </cell>
          <cell r="H454" t="str">
            <v>Bérktg</v>
          </cell>
          <cell r="I454" t="str">
            <v>Tényleges költség</v>
          </cell>
          <cell r="J454">
            <v>0</v>
          </cell>
          <cell r="K454">
            <v>0</v>
          </cell>
          <cell r="L454">
            <v>0</v>
          </cell>
          <cell r="M454">
            <v>1715855479.98</v>
          </cell>
          <cell r="N454">
            <v>72055260</v>
          </cell>
          <cell r="O454">
            <v>0</v>
          </cell>
          <cell r="P454">
            <v>0</v>
          </cell>
          <cell r="Q454">
            <v>0</v>
          </cell>
          <cell r="R454">
            <v>0</v>
          </cell>
          <cell r="S454">
            <v>0</v>
          </cell>
          <cell r="T454">
            <v>1787910739.98</v>
          </cell>
        </row>
        <row r="455">
          <cell r="A455" t="str">
            <v>IV./6</v>
          </cell>
          <cell r="B455">
            <v>206</v>
          </cell>
          <cell r="C455" t="str">
            <v>Ereménykimutatás</v>
          </cell>
          <cell r="D455" t="str">
            <v>Értékesítés közvetett költségei</v>
          </cell>
          <cell r="E455" t="str">
            <v xml:space="preserve">06. Értékesítési, forgalmazási költségek </v>
          </cell>
          <cell r="F455">
            <v>835420</v>
          </cell>
          <cell r="H455" t="str">
            <v>Bérktg</v>
          </cell>
          <cell r="I455" t="str">
            <v>Elhatárolás</v>
          </cell>
          <cell r="J455">
            <v>0</v>
          </cell>
          <cell r="K455">
            <v>0</v>
          </cell>
          <cell r="L455">
            <v>0</v>
          </cell>
          <cell r="M455">
            <v>0</v>
          </cell>
          <cell r="N455">
            <v>0</v>
          </cell>
          <cell r="O455">
            <v>0</v>
          </cell>
          <cell r="P455">
            <v>0</v>
          </cell>
          <cell r="Q455">
            <v>0</v>
          </cell>
          <cell r="R455">
            <v>0</v>
          </cell>
          <cell r="S455">
            <v>0</v>
          </cell>
          <cell r="T455">
            <v>0</v>
          </cell>
        </row>
        <row r="456">
          <cell r="A456" t="str">
            <v>IV./6</v>
          </cell>
          <cell r="B456">
            <v>206</v>
          </cell>
          <cell r="C456" t="str">
            <v>Ereménykimutatás</v>
          </cell>
          <cell r="D456" t="str">
            <v>Értékesítés közvetett költségei</v>
          </cell>
          <cell r="E456" t="str">
            <v xml:space="preserve">06. Értékesítési, forgalmazási költségek </v>
          </cell>
          <cell r="F456">
            <v>835510</v>
          </cell>
          <cell r="G456" t="str">
            <v>yes</v>
          </cell>
          <cell r="H456" t="str">
            <v>Személyi jellegű egyéb kifizetések</v>
          </cell>
          <cell r="I456" t="str">
            <v>Munkavállalóknak, tagoknak fizetett személyi jell.kif.</v>
          </cell>
          <cell r="J456">
            <v>0</v>
          </cell>
          <cell r="K456">
            <v>0</v>
          </cell>
          <cell r="L456">
            <v>0</v>
          </cell>
          <cell r="M456">
            <v>0</v>
          </cell>
          <cell r="N456">
            <v>0</v>
          </cell>
          <cell r="O456">
            <v>0</v>
          </cell>
          <cell r="P456">
            <v>0</v>
          </cell>
          <cell r="Q456">
            <v>0</v>
          </cell>
          <cell r="R456">
            <v>0</v>
          </cell>
          <cell r="S456">
            <v>0</v>
          </cell>
          <cell r="T456">
            <v>0</v>
          </cell>
        </row>
        <row r="457">
          <cell r="A457" t="str">
            <v>IV./6</v>
          </cell>
          <cell r="B457">
            <v>206</v>
          </cell>
          <cell r="C457" t="str">
            <v>Ereménykimutatás</v>
          </cell>
          <cell r="D457" t="str">
            <v>Értékesítés közvetett költségei</v>
          </cell>
          <cell r="E457" t="str">
            <v xml:space="preserve">06. Értékesítési, forgalmazási költségek </v>
          </cell>
          <cell r="F457">
            <v>835511</v>
          </cell>
          <cell r="H457" t="str">
            <v>Személyi jellegü egyéb kifizetések</v>
          </cell>
          <cell r="I457" t="str">
            <v>Munkavállalóknak, tagoknak fizetett személyi jell.kif. - 1/3 táppénz</v>
          </cell>
          <cell r="J457">
            <v>0</v>
          </cell>
          <cell r="K457">
            <v>0</v>
          </cell>
          <cell r="L457">
            <v>0</v>
          </cell>
          <cell r="M457">
            <v>0</v>
          </cell>
          <cell r="N457">
            <v>0</v>
          </cell>
          <cell r="O457">
            <v>0</v>
          </cell>
          <cell r="P457">
            <v>0</v>
          </cell>
          <cell r="Q457">
            <v>0</v>
          </cell>
          <cell r="R457">
            <v>0</v>
          </cell>
          <cell r="S457">
            <v>0</v>
          </cell>
          <cell r="T457">
            <v>0</v>
          </cell>
        </row>
        <row r="458">
          <cell r="A458" t="str">
            <v>IV./6</v>
          </cell>
          <cell r="B458">
            <v>206</v>
          </cell>
          <cell r="C458" t="str">
            <v>Ereménykimutatás</v>
          </cell>
          <cell r="D458" t="str">
            <v>Értékesítés közvetett költségei</v>
          </cell>
          <cell r="E458" t="str">
            <v xml:space="preserve">06. Értékesítési, forgalmazási költségek </v>
          </cell>
          <cell r="F458">
            <v>835512</v>
          </cell>
          <cell r="H458" t="str">
            <v>Személyi jellegü egyéb kifizetések</v>
          </cell>
          <cell r="J458">
            <v>0</v>
          </cell>
          <cell r="K458">
            <v>0</v>
          </cell>
          <cell r="L458">
            <v>0</v>
          </cell>
          <cell r="M458">
            <v>0</v>
          </cell>
          <cell r="N458">
            <v>0</v>
          </cell>
          <cell r="O458">
            <v>0</v>
          </cell>
          <cell r="P458">
            <v>0</v>
          </cell>
          <cell r="Q458">
            <v>0</v>
          </cell>
          <cell r="R458">
            <v>0</v>
          </cell>
          <cell r="S458">
            <v>0</v>
          </cell>
          <cell r="T458">
            <v>0</v>
          </cell>
        </row>
        <row r="459">
          <cell r="A459" t="str">
            <v>IV./6</v>
          </cell>
          <cell r="B459">
            <v>206</v>
          </cell>
          <cell r="C459" t="str">
            <v>Ereménykimutatás</v>
          </cell>
          <cell r="D459" t="str">
            <v>Értékesítés közvetett költségei</v>
          </cell>
          <cell r="E459" t="str">
            <v xml:space="preserve">06. Értékesítési, forgalmazási költségek </v>
          </cell>
          <cell r="F459">
            <v>835513</v>
          </cell>
          <cell r="H459" t="str">
            <v>Személyi jellegü egyéb kifizetések</v>
          </cell>
          <cell r="J459">
            <v>0</v>
          </cell>
          <cell r="K459">
            <v>0</v>
          </cell>
          <cell r="L459">
            <v>0</v>
          </cell>
          <cell r="M459">
            <v>0</v>
          </cell>
          <cell r="N459">
            <v>0</v>
          </cell>
          <cell r="O459">
            <v>0</v>
          </cell>
          <cell r="P459">
            <v>0</v>
          </cell>
          <cell r="Q459">
            <v>0</v>
          </cell>
          <cell r="R459">
            <v>0</v>
          </cell>
          <cell r="S459">
            <v>0</v>
          </cell>
          <cell r="T459">
            <v>0</v>
          </cell>
        </row>
        <row r="460">
          <cell r="A460" t="str">
            <v>IV./6</v>
          </cell>
          <cell r="B460">
            <v>206</v>
          </cell>
          <cell r="C460" t="str">
            <v>Ereménykimutatás</v>
          </cell>
          <cell r="D460" t="str">
            <v>Értékesítés közvetett költségei</v>
          </cell>
          <cell r="E460" t="str">
            <v xml:space="preserve">06. Értékesítési, forgalmazási költségek </v>
          </cell>
          <cell r="F460">
            <v>835520</v>
          </cell>
          <cell r="G460" t="str">
            <v>yes</v>
          </cell>
          <cell r="H460" t="str">
            <v>Személyi jellegű egyéb kifizetések</v>
          </cell>
          <cell r="I460" t="str">
            <v>Jóléti és kult.ktgek</v>
          </cell>
          <cell r="J460">
            <v>0</v>
          </cell>
          <cell r="K460">
            <v>0</v>
          </cell>
          <cell r="L460">
            <v>0</v>
          </cell>
          <cell r="M460">
            <v>0</v>
          </cell>
          <cell r="N460">
            <v>0</v>
          </cell>
          <cell r="O460">
            <v>0</v>
          </cell>
          <cell r="P460">
            <v>0</v>
          </cell>
          <cell r="Q460">
            <v>0</v>
          </cell>
          <cell r="R460">
            <v>0</v>
          </cell>
          <cell r="S460">
            <v>0</v>
          </cell>
          <cell r="T460">
            <v>0</v>
          </cell>
        </row>
        <row r="461">
          <cell r="A461" t="str">
            <v>IV./6</v>
          </cell>
          <cell r="B461">
            <v>206</v>
          </cell>
          <cell r="C461" t="str">
            <v>Ereménykimutatás</v>
          </cell>
          <cell r="D461" t="str">
            <v>Értékesítés közvetett költségei</v>
          </cell>
          <cell r="E461" t="str">
            <v xml:space="preserve">06. Értékesítési, forgalmazási költségek </v>
          </cell>
          <cell r="F461">
            <v>835521</v>
          </cell>
          <cell r="H461" t="str">
            <v>Személyi jellegü egyéb kifizetések</v>
          </cell>
          <cell r="I461" t="str">
            <v>Jóléti és kult.ktgek - Természetbeni juttatás</v>
          </cell>
          <cell r="J461">
            <v>0</v>
          </cell>
          <cell r="K461">
            <v>0</v>
          </cell>
          <cell r="L461">
            <v>0</v>
          </cell>
          <cell r="M461">
            <v>78723645.040000007</v>
          </cell>
          <cell r="N461">
            <v>0</v>
          </cell>
          <cell r="O461">
            <v>0</v>
          </cell>
          <cell r="P461">
            <v>0</v>
          </cell>
          <cell r="Q461">
            <v>0</v>
          </cell>
          <cell r="R461">
            <v>0</v>
          </cell>
          <cell r="S461">
            <v>0</v>
          </cell>
          <cell r="T461">
            <v>78723645.040000007</v>
          </cell>
        </row>
        <row r="462">
          <cell r="A462" t="str">
            <v>IV./6</v>
          </cell>
          <cell r="B462">
            <v>206</v>
          </cell>
          <cell r="C462" t="str">
            <v>Ereménykimutatás</v>
          </cell>
          <cell r="D462" t="str">
            <v>Értékesítés közvetett költségei</v>
          </cell>
          <cell r="E462" t="str">
            <v xml:space="preserve">06. Értékesítési, forgalmazási költségek </v>
          </cell>
          <cell r="F462">
            <v>835522</v>
          </cell>
          <cell r="H462" t="str">
            <v>Személyi jellegü egyéb kifizetések</v>
          </cell>
          <cell r="I462" t="str">
            <v>Jóléti és kult.ktgek - Étkezési jegy</v>
          </cell>
          <cell r="J462">
            <v>0</v>
          </cell>
          <cell r="K462">
            <v>0</v>
          </cell>
          <cell r="L462">
            <v>0</v>
          </cell>
          <cell r="M462">
            <v>0</v>
          </cell>
          <cell r="N462">
            <v>0</v>
          </cell>
          <cell r="O462">
            <v>0</v>
          </cell>
          <cell r="P462">
            <v>0</v>
          </cell>
          <cell r="Q462">
            <v>0</v>
          </cell>
          <cell r="R462">
            <v>0</v>
          </cell>
          <cell r="S462">
            <v>0</v>
          </cell>
          <cell r="T462">
            <v>0</v>
          </cell>
        </row>
        <row r="463">
          <cell r="A463" t="str">
            <v>IV./6</v>
          </cell>
          <cell r="B463">
            <v>206</v>
          </cell>
          <cell r="C463" t="str">
            <v>Ereménykimutatás</v>
          </cell>
          <cell r="D463" t="str">
            <v>Értékesítés közvetett költségei</v>
          </cell>
          <cell r="E463" t="str">
            <v xml:space="preserve">06. Értékesítési, forgalmazási költségek </v>
          </cell>
          <cell r="F463">
            <v>835523</v>
          </cell>
          <cell r="H463" t="str">
            <v>Személyi jellegü egyéb kifizetések</v>
          </cell>
          <cell r="J463">
            <v>0</v>
          </cell>
          <cell r="K463">
            <v>0</v>
          </cell>
          <cell r="L463">
            <v>0</v>
          </cell>
          <cell r="M463">
            <v>0</v>
          </cell>
          <cell r="N463">
            <v>0</v>
          </cell>
          <cell r="O463">
            <v>0</v>
          </cell>
          <cell r="P463">
            <v>0</v>
          </cell>
          <cell r="Q463">
            <v>0</v>
          </cell>
          <cell r="R463">
            <v>0</v>
          </cell>
          <cell r="S463">
            <v>0</v>
          </cell>
          <cell r="T463">
            <v>0</v>
          </cell>
        </row>
        <row r="464">
          <cell r="A464" t="str">
            <v>IV./6</v>
          </cell>
          <cell r="B464">
            <v>206</v>
          </cell>
          <cell r="C464" t="str">
            <v>Ereménykimutatás</v>
          </cell>
          <cell r="D464" t="str">
            <v>Értékesítés közvetett költségei</v>
          </cell>
          <cell r="E464" t="str">
            <v xml:space="preserve">06. Értékesítési, forgalmazási költségek </v>
          </cell>
          <cell r="F464">
            <v>835590</v>
          </cell>
          <cell r="G464" t="str">
            <v>yes</v>
          </cell>
          <cell r="H464" t="str">
            <v>Személyi jellegű egyéb kifizetések</v>
          </cell>
          <cell r="I464" t="str">
            <v>Egyéb személyi jellegű kif.</v>
          </cell>
          <cell r="J464">
            <v>0</v>
          </cell>
          <cell r="K464">
            <v>0</v>
          </cell>
          <cell r="L464">
            <v>0</v>
          </cell>
          <cell r="M464">
            <v>0</v>
          </cell>
          <cell r="N464">
            <v>0</v>
          </cell>
          <cell r="O464">
            <v>0</v>
          </cell>
          <cell r="P464">
            <v>0</v>
          </cell>
          <cell r="Q464">
            <v>0</v>
          </cell>
          <cell r="R464">
            <v>0</v>
          </cell>
          <cell r="S464">
            <v>0</v>
          </cell>
          <cell r="T464">
            <v>0</v>
          </cell>
        </row>
        <row r="465">
          <cell r="A465" t="str">
            <v>IV./6</v>
          </cell>
          <cell r="B465">
            <v>206</v>
          </cell>
          <cell r="C465" t="str">
            <v>Ereménykimutatás</v>
          </cell>
          <cell r="D465" t="str">
            <v>Értékesítés közvetett költségei</v>
          </cell>
          <cell r="E465" t="str">
            <v xml:space="preserve">06. Értékesítési, forgalmazási költségek </v>
          </cell>
          <cell r="F465">
            <v>835591</v>
          </cell>
          <cell r="H465" t="str">
            <v>Személyi jellegü egyéb kifizetések</v>
          </cell>
          <cell r="I465" t="str">
            <v>Egyéb személyi jellegű kif. - Reprezentáció</v>
          </cell>
          <cell r="J465">
            <v>11388523</v>
          </cell>
          <cell r="K465">
            <v>0</v>
          </cell>
          <cell r="L465">
            <v>0</v>
          </cell>
          <cell r="M465">
            <v>0</v>
          </cell>
          <cell r="N465">
            <v>1552640</v>
          </cell>
          <cell r="O465">
            <v>0</v>
          </cell>
          <cell r="P465">
            <v>0</v>
          </cell>
          <cell r="Q465">
            <v>0</v>
          </cell>
          <cell r="R465">
            <v>273367</v>
          </cell>
          <cell r="S465">
            <v>0</v>
          </cell>
          <cell r="T465">
            <v>13214530</v>
          </cell>
        </row>
        <row r="466">
          <cell r="A466" t="str">
            <v>IV./6</v>
          </cell>
          <cell r="B466">
            <v>206</v>
          </cell>
          <cell r="C466" t="str">
            <v>Ereménykimutatás</v>
          </cell>
          <cell r="D466" t="str">
            <v>Értékesítés közvetett költségei</v>
          </cell>
          <cell r="E466" t="str">
            <v xml:space="preserve">06. Értékesítési, forgalmazási költségek </v>
          </cell>
          <cell r="F466">
            <v>835592</v>
          </cell>
          <cell r="H466" t="str">
            <v>Személyi jellegü egyéb kifizetések</v>
          </cell>
          <cell r="I466" t="str">
            <v>Egyéb személyi jellegű kif.</v>
          </cell>
          <cell r="J466">
            <v>0</v>
          </cell>
          <cell r="K466">
            <v>0</v>
          </cell>
          <cell r="L466">
            <v>0</v>
          </cell>
          <cell r="M466">
            <v>0</v>
          </cell>
          <cell r="N466">
            <v>0</v>
          </cell>
          <cell r="O466">
            <v>0</v>
          </cell>
          <cell r="P466">
            <v>0</v>
          </cell>
          <cell r="Q466">
            <v>0</v>
          </cell>
          <cell r="R466">
            <v>0</v>
          </cell>
          <cell r="S466">
            <v>0</v>
          </cell>
          <cell r="T466">
            <v>0</v>
          </cell>
        </row>
        <row r="467">
          <cell r="A467" t="str">
            <v>IV./6</v>
          </cell>
          <cell r="B467">
            <v>206</v>
          </cell>
          <cell r="C467" t="str">
            <v>Ereménykimutatás</v>
          </cell>
          <cell r="D467" t="str">
            <v>Értékesítés közvetett költségei</v>
          </cell>
          <cell r="E467" t="str">
            <v xml:space="preserve">06. Értékesítési, forgalmazási költségek </v>
          </cell>
          <cell r="F467">
            <v>835593</v>
          </cell>
          <cell r="H467" t="str">
            <v>Személyi jellegü egyéb kifizetések</v>
          </cell>
          <cell r="I467" t="str">
            <v>Egyéb személyi jellegű kif.</v>
          </cell>
          <cell r="J467">
            <v>0</v>
          </cell>
          <cell r="K467">
            <v>0</v>
          </cell>
          <cell r="L467">
            <v>0</v>
          </cell>
          <cell r="M467">
            <v>0</v>
          </cell>
          <cell r="N467">
            <v>0</v>
          </cell>
          <cell r="O467">
            <v>0</v>
          </cell>
          <cell r="P467">
            <v>0</v>
          </cell>
          <cell r="Q467">
            <v>0</v>
          </cell>
          <cell r="R467">
            <v>0</v>
          </cell>
          <cell r="S467">
            <v>0</v>
          </cell>
          <cell r="T467">
            <v>0</v>
          </cell>
        </row>
        <row r="468">
          <cell r="A468" t="str">
            <v>IV./6</v>
          </cell>
          <cell r="B468">
            <v>206</v>
          </cell>
          <cell r="C468" t="str">
            <v>Ereménykimutatás</v>
          </cell>
          <cell r="D468" t="str">
            <v>Értékesítés közvetett költségei</v>
          </cell>
          <cell r="E468" t="str">
            <v xml:space="preserve">06. Értékesítési, forgalmazási költségek </v>
          </cell>
          <cell r="F468">
            <v>835610</v>
          </cell>
          <cell r="G468" t="str">
            <v>yes</v>
          </cell>
          <cell r="H468" t="str">
            <v>Bérjárulékok</v>
          </cell>
          <cell r="I468" t="str">
            <v>Tényleges költség</v>
          </cell>
          <cell r="J468">
            <v>0</v>
          </cell>
          <cell r="K468">
            <v>0</v>
          </cell>
          <cell r="L468">
            <v>0</v>
          </cell>
          <cell r="M468">
            <v>0</v>
          </cell>
          <cell r="N468">
            <v>0</v>
          </cell>
          <cell r="O468">
            <v>0</v>
          </cell>
          <cell r="P468">
            <v>0</v>
          </cell>
          <cell r="Q468">
            <v>0</v>
          </cell>
          <cell r="R468">
            <v>0</v>
          </cell>
          <cell r="S468">
            <v>0</v>
          </cell>
          <cell r="T468">
            <v>0</v>
          </cell>
        </row>
        <row r="469">
          <cell r="A469" t="str">
            <v>IV./6</v>
          </cell>
          <cell r="B469">
            <v>206</v>
          </cell>
          <cell r="C469" t="str">
            <v>Ereménykimutatás</v>
          </cell>
          <cell r="D469" t="str">
            <v>Értékesítés közvetett költségei</v>
          </cell>
          <cell r="E469" t="str">
            <v xml:space="preserve">06. Értékesítési, forgalmazási költségek </v>
          </cell>
          <cell r="F469">
            <v>835611</v>
          </cell>
          <cell r="H469" t="str">
            <v>Bérjárulékok - Tényleges költség</v>
          </cell>
          <cell r="I469" t="str">
            <v>Nyugdíjbiztosítási járulék</v>
          </cell>
          <cell r="J469">
            <v>0</v>
          </cell>
          <cell r="K469">
            <v>0</v>
          </cell>
          <cell r="L469">
            <v>0</v>
          </cell>
          <cell r="M469">
            <v>372656001.25</v>
          </cell>
          <cell r="N469">
            <v>0</v>
          </cell>
          <cell r="O469">
            <v>0</v>
          </cell>
          <cell r="P469">
            <v>0</v>
          </cell>
          <cell r="Q469">
            <v>0</v>
          </cell>
          <cell r="R469">
            <v>0</v>
          </cell>
          <cell r="S469">
            <v>0</v>
          </cell>
          <cell r="T469">
            <v>372656001.25</v>
          </cell>
        </row>
        <row r="470">
          <cell r="A470" t="str">
            <v>IV./6</v>
          </cell>
          <cell r="B470">
            <v>206</v>
          </cell>
          <cell r="C470" t="str">
            <v>Ereménykimutatás</v>
          </cell>
          <cell r="D470" t="str">
            <v>Értékesítés közvetett költségei</v>
          </cell>
          <cell r="E470" t="str">
            <v xml:space="preserve">06. Értékesítési, forgalmazási költségek </v>
          </cell>
          <cell r="F470">
            <v>835612</v>
          </cell>
          <cell r="H470" t="str">
            <v>Bérjárulékok - Tényleges költség</v>
          </cell>
          <cell r="I470" t="str">
            <v>Egészségbiztostási járulék</v>
          </cell>
          <cell r="J470">
            <v>0</v>
          </cell>
          <cell r="K470">
            <v>0</v>
          </cell>
          <cell r="L470">
            <v>0</v>
          </cell>
          <cell r="M470">
            <v>245310007.65000001</v>
          </cell>
          <cell r="N470">
            <v>0</v>
          </cell>
          <cell r="O470">
            <v>0</v>
          </cell>
          <cell r="P470">
            <v>0</v>
          </cell>
          <cell r="Q470">
            <v>0</v>
          </cell>
          <cell r="R470">
            <v>0</v>
          </cell>
          <cell r="S470">
            <v>0</v>
          </cell>
          <cell r="T470">
            <v>245310007.65000001</v>
          </cell>
        </row>
        <row r="471">
          <cell r="A471" t="str">
            <v>IV./6</v>
          </cell>
          <cell r="B471">
            <v>206</v>
          </cell>
          <cell r="C471" t="str">
            <v>Ereménykimutatás</v>
          </cell>
          <cell r="D471" t="str">
            <v>Értékesítés közvetett költségei</v>
          </cell>
          <cell r="E471" t="str">
            <v xml:space="preserve">06. Értékesítési, forgalmazási költségek </v>
          </cell>
          <cell r="F471">
            <v>835613</v>
          </cell>
          <cell r="H471" t="str">
            <v>Bérjárulékok - Tényleges költség</v>
          </cell>
          <cell r="I471" t="str">
            <v>Egészségügyi hozzájárulás - százalékos</v>
          </cell>
          <cell r="J471">
            <v>0</v>
          </cell>
          <cell r="K471">
            <v>0</v>
          </cell>
          <cell r="L471">
            <v>0</v>
          </cell>
          <cell r="M471">
            <v>0</v>
          </cell>
          <cell r="N471">
            <v>0</v>
          </cell>
          <cell r="O471">
            <v>0</v>
          </cell>
          <cell r="P471">
            <v>0</v>
          </cell>
          <cell r="Q471">
            <v>0</v>
          </cell>
          <cell r="R471">
            <v>0</v>
          </cell>
          <cell r="S471">
            <v>0</v>
          </cell>
          <cell r="T471">
            <v>0</v>
          </cell>
        </row>
        <row r="472">
          <cell r="A472" t="str">
            <v>IV./6</v>
          </cell>
          <cell r="B472">
            <v>206</v>
          </cell>
          <cell r="C472" t="str">
            <v>Ereménykimutatás</v>
          </cell>
          <cell r="D472" t="str">
            <v>Értékesítés közvetett költségei</v>
          </cell>
          <cell r="E472" t="str">
            <v xml:space="preserve">06. Értékesítési, forgalmazási költségek </v>
          </cell>
          <cell r="F472">
            <v>835614</v>
          </cell>
          <cell r="H472" t="str">
            <v>Bérjárulékok - Tényleges költség</v>
          </cell>
          <cell r="I472" t="str">
            <v>Egészségügyi hozzájárulás - tételes</v>
          </cell>
          <cell r="J472">
            <v>0</v>
          </cell>
          <cell r="K472">
            <v>0</v>
          </cell>
          <cell r="L472">
            <v>0</v>
          </cell>
          <cell r="M472">
            <v>0</v>
          </cell>
          <cell r="N472">
            <v>0</v>
          </cell>
          <cell r="O472">
            <v>0</v>
          </cell>
          <cell r="P472">
            <v>0</v>
          </cell>
          <cell r="Q472">
            <v>0</v>
          </cell>
          <cell r="R472">
            <v>0</v>
          </cell>
          <cell r="S472">
            <v>0</v>
          </cell>
          <cell r="T472">
            <v>0</v>
          </cell>
        </row>
        <row r="473">
          <cell r="A473" t="str">
            <v>IV./6</v>
          </cell>
          <cell r="B473">
            <v>206</v>
          </cell>
          <cell r="C473" t="str">
            <v>Ereménykimutatás</v>
          </cell>
          <cell r="D473" t="str">
            <v>Értékesítés közvetett költségei</v>
          </cell>
          <cell r="E473" t="str">
            <v xml:space="preserve">06. Értékesítési, forgalmazási költségek </v>
          </cell>
          <cell r="F473">
            <v>835615</v>
          </cell>
          <cell r="H473" t="str">
            <v>Bérjárulékok - Tényleges költség</v>
          </cell>
          <cell r="I473" t="str">
            <v>Munkaadói járulék</v>
          </cell>
          <cell r="J473">
            <v>0</v>
          </cell>
          <cell r="K473">
            <v>0</v>
          </cell>
          <cell r="L473">
            <v>0</v>
          </cell>
          <cell r="M473">
            <v>84003585.799999997</v>
          </cell>
          <cell r="N473">
            <v>0</v>
          </cell>
          <cell r="O473">
            <v>0</v>
          </cell>
          <cell r="P473">
            <v>0</v>
          </cell>
          <cell r="Q473">
            <v>0</v>
          </cell>
          <cell r="R473">
            <v>0</v>
          </cell>
          <cell r="S473">
            <v>0</v>
          </cell>
          <cell r="T473">
            <v>84003585.799999997</v>
          </cell>
        </row>
        <row r="474">
          <cell r="A474" t="str">
            <v>IV./6</v>
          </cell>
          <cell r="B474">
            <v>206</v>
          </cell>
          <cell r="C474" t="str">
            <v>Ereménykimutatás</v>
          </cell>
          <cell r="D474" t="str">
            <v>Értékesítés közvetett költségei</v>
          </cell>
          <cell r="E474" t="str">
            <v xml:space="preserve">06. Értékesítési, forgalmazási költségek </v>
          </cell>
          <cell r="F474">
            <v>835616</v>
          </cell>
          <cell r="H474" t="str">
            <v>Bérjárulékok - Tényleges költség</v>
          </cell>
          <cell r="I474" t="str">
            <v>Szakképzési hozzájárulás</v>
          </cell>
          <cell r="J474">
            <v>0</v>
          </cell>
          <cell r="K474">
            <v>0</v>
          </cell>
          <cell r="L474">
            <v>0</v>
          </cell>
          <cell r="M474">
            <v>0</v>
          </cell>
          <cell r="N474">
            <v>0</v>
          </cell>
          <cell r="O474">
            <v>0</v>
          </cell>
          <cell r="P474">
            <v>0</v>
          </cell>
          <cell r="Q474">
            <v>0</v>
          </cell>
          <cell r="R474">
            <v>0</v>
          </cell>
          <cell r="S474">
            <v>0</v>
          </cell>
          <cell r="T474">
            <v>0</v>
          </cell>
        </row>
        <row r="475">
          <cell r="A475" t="str">
            <v>IV./6</v>
          </cell>
          <cell r="B475">
            <v>206</v>
          </cell>
          <cell r="C475" t="str">
            <v>Ereménykimutatás</v>
          </cell>
          <cell r="D475" t="str">
            <v>Értékesítés közvetett költségei</v>
          </cell>
          <cell r="E475" t="str">
            <v xml:space="preserve">06. Értékesítési, forgalmazási költségek </v>
          </cell>
          <cell r="F475">
            <v>835617</v>
          </cell>
          <cell r="H475" t="str">
            <v>Bérjárulékok - Tényleges költség</v>
          </cell>
          <cell r="I475" t="str">
            <v>Kommunális adó</v>
          </cell>
          <cell r="J475">
            <v>0</v>
          </cell>
          <cell r="K475">
            <v>0</v>
          </cell>
          <cell r="L475">
            <v>0</v>
          </cell>
          <cell r="M475">
            <v>0</v>
          </cell>
          <cell r="N475">
            <v>0</v>
          </cell>
          <cell r="O475">
            <v>0</v>
          </cell>
          <cell r="P475">
            <v>0</v>
          </cell>
          <cell r="Q475">
            <v>0</v>
          </cell>
          <cell r="R475">
            <v>0</v>
          </cell>
          <cell r="S475">
            <v>0</v>
          </cell>
          <cell r="T475">
            <v>0</v>
          </cell>
        </row>
        <row r="476">
          <cell r="A476" t="str">
            <v>IV./6</v>
          </cell>
          <cell r="B476">
            <v>206</v>
          </cell>
          <cell r="C476" t="str">
            <v>Ereménykimutatás</v>
          </cell>
          <cell r="D476" t="str">
            <v>Értékesítés közvetett költségei</v>
          </cell>
          <cell r="E476" t="str">
            <v xml:space="preserve">06. Értékesítési, forgalmazási költségek </v>
          </cell>
          <cell r="F476">
            <v>835618</v>
          </cell>
          <cell r="H476" t="str">
            <v>Bérjárulékok - Tényleges költség</v>
          </cell>
          <cell r="I476" t="str">
            <v>Rehabilitációs hozzájárulás</v>
          </cell>
          <cell r="J476">
            <v>0</v>
          </cell>
          <cell r="K476">
            <v>0</v>
          </cell>
          <cell r="L476">
            <v>0</v>
          </cell>
          <cell r="M476">
            <v>0</v>
          </cell>
          <cell r="N476">
            <v>0</v>
          </cell>
          <cell r="O476">
            <v>0</v>
          </cell>
          <cell r="P476">
            <v>0</v>
          </cell>
          <cell r="Q476">
            <v>0</v>
          </cell>
          <cell r="R476">
            <v>0</v>
          </cell>
          <cell r="S476">
            <v>0</v>
          </cell>
          <cell r="T476">
            <v>0</v>
          </cell>
        </row>
        <row r="477">
          <cell r="A477" t="str">
            <v>IV./6</v>
          </cell>
          <cell r="B477">
            <v>206</v>
          </cell>
          <cell r="C477" t="str">
            <v>Ereménykimutatás</v>
          </cell>
          <cell r="D477" t="str">
            <v>Értékesítés közvetett költségei</v>
          </cell>
          <cell r="E477" t="str">
            <v xml:space="preserve">06. Értékesítési, forgalmazási költségek </v>
          </cell>
          <cell r="F477">
            <v>835619</v>
          </cell>
          <cell r="H477" t="str">
            <v>Bérjárulékok - Tényleges költség</v>
          </cell>
          <cell r="I477" t="str">
            <v>Egyéb bérjárulékok</v>
          </cell>
          <cell r="J477">
            <v>0</v>
          </cell>
          <cell r="K477">
            <v>0</v>
          </cell>
          <cell r="L477">
            <v>0</v>
          </cell>
          <cell r="M477">
            <v>0</v>
          </cell>
          <cell r="N477">
            <v>0</v>
          </cell>
          <cell r="O477">
            <v>0</v>
          </cell>
          <cell r="P477">
            <v>0</v>
          </cell>
          <cell r="Q477">
            <v>0</v>
          </cell>
          <cell r="R477">
            <v>0</v>
          </cell>
          <cell r="S477">
            <v>0</v>
          </cell>
          <cell r="T477">
            <v>0</v>
          </cell>
        </row>
        <row r="478">
          <cell r="A478" t="str">
            <v>IV./6</v>
          </cell>
          <cell r="B478">
            <v>206</v>
          </cell>
          <cell r="C478" t="str">
            <v>Ereménykimutatás</v>
          </cell>
          <cell r="D478" t="str">
            <v>Értékesítés közvetett költségei</v>
          </cell>
          <cell r="E478" t="str">
            <v xml:space="preserve">06. Értékesítési, forgalmazási költségek </v>
          </cell>
          <cell r="F478">
            <v>835620</v>
          </cell>
          <cell r="G478" t="str">
            <v>yes</v>
          </cell>
          <cell r="H478" t="str">
            <v>Bérjárulékok</v>
          </cell>
          <cell r="I478" t="str">
            <v>Elhatárolás</v>
          </cell>
          <cell r="J478">
            <v>0</v>
          </cell>
          <cell r="K478">
            <v>0</v>
          </cell>
          <cell r="L478">
            <v>0</v>
          </cell>
          <cell r="M478">
            <v>0</v>
          </cell>
          <cell r="N478">
            <v>0</v>
          </cell>
          <cell r="O478">
            <v>0</v>
          </cell>
          <cell r="P478">
            <v>0</v>
          </cell>
          <cell r="Q478">
            <v>0</v>
          </cell>
          <cell r="R478">
            <v>0</v>
          </cell>
          <cell r="S478">
            <v>0</v>
          </cell>
          <cell r="T478">
            <v>0</v>
          </cell>
        </row>
        <row r="479">
          <cell r="A479" t="str">
            <v>IV./6</v>
          </cell>
          <cell r="B479">
            <v>206</v>
          </cell>
          <cell r="C479" t="str">
            <v>Ereménykimutatás</v>
          </cell>
          <cell r="D479" t="str">
            <v>Értékesítés közvetett költségei</v>
          </cell>
          <cell r="E479" t="str">
            <v xml:space="preserve">06. Értékesítési, forgalmazási költségek </v>
          </cell>
          <cell r="F479">
            <v>835621</v>
          </cell>
          <cell r="H479" t="str">
            <v>Bérjárulékok - Elhatárolás</v>
          </cell>
          <cell r="I479" t="str">
            <v>Nyugdíjbiztosítási járulék</v>
          </cell>
          <cell r="J479">
            <v>0</v>
          </cell>
          <cell r="K479">
            <v>0</v>
          </cell>
          <cell r="L479">
            <v>0</v>
          </cell>
          <cell r="M479">
            <v>0</v>
          </cell>
          <cell r="N479">
            <v>0</v>
          </cell>
          <cell r="O479">
            <v>0</v>
          </cell>
          <cell r="P479">
            <v>0</v>
          </cell>
          <cell r="Q479">
            <v>0</v>
          </cell>
          <cell r="R479">
            <v>0</v>
          </cell>
          <cell r="S479">
            <v>0</v>
          </cell>
          <cell r="T479">
            <v>0</v>
          </cell>
        </row>
        <row r="480">
          <cell r="A480" t="str">
            <v>IV./6</v>
          </cell>
          <cell r="B480">
            <v>206</v>
          </cell>
          <cell r="C480" t="str">
            <v>Ereménykimutatás</v>
          </cell>
          <cell r="D480" t="str">
            <v>Értékesítés közvetett költségei</v>
          </cell>
          <cell r="E480" t="str">
            <v xml:space="preserve">06. Értékesítési, forgalmazási költségek </v>
          </cell>
          <cell r="F480">
            <v>835622</v>
          </cell>
          <cell r="H480" t="str">
            <v>Bérjárulékok - Elhatárolás</v>
          </cell>
          <cell r="I480" t="str">
            <v>Egészségbiztostási járulék</v>
          </cell>
          <cell r="J480">
            <v>0</v>
          </cell>
          <cell r="K480">
            <v>0</v>
          </cell>
          <cell r="L480">
            <v>0</v>
          </cell>
          <cell r="M480">
            <v>0</v>
          </cell>
          <cell r="N480">
            <v>0</v>
          </cell>
          <cell r="O480">
            <v>0</v>
          </cell>
          <cell r="P480">
            <v>0</v>
          </cell>
          <cell r="Q480">
            <v>0</v>
          </cell>
          <cell r="R480">
            <v>0</v>
          </cell>
          <cell r="S480">
            <v>0</v>
          </cell>
          <cell r="T480">
            <v>0</v>
          </cell>
        </row>
        <row r="481">
          <cell r="A481" t="str">
            <v>IV./6</v>
          </cell>
          <cell r="B481">
            <v>206</v>
          </cell>
          <cell r="C481" t="str">
            <v>Ereménykimutatás</v>
          </cell>
          <cell r="D481" t="str">
            <v>Értékesítés közvetett költségei</v>
          </cell>
          <cell r="E481" t="str">
            <v xml:space="preserve">06. Értékesítési, forgalmazási költségek </v>
          </cell>
          <cell r="F481">
            <v>835623</v>
          </cell>
          <cell r="H481" t="str">
            <v>Bérjárulékok - Elhatárolás</v>
          </cell>
          <cell r="I481" t="str">
            <v>Egészségügyi hozzájárulás - százalékos</v>
          </cell>
          <cell r="J481">
            <v>0</v>
          </cell>
          <cell r="K481">
            <v>0</v>
          </cell>
          <cell r="L481">
            <v>0</v>
          </cell>
          <cell r="M481">
            <v>0</v>
          </cell>
          <cell r="N481">
            <v>0</v>
          </cell>
          <cell r="O481">
            <v>0</v>
          </cell>
          <cell r="P481">
            <v>0</v>
          </cell>
          <cell r="Q481">
            <v>0</v>
          </cell>
          <cell r="R481">
            <v>0</v>
          </cell>
          <cell r="S481">
            <v>0</v>
          </cell>
          <cell r="T481">
            <v>0</v>
          </cell>
        </row>
        <row r="482">
          <cell r="A482" t="str">
            <v>IV./6</v>
          </cell>
          <cell r="B482">
            <v>206</v>
          </cell>
          <cell r="C482" t="str">
            <v>Ereménykimutatás</v>
          </cell>
          <cell r="D482" t="str">
            <v>Értékesítés közvetett költségei</v>
          </cell>
          <cell r="E482" t="str">
            <v xml:space="preserve">06. Értékesítési, forgalmazási költségek </v>
          </cell>
          <cell r="F482">
            <v>835624</v>
          </cell>
          <cell r="H482" t="str">
            <v>Bérjárulékok - Elhatárolás</v>
          </cell>
          <cell r="I482" t="str">
            <v>Egészségügyi hozzájárulás - tételes</v>
          </cell>
          <cell r="J482">
            <v>0</v>
          </cell>
          <cell r="K482">
            <v>0</v>
          </cell>
          <cell r="L482">
            <v>0</v>
          </cell>
          <cell r="M482">
            <v>0</v>
          </cell>
          <cell r="N482">
            <v>0</v>
          </cell>
          <cell r="O482">
            <v>0</v>
          </cell>
          <cell r="P482">
            <v>0</v>
          </cell>
          <cell r="Q482">
            <v>0</v>
          </cell>
          <cell r="R482">
            <v>0</v>
          </cell>
          <cell r="S482">
            <v>0</v>
          </cell>
          <cell r="T482">
            <v>0</v>
          </cell>
        </row>
        <row r="483">
          <cell r="A483" t="str">
            <v>IV./6</v>
          </cell>
          <cell r="B483">
            <v>206</v>
          </cell>
          <cell r="C483" t="str">
            <v>Ereménykimutatás</v>
          </cell>
          <cell r="D483" t="str">
            <v>Értékesítés közvetett költségei</v>
          </cell>
          <cell r="E483" t="str">
            <v xml:space="preserve">06. Értékesítési, forgalmazási költségek </v>
          </cell>
          <cell r="F483">
            <v>835625</v>
          </cell>
          <cell r="H483" t="str">
            <v>Bérjárulékok - Elhatárolás</v>
          </cell>
          <cell r="I483" t="str">
            <v>Munkaadói járulék</v>
          </cell>
          <cell r="J483">
            <v>0</v>
          </cell>
          <cell r="K483">
            <v>0</v>
          </cell>
          <cell r="L483">
            <v>0</v>
          </cell>
          <cell r="M483">
            <v>0</v>
          </cell>
          <cell r="N483">
            <v>0</v>
          </cell>
          <cell r="O483">
            <v>0</v>
          </cell>
          <cell r="P483">
            <v>0</v>
          </cell>
          <cell r="Q483">
            <v>0</v>
          </cell>
          <cell r="R483">
            <v>0</v>
          </cell>
          <cell r="S483">
            <v>0</v>
          </cell>
          <cell r="T483">
            <v>0</v>
          </cell>
        </row>
        <row r="484">
          <cell r="A484" t="str">
            <v>IV./6</v>
          </cell>
          <cell r="B484">
            <v>206</v>
          </cell>
          <cell r="C484" t="str">
            <v>Ereménykimutatás</v>
          </cell>
          <cell r="D484" t="str">
            <v>Értékesítés közvetett költségei</v>
          </cell>
          <cell r="E484" t="str">
            <v xml:space="preserve">06. Értékesítési, forgalmazási költségek </v>
          </cell>
          <cell r="F484">
            <v>835626</v>
          </cell>
          <cell r="H484" t="str">
            <v>Bérjárulékok - Elhatárolás</v>
          </cell>
          <cell r="I484" t="str">
            <v>Szakképzési hozzájárulás</v>
          </cell>
          <cell r="J484">
            <v>0</v>
          </cell>
          <cell r="K484">
            <v>0</v>
          </cell>
          <cell r="L484">
            <v>0</v>
          </cell>
          <cell r="M484">
            <v>0</v>
          </cell>
          <cell r="N484">
            <v>0</v>
          </cell>
          <cell r="O484">
            <v>0</v>
          </cell>
          <cell r="P484">
            <v>0</v>
          </cell>
          <cell r="Q484">
            <v>0</v>
          </cell>
          <cell r="R484">
            <v>0</v>
          </cell>
          <cell r="S484">
            <v>0</v>
          </cell>
          <cell r="T484">
            <v>0</v>
          </cell>
        </row>
        <row r="485">
          <cell r="A485" t="str">
            <v>IV./6</v>
          </cell>
          <cell r="B485">
            <v>206</v>
          </cell>
          <cell r="C485" t="str">
            <v>Ereménykimutatás</v>
          </cell>
          <cell r="D485" t="str">
            <v>Értékesítés közvetett költségei</v>
          </cell>
          <cell r="E485" t="str">
            <v xml:space="preserve">06. Értékesítési, forgalmazási költségek </v>
          </cell>
          <cell r="F485">
            <v>835627</v>
          </cell>
          <cell r="H485" t="str">
            <v>Bérjárulékok - Elhatárolás</v>
          </cell>
          <cell r="I485" t="str">
            <v>Kommunális adó</v>
          </cell>
          <cell r="J485">
            <v>0</v>
          </cell>
          <cell r="K485">
            <v>0</v>
          </cell>
          <cell r="L485">
            <v>0</v>
          </cell>
          <cell r="M485">
            <v>0</v>
          </cell>
          <cell r="N485">
            <v>0</v>
          </cell>
          <cell r="O485">
            <v>0</v>
          </cell>
          <cell r="P485">
            <v>0</v>
          </cell>
          <cell r="Q485">
            <v>0</v>
          </cell>
          <cell r="R485">
            <v>0</v>
          </cell>
          <cell r="S485">
            <v>0</v>
          </cell>
          <cell r="T485">
            <v>0</v>
          </cell>
        </row>
        <row r="486">
          <cell r="A486" t="str">
            <v>IV./6</v>
          </cell>
          <cell r="B486">
            <v>206</v>
          </cell>
          <cell r="C486" t="str">
            <v>Ereménykimutatás</v>
          </cell>
          <cell r="D486" t="str">
            <v>Értékesítés közvetett költségei</v>
          </cell>
          <cell r="E486" t="str">
            <v xml:space="preserve">06. Értékesítési, forgalmazási költségek </v>
          </cell>
          <cell r="F486">
            <v>835628</v>
          </cell>
          <cell r="H486" t="str">
            <v>Bérjárulékok - Elhatárolás</v>
          </cell>
          <cell r="I486" t="str">
            <v>Rehabilitációs hozzájárulás</v>
          </cell>
          <cell r="J486">
            <v>0</v>
          </cell>
          <cell r="K486">
            <v>0</v>
          </cell>
          <cell r="L486">
            <v>0</v>
          </cell>
          <cell r="M486">
            <v>0</v>
          </cell>
          <cell r="N486">
            <v>0</v>
          </cell>
          <cell r="O486">
            <v>0</v>
          </cell>
          <cell r="P486">
            <v>0</v>
          </cell>
          <cell r="Q486">
            <v>0</v>
          </cell>
          <cell r="R486">
            <v>0</v>
          </cell>
          <cell r="S486">
            <v>0</v>
          </cell>
          <cell r="T486">
            <v>0</v>
          </cell>
        </row>
        <row r="487">
          <cell r="A487" t="str">
            <v>IV./6</v>
          </cell>
          <cell r="B487">
            <v>206</v>
          </cell>
          <cell r="C487" t="str">
            <v>Ereménykimutatás</v>
          </cell>
          <cell r="D487" t="str">
            <v>Értékesítés közvetett költségei</v>
          </cell>
          <cell r="E487" t="str">
            <v xml:space="preserve">06. Értékesítési, forgalmazási költségek </v>
          </cell>
          <cell r="F487">
            <v>835629</v>
          </cell>
          <cell r="H487" t="str">
            <v>Bérjárulékok - Elhatárolás</v>
          </cell>
          <cell r="I487" t="str">
            <v>Egyéb bérjárulékok</v>
          </cell>
          <cell r="J487">
            <v>0</v>
          </cell>
          <cell r="K487">
            <v>0</v>
          </cell>
          <cell r="L487">
            <v>0</v>
          </cell>
          <cell r="M487">
            <v>0</v>
          </cell>
          <cell r="N487">
            <v>0</v>
          </cell>
          <cell r="O487">
            <v>0</v>
          </cell>
          <cell r="P487">
            <v>0</v>
          </cell>
          <cell r="Q487">
            <v>0</v>
          </cell>
          <cell r="R487">
            <v>0</v>
          </cell>
          <cell r="S487">
            <v>0</v>
          </cell>
          <cell r="T487">
            <v>0</v>
          </cell>
        </row>
        <row r="488">
          <cell r="A488" t="str">
            <v>IV./6</v>
          </cell>
          <cell r="B488">
            <v>206</v>
          </cell>
          <cell r="C488" t="str">
            <v>Ereménykimutatás</v>
          </cell>
          <cell r="D488" t="str">
            <v>Értékesítés közvetett költségei</v>
          </cell>
          <cell r="E488" t="str">
            <v xml:space="preserve">06. Értékesítési, forgalmazási költségek </v>
          </cell>
          <cell r="F488">
            <v>835710</v>
          </cell>
          <cell r="H488" t="str">
            <v>ÉCS</v>
          </cell>
          <cell r="I488" t="str">
            <v>Terv szerinti ÉCS</v>
          </cell>
          <cell r="J488">
            <v>0</v>
          </cell>
          <cell r="K488">
            <v>0</v>
          </cell>
          <cell r="L488">
            <v>0</v>
          </cell>
          <cell r="M488">
            <v>223263971.88</v>
          </cell>
          <cell r="N488">
            <v>1077320</v>
          </cell>
          <cell r="O488">
            <v>0</v>
          </cell>
          <cell r="P488">
            <v>0</v>
          </cell>
          <cell r="Q488">
            <v>0</v>
          </cell>
          <cell r="R488">
            <v>0</v>
          </cell>
          <cell r="S488">
            <v>0</v>
          </cell>
          <cell r="T488">
            <v>224341291.88</v>
          </cell>
        </row>
        <row r="489">
          <cell r="A489" t="str">
            <v>IV./6</v>
          </cell>
          <cell r="B489">
            <v>206</v>
          </cell>
          <cell r="C489" t="str">
            <v>Ereménykimutatás</v>
          </cell>
          <cell r="D489" t="str">
            <v>Értékesítés közvetett költségei</v>
          </cell>
          <cell r="E489" t="str">
            <v xml:space="preserve">06. Értékesítési, forgalmazási költségek </v>
          </cell>
          <cell r="F489">
            <v>835720</v>
          </cell>
          <cell r="H489" t="str">
            <v>ÉCS</v>
          </cell>
          <cell r="I489" t="str">
            <v>Használatba vételkor egyösszegben elszámolt ÉCS</v>
          </cell>
          <cell r="J489">
            <v>0</v>
          </cell>
          <cell r="K489">
            <v>0</v>
          </cell>
          <cell r="L489">
            <v>0</v>
          </cell>
          <cell r="M489">
            <v>0</v>
          </cell>
          <cell r="N489">
            <v>0</v>
          </cell>
          <cell r="O489">
            <v>0</v>
          </cell>
          <cell r="P489">
            <v>0</v>
          </cell>
          <cell r="Q489">
            <v>0</v>
          </cell>
          <cell r="R489">
            <v>0</v>
          </cell>
          <cell r="S489">
            <v>0</v>
          </cell>
          <cell r="T489">
            <v>0</v>
          </cell>
        </row>
        <row r="490">
          <cell r="A490" t="str">
            <v>IV./6 Total</v>
          </cell>
          <cell r="J490">
            <v>22011753005</v>
          </cell>
          <cell r="K490">
            <v>209172493</v>
          </cell>
          <cell r="L490">
            <v>1753679</v>
          </cell>
          <cell r="M490">
            <v>4862020006.6199989</v>
          </cell>
          <cell r="N490">
            <v>121547304.74000001</v>
          </cell>
          <cell r="O490">
            <v>0</v>
          </cell>
          <cell r="P490">
            <v>0</v>
          </cell>
          <cell r="Q490">
            <v>0</v>
          </cell>
          <cell r="R490">
            <v>273367</v>
          </cell>
          <cell r="S490">
            <v>0</v>
          </cell>
          <cell r="T490">
            <v>27206519855.360001</v>
          </cell>
        </row>
        <row r="491">
          <cell r="A491" t="str">
            <v>IV./7</v>
          </cell>
          <cell r="B491">
            <v>207</v>
          </cell>
          <cell r="C491" t="str">
            <v>Ereménykimutatás</v>
          </cell>
          <cell r="D491" t="str">
            <v>Értékesítés közvetett költségei</v>
          </cell>
          <cell r="E491" t="str">
            <v xml:space="preserve">07. Igazgatási költségek </v>
          </cell>
          <cell r="F491">
            <v>845110</v>
          </cell>
          <cell r="H491" t="str">
            <v>Anyagköltség</v>
          </cell>
          <cell r="I491" t="str">
            <v>Vásárolt anyagok költségei</v>
          </cell>
          <cell r="J491">
            <v>554310765</v>
          </cell>
          <cell r="K491">
            <v>181802558</v>
          </cell>
          <cell r="L491">
            <v>41993966</v>
          </cell>
          <cell r="M491">
            <v>0</v>
          </cell>
          <cell r="N491">
            <v>17535628.890000001</v>
          </cell>
          <cell r="O491">
            <v>0</v>
          </cell>
          <cell r="P491">
            <v>0</v>
          </cell>
          <cell r="Q491">
            <v>0</v>
          </cell>
          <cell r="R491">
            <v>0</v>
          </cell>
          <cell r="S491">
            <v>0</v>
          </cell>
          <cell r="T491">
            <v>795642917.88999999</v>
          </cell>
        </row>
        <row r="492">
          <cell r="A492" t="str">
            <v>IV./7</v>
          </cell>
          <cell r="B492">
            <v>207</v>
          </cell>
          <cell r="C492" t="str">
            <v>Ereménykimutatás</v>
          </cell>
          <cell r="D492" t="str">
            <v>Értékesítés közvetett költségei</v>
          </cell>
          <cell r="E492" t="str">
            <v xml:space="preserve">07. Igazgatási költségek </v>
          </cell>
          <cell r="F492">
            <v>845120</v>
          </cell>
          <cell r="H492" t="str">
            <v>Anyagköltség</v>
          </cell>
          <cell r="I492" t="str">
            <v>Egy éven belül elhasználódó anyagok költségei</v>
          </cell>
          <cell r="J492">
            <v>300084503</v>
          </cell>
          <cell r="K492">
            <v>73311351</v>
          </cell>
          <cell r="L492">
            <v>31654204</v>
          </cell>
          <cell r="M492">
            <v>0</v>
          </cell>
          <cell r="N492">
            <v>0</v>
          </cell>
          <cell r="O492">
            <v>4386499</v>
          </cell>
          <cell r="P492">
            <v>0</v>
          </cell>
          <cell r="Q492">
            <v>0</v>
          </cell>
          <cell r="R492">
            <v>0</v>
          </cell>
          <cell r="S492">
            <v>0</v>
          </cell>
          <cell r="T492">
            <v>409436557</v>
          </cell>
        </row>
        <row r="493">
          <cell r="A493" t="str">
            <v>IV./7</v>
          </cell>
          <cell r="B493">
            <v>207</v>
          </cell>
          <cell r="C493" t="str">
            <v>Ereménykimutatás</v>
          </cell>
          <cell r="D493" t="str">
            <v>Értékesítés közvetett költségei</v>
          </cell>
          <cell r="E493" t="str">
            <v xml:space="preserve">07. Igazgatási költségek </v>
          </cell>
          <cell r="F493">
            <v>845130</v>
          </cell>
          <cell r="H493" t="str">
            <v>Anyagköltség</v>
          </cell>
          <cell r="I493" t="str">
            <v>Egyéb anyagktg</v>
          </cell>
          <cell r="J493">
            <v>0</v>
          </cell>
          <cell r="K493">
            <v>107869102</v>
          </cell>
          <cell r="L493">
            <v>103752908</v>
          </cell>
          <cell r="M493">
            <v>0</v>
          </cell>
          <cell r="N493">
            <v>25489164.939999998</v>
          </cell>
          <cell r="O493">
            <v>825358</v>
          </cell>
          <cell r="P493">
            <v>0</v>
          </cell>
          <cell r="Q493">
            <v>0</v>
          </cell>
          <cell r="R493">
            <v>0</v>
          </cell>
          <cell r="S493">
            <v>0</v>
          </cell>
          <cell r="T493">
            <v>237936532.94</v>
          </cell>
        </row>
        <row r="494">
          <cell r="A494" t="str">
            <v>IV./7</v>
          </cell>
          <cell r="B494">
            <v>207</v>
          </cell>
          <cell r="C494" t="str">
            <v>Ereménykimutatás</v>
          </cell>
          <cell r="D494" t="str">
            <v>Értékesítés közvetett költségei</v>
          </cell>
          <cell r="E494" t="str">
            <v xml:space="preserve">07. Igazgatási költségek </v>
          </cell>
          <cell r="F494">
            <v>845190</v>
          </cell>
          <cell r="H494" t="str">
            <v>Anyagköltség</v>
          </cell>
          <cell r="I494" t="str">
            <v>Anyagköltség megtérülés</v>
          </cell>
          <cell r="J494">
            <v>0</v>
          </cell>
          <cell r="K494">
            <v>0</v>
          </cell>
          <cell r="L494">
            <v>0</v>
          </cell>
          <cell r="M494">
            <v>0</v>
          </cell>
          <cell r="N494">
            <v>0</v>
          </cell>
          <cell r="O494">
            <v>0</v>
          </cell>
          <cell r="P494">
            <v>0</v>
          </cell>
          <cell r="Q494">
            <v>0</v>
          </cell>
          <cell r="R494">
            <v>0</v>
          </cell>
          <cell r="S494">
            <v>0</v>
          </cell>
          <cell r="T494">
            <v>0</v>
          </cell>
        </row>
        <row r="495">
          <cell r="A495" t="str">
            <v>IV./7</v>
          </cell>
          <cell r="B495">
            <v>207</v>
          </cell>
          <cell r="C495" t="str">
            <v>Ereménykimutatás</v>
          </cell>
          <cell r="D495" t="str">
            <v>Értékesítés közvetett költségei</v>
          </cell>
          <cell r="E495" t="str">
            <v xml:space="preserve">07. Igazgatási költségek </v>
          </cell>
          <cell r="F495">
            <v>845210</v>
          </cell>
          <cell r="H495" t="str">
            <v>Igénybe vett szolgáltatások költségei</v>
          </cell>
          <cell r="I495" t="str">
            <v>Szállítás-rakodás, raktározás, csomagolás ktgei</v>
          </cell>
          <cell r="J495">
            <v>54837895</v>
          </cell>
          <cell r="K495">
            <v>0</v>
          </cell>
          <cell r="L495">
            <v>0</v>
          </cell>
          <cell r="M495">
            <v>0</v>
          </cell>
          <cell r="N495">
            <v>672510</v>
          </cell>
          <cell r="O495">
            <v>115200</v>
          </cell>
          <cell r="P495">
            <v>0</v>
          </cell>
          <cell r="Q495">
            <v>0</v>
          </cell>
          <cell r="R495">
            <v>0</v>
          </cell>
          <cell r="S495">
            <v>0</v>
          </cell>
          <cell r="T495">
            <v>55625605</v>
          </cell>
        </row>
        <row r="496">
          <cell r="A496" t="str">
            <v>IV./7</v>
          </cell>
          <cell r="B496">
            <v>207</v>
          </cell>
          <cell r="C496" t="str">
            <v>Ereménykimutatás</v>
          </cell>
          <cell r="D496" t="str">
            <v>Értékesítés közvetett költségei</v>
          </cell>
          <cell r="E496" t="str">
            <v xml:space="preserve">07. Igazgatási költségek </v>
          </cell>
          <cell r="F496">
            <v>845220</v>
          </cell>
          <cell r="H496" t="str">
            <v>Igénybe vett szolgáltatások költségei</v>
          </cell>
          <cell r="I496" t="str">
            <v>Bérleti díjak (Kölcsönzés, bérlet)</v>
          </cell>
          <cell r="J496">
            <v>881421928</v>
          </cell>
          <cell r="K496">
            <v>231905225</v>
          </cell>
          <cell r="L496">
            <v>432862220</v>
          </cell>
          <cell r="M496">
            <v>0</v>
          </cell>
          <cell r="N496">
            <v>181685662.90000001</v>
          </cell>
          <cell r="O496">
            <v>49690820</v>
          </cell>
          <cell r="P496">
            <v>0</v>
          </cell>
          <cell r="Q496">
            <v>0</v>
          </cell>
          <cell r="R496">
            <v>974890</v>
          </cell>
          <cell r="S496">
            <v>0</v>
          </cell>
          <cell r="T496">
            <v>1778540745.9000001</v>
          </cell>
        </row>
        <row r="497">
          <cell r="A497" t="str">
            <v>IV./7</v>
          </cell>
          <cell r="B497">
            <v>207</v>
          </cell>
          <cell r="C497" t="str">
            <v>Ereménykimutatás</v>
          </cell>
          <cell r="D497" t="str">
            <v>Értékesítés közvetett költségei</v>
          </cell>
          <cell r="E497" t="str">
            <v xml:space="preserve">07. Igazgatási költségek </v>
          </cell>
          <cell r="F497">
            <v>845230</v>
          </cell>
          <cell r="H497" t="str">
            <v>Igénybe vett szolgáltatások költségei</v>
          </cell>
          <cell r="I497" t="str">
            <v>Karbantartási ktgek (bérmunka, eszközök karbantartása, mosás, vegytisztitás)</v>
          </cell>
          <cell r="J497">
            <v>943616342</v>
          </cell>
          <cell r="K497">
            <v>191063827</v>
          </cell>
          <cell r="L497">
            <v>65088671</v>
          </cell>
          <cell r="M497">
            <v>0</v>
          </cell>
          <cell r="N497">
            <v>32035692</v>
          </cell>
          <cell r="O497">
            <v>1697090</v>
          </cell>
          <cell r="P497">
            <v>0</v>
          </cell>
          <cell r="Q497">
            <v>0</v>
          </cell>
          <cell r="R497">
            <v>0</v>
          </cell>
          <cell r="S497">
            <v>0</v>
          </cell>
          <cell r="T497">
            <v>1233501622</v>
          </cell>
        </row>
        <row r="498">
          <cell r="A498" t="str">
            <v>IV./7</v>
          </cell>
          <cell r="B498">
            <v>207</v>
          </cell>
          <cell r="C498" t="str">
            <v>Ereménykimutatás</v>
          </cell>
          <cell r="D498" t="str">
            <v>Értékesítés közvetett költségei</v>
          </cell>
          <cell r="E498" t="str">
            <v xml:space="preserve">07. Igazgatási költségek </v>
          </cell>
          <cell r="F498">
            <v>845240</v>
          </cell>
          <cell r="H498" t="str">
            <v>Igénybe vett szolgáltatások költségei</v>
          </cell>
          <cell r="I498" t="str">
            <v>Hirdetés, reklám, propaganda ktg (bizományi tevékenység, ügyletszerzés, hirdetés, piackutatás, reklám, propaganda)</v>
          </cell>
          <cell r="J498">
            <v>3843561</v>
          </cell>
          <cell r="K498">
            <v>0</v>
          </cell>
          <cell r="L498">
            <v>0</v>
          </cell>
          <cell r="M498">
            <v>0</v>
          </cell>
          <cell r="N498">
            <v>2275000</v>
          </cell>
          <cell r="O498">
            <v>8158040</v>
          </cell>
          <cell r="P498">
            <v>0</v>
          </cell>
          <cell r="Q498">
            <v>0</v>
          </cell>
          <cell r="R498">
            <v>0</v>
          </cell>
          <cell r="S498">
            <v>0</v>
          </cell>
          <cell r="T498">
            <v>14276601</v>
          </cell>
        </row>
        <row r="499">
          <cell r="A499" t="str">
            <v>IV./7</v>
          </cell>
          <cell r="B499">
            <v>207</v>
          </cell>
          <cell r="C499" t="str">
            <v>Ereménykimutatás</v>
          </cell>
          <cell r="D499" t="str">
            <v>Értékesítés közvetett költségei</v>
          </cell>
          <cell r="E499" t="str">
            <v xml:space="preserve">07. Igazgatási költségek </v>
          </cell>
          <cell r="F499">
            <v>845250</v>
          </cell>
          <cell r="H499" t="str">
            <v>Igénybe vett szolgáltatások költségei</v>
          </cell>
          <cell r="I499" t="str">
            <v>Oktatás és továbbképzés ktge (oktatás és továbbképzés, könyvvizsgálat és könyvviteli szolgáltatás)</v>
          </cell>
          <cell r="J499">
            <v>274792275</v>
          </cell>
          <cell r="K499">
            <v>73835209</v>
          </cell>
          <cell r="L499">
            <v>245750327</v>
          </cell>
          <cell r="M499">
            <v>0</v>
          </cell>
          <cell r="N499">
            <v>47754547.280000001</v>
          </cell>
          <cell r="O499">
            <v>22092501</v>
          </cell>
          <cell r="P499">
            <v>0</v>
          </cell>
          <cell r="Q499">
            <v>0</v>
          </cell>
          <cell r="R499">
            <v>156930</v>
          </cell>
          <cell r="S499">
            <v>0</v>
          </cell>
          <cell r="T499">
            <v>664381789.27999997</v>
          </cell>
        </row>
        <row r="500">
          <cell r="A500" t="str">
            <v>IV./7</v>
          </cell>
          <cell r="B500">
            <v>207</v>
          </cell>
          <cell r="C500" t="str">
            <v>Ereménykimutatás</v>
          </cell>
          <cell r="D500" t="str">
            <v>Értékesítés közvetett költségei</v>
          </cell>
          <cell r="E500" t="str">
            <v xml:space="preserve">07. Igazgatási költségek </v>
          </cell>
          <cell r="F500">
            <v>845260</v>
          </cell>
          <cell r="H500" t="str">
            <v>Igénybe vett szolgáltatások költségei</v>
          </cell>
          <cell r="I500" t="str">
            <v>Utazási és kiküldetési ktg  (utayásszervezés, szállodai szolgáltatás, vendéglátás)</v>
          </cell>
          <cell r="J500">
            <v>553713668</v>
          </cell>
          <cell r="K500">
            <v>258564748</v>
          </cell>
          <cell r="L500">
            <v>1545152</v>
          </cell>
          <cell r="M500">
            <v>0</v>
          </cell>
          <cell r="N500">
            <v>19358630.600000001</v>
          </cell>
          <cell r="O500">
            <v>183658269</v>
          </cell>
          <cell r="P500">
            <v>0</v>
          </cell>
          <cell r="Q500">
            <v>0</v>
          </cell>
          <cell r="R500">
            <v>3144580</v>
          </cell>
          <cell r="S500">
            <v>0</v>
          </cell>
          <cell r="T500">
            <v>1019985047.6</v>
          </cell>
        </row>
        <row r="501">
          <cell r="A501" t="str">
            <v>IV./7</v>
          </cell>
          <cell r="B501">
            <v>207</v>
          </cell>
          <cell r="C501" t="str">
            <v>Ereménykimutatás</v>
          </cell>
          <cell r="D501" t="str">
            <v>Értékesítés közvetett költségei</v>
          </cell>
          <cell r="E501" t="str">
            <v xml:space="preserve">07. Igazgatási költségek </v>
          </cell>
          <cell r="F501">
            <v>845270</v>
          </cell>
          <cell r="H501" t="str">
            <v>Igénybe vett szolgáltatások költségei</v>
          </cell>
          <cell r="I501" t="str">
            <v>Postai és távközlési szolgáltatás, könyv- és lapkiadás</v>
          </cell>
          <cell r="J501">
            <v>595606364</v>
          </cell>
          <cell r="K501">
            <v>168263652</v>
          </cell>
          <cell r="L501">
            <v>17203107</v>
          </cell>
          <cell r="M501">
            <v>0</v>
          </cell>
          <cell r="N501">
            <v>21567193</v>
          </cell>
          <cell r="O501">
            <v>19097037</v>
          </cell>
          <cell r="P501">
            <v>0</v>
          </cell>
          <cell r="Q501">
            <v>0</v>
          </cell>
          <cell r="R501">
            <v>301063</v>
          </cell>
          <cell r="S501">
            <v>0</v>
          </cell>
          <cell r="T501">
            <v>822038416</v>
          </cell>
        </row>
        <row r="502">
          <cell r="A502" t="str">
            <v>IV./7</v>
          </cell>
          <cell r="B502">
            <v>207</v>
          </cell>
          <cell r="C502" t="str">
            <v>Ereménykimutatás</v>
          </cell>
          <cell r="D502" t="str">
            <v>Értékesítés közvetett költségei</v>
          </cell>
          <cell r="E502" t="str">
            <v xml:space="preserve">07. Igazgatási költségek </v>
          </cell>
          <cell r="F502">
            <v>845280</v>
          </cell>
          <cell r="H502" t="str">
            <v>Igénybe vett szolgáltatások költségei</v>
          </cell>
          <cell r="I502" t="str">
            <v>Kutatás és kisérleti fejlesztés, tervezés és lebonyolitás</v>
          </cell>
          <cell r="J502">
            <v>0</v>
          </cell>
          <cell r="K502">
            <v>0</v>
          </cell>
          <cell r="L502">
            <v>0</v>
          </cell>
          <cell r="M502">
            <v>0</v>
          </cell>
          <cell r="N502">
            <v>0</v>
          </cell>
          <cell r="O502">
            <v>0</v>
          </cell>
          <cell r="P502">
            <v>0</v>
          </cell>
          <cell r="Q502">
            <v>0</v>
          </cell>
          <cell r="R502">
            <v>0</v>
          </cell>
          <cell r="S502">
            <v>0</v>
          </cell>
          <cell r="T502">
            <v>0</v>
          </cell>
        </row>
        <row r="503">
          <cell r="A503" t="str">
            <v>IV./7</v>
          </cell>
          <cell r="B503">
            <v>207</v>
          </cell>
          <cell r="C503" t="str">
            <v>Ereménykimutatás</v>
          </cell>
          <cell r="D503" t="str">
            <v>Értékesítés közvetett költségei</v>
          </cell>
          <cell r="E503" t="str">
            <v xml:space="preserve">07. Igazgatási költségek </v>
          </cell>
          <cell r="F503">
            <v>845290</v>
          </cell>
          <cell r="H503" t="str">
            <v>Igénybe vett szolgáltatások költségei</v>
          </cell>
          <cell r="I503" t="str">
            <v>Egyéb igénybe vett szolgáltatás</v>
          </cell>
          <cell r="J503">
            <v>6088762248</v>
          </cell>
          <cell r="K503">
            <v>1973270827</v>
          </cell>
          <cell r="L503">
            <v>240099832</v>
          </cell>
          <cell r="M503">
            <v>0</v>
          </cell>
          <cell r="N503">
            <v>531719545.73000002</v>
          </cell>
          <cell r="O503">
            <v>163693388.10999998</v>
          </cell>
          <cell r="P503">
            <v>0</v>
          </cell>
          <cell r="Q503">
            <v>0</v>
          </cell>
          <cell r="R503">
            <v>-358354642.08000004</v>
          </cell>
          <cell r="S503">
            <v>0</v>
          </cell>
          <cell r="T503">
            <v>8639191198.7600002</v>
          </cell>
        </row>
        <row r="504">
          <cell r="A504" t="str">
            <v>IV./7</v>
          </cell>
          <cell r="B504">
            <v>207</v>
          </cell>
          <cell r="C504" t="str">
            <v>Ereménykimutatás</v>
          </cell>
          <cell r="D504" t="str">
            <v>Értékesítés közvetett költségei</v>
          </cell>
          <cell r="E504" t="str">
            <v xml:space="preserve">07. Igazgatási költségek </v>
          </cell>
          <cell r="F504">
            <v>845310</v>
          </cell>
          <cell r="H504" t="str">
            <v>Egyéb szolgáltatások ktge</v>
          </cell>
          <cell r="I504" t="str">
            <v>Hatósági igazgatási, szolgáltatási díjak, illetékek</v>
          </cell>
          <cell r="J504">
            <v>0</v>
          </cell>
          <cell r="K504">
            <v>0</v>
          </cell>
          <cell r="L504">
            <v>0</v>
          </cell>
          <cell r="M504">
            <v>0</v>
          </cell>
          <cell r="N504">
            <v>0</v>
          </cell>
          <cell r="O504">
            <v>387094</v>
          </cell>
          <cell r="P504">
            <v>0</v>
          </cell>
          <cell r="Q504">
            <v>0</v>
          </cell>
          <cell r="R504">
            <v>0</v>
          </cell>
          <cell r="S504">
            <v>0</v>
          </cell>
          <cell r="T504">
            <v>387094</v>
          </cell>
        </row>
        <row r="505">
          <cell r="A505" t="str">
            <v>IV./7</v>
          </cell>
          <cell r="B505">
            <v>207</v>
          </cell>
          <cell r="C505" t="str">
            <v>Ereménykimutatás</v>
          </cell>
          <cell r="D505" t="str">
            <v>Értékesítés közvetett költségei</v>
          </cell>
          <cell r="E505" t="str">
            <v xml:space="preserve">07. Igazgatási költségek </v>
          </cell>
          <cell r="F505">
            <v>845320</v>
          </cell>
          <cell r="H505" t="str">
            <v>Egyéb szolgáltatások ktge</v>
          </cell>
          <cell r="I505" t="str">
            <v>Pénzügyi, befektetési szolgáltatási díjak</v>
          </cell>
          <cell r="J505">
            <v>398809962</v>
          </cell>
          <cell r="K505">
            <v>11643356</v>
          </cell>
          <cell r="L505">
            <v>0</v>
          </cell>
          <cell r="M505">
            <v>0</v>
          </cell>
          <cell r="N505">
            <v>0</v>
          </cell>
          <cell r="O505">
            <v>3199389.28</v>
          </cell>
          <cell r="P505">
            <v>0</v>
          </cell>
          <cell r="Q505">
            <v>9361377</v>
          </cell>
          <cell r="R505">
            <v>0</v>
          </cell>
          <cell r="S505">
            <v>0</v>
          </cell>
          <cell r="T505">
            <v>423014084.27999997</v>
          </cell>
        </row>
        <row r="506">
          <cell r="A506" t="str">
            <v>IV./7</v>
          </cell>
          <cell r="B506">
            <v>207</v>
          </cell>
          <cell r="C506" t="str">
            <v>Ereménykimutatás</v>
          </cell>
          <cell r="D506" t="str">
            <v>Értékesítés közvetett költségei</v>
          </cell>
          <cell r="E506" t="str">
            <v xml:space="preserve">07. Igazgatási költségek </v>
          </cell>
          <cell r="F506">
            <v>845330</v>
          </cell>
          <cell r="H506" t="str">
            <v>Egyéb szolgáltatások ktge</v>
          </cell>
          <cell r="I506" t="str">
            <v>Biztosítási díj</v>
          </cell>
          <cell r="J506">
            <v>125069554</v>
          </cell>
          <cell r="K506">
            <v>96205939</v>
          </cell>
          <cell r="L506">
            <v>9121227</v>
          </cell>
          <cell r="M506">
            <v>0</v>
          </cell>
          <cell r="N506">
            <v>0</v>
          </cell>
          <cell r="O506">
            <v>3298472</v>
          </cell>
          <cell r="P506">
            <v>0</v>
          </cell>
          <cell r="Q506">
            <v>0</v>
          </cell>
          <cell r="R506">
            <v>168552</v>
          </cell>
          <cell r="S506">
            <v>0</v>
          </cell>
          <cell r="T506">
            <v>233863744</v>
          </cell>
        </row>
        <row r="507">
          <cell r="A507" t="str">
            <v>IV./7</v>
          </cell>
          <cell r="B507">
            <v>207</v>
          </cell>
          <cell r="C507" t="str">
            <v>Ereménykimutatás</v>
          </cell>
          <cell r="D507" t="str">
            <v>Értékesítés közvetett költségei</v>
          </cell>
          <cell r="E507" t="str">
            <v xml:space="preserve">07. Igazgatási költségek </v>
          </cell>
          <cell r="F507">
            <v>845340</v>
          </cell>
          <cell r="H507" t="str">
            <v>Egyéb szolgáltatások ktge</v>
          </cell>
          <cell r="I507" t="str">
            <v>Költségként elszámolandó adók, járulékok, termékdíj</v>
          </cell>
          <cell r="J507">
            <v>0</v>
          </cell>
          <cell r="K507">
            <v>5422821169</v>
          </cell>
          <cell r="L507">
            <v>0</v>
          </cell>
          <cell r="M507">
            <v>0</v>
          </cell>
          <cell r="N507">
            <v>0</v>
          </cell>
          <cell r="O507">
            <v>0</v>
          </cell>
          <cell r="P507">
            <v>0</v>
          </cell>
          <cell r="Q507">
            <v>0</v>
          </cell>
          <cell r="R507">
            <v>0</v>
          </cell>
          <cell r="S507">
            <v>0</v>
          </cell>
          <cell r="T507">
            <v>5422821169</v>
          </cell>
        </row>
        <row r="508">
          <cell r="A508" t="str">
            <v>IV./7</v>
          </cell>
          <cell r="B508">
            <v>207</v>
          </cell>
          <cell r="C508" t="str">
            <v>Ereménykimutatás</v>
          </cell>
          <cell r="D508" t="str">
            <v>Értékesítés közvetett költségei</v>
          </cell>
          <cell r="E508" t="str">
            <v xml:space="preserve">07. Igazgatási költségek </v>
          </cell>
          <cell r="F508">
            <v>845390</v>
          </cell>
          <cell r="H508" t="str">
            <v>Egyéb szolgáltatások ktge</v>
          </cell>
          <cell r="I508" t="str">
            <v>Különféle egyéb ktgek</v>
          </cell>
          <cell r="J508">
            <v>0</v>
          </cell>
          <cell r="K508">
            <v>0</v>
          </cell>
          <cell r="L508">
            <v>0</v>
          </cell>
          <cell r="M508">
            <v>0</v>
          </cell>
          <cell r="N508">
            <v>-151500</v>
          </cell>
          <cell r="O508">
            <v>0</v>
          </cell>
          <cell r="P508">
            <v>0</v>
          </cell>
          <cell r="Q508">
            <v>0</v>
          </cell>
          <cell r="R508">
            <v>0</v>
          </cell>
          <cell r="S508">
            <v>0</v>
          </cell>
          <cell r="T508">
            <v>-151500</v>
          </cell>
        </row>
        <row r="509">
          <cell r="A509" t="str">
            <v>IV./7</v>
          </cell>
          <cell r="B509">
            <v>207</v>
          </cell>
          <cell r="C509" t="str">
            <v>Ereménykimutatás</v>
          </cell>
          <cell r="D509" t="str">
            <v>Értékesítés közvetett költségei</v>
          </cell>
          <cell r="E509" t="str">
            <v xml:space="preserve">07. Igazgatási költségek </v>
          </cell>
          <cell r="F509">
            <v>845410</v>
          </cell>
          <cell r="H509" t="str">
            <v>Bérktg</v>
          </cell>
          <cell r="I509" t="str">
            <v>Tényleges költség</v>
          </cell>
          <cell r="J509">
            <v>5068860457</v>
          </cell>
          <cell r="K509">
            <v>926770533</v>
          </cell>
          <cell r="L509">
            <v>367067476</v>
          </cell>
          <cell r="M509">
            <v>0</v>
          </cell>
          <cell r="N509">
            <v>267759399</v>
          </cell>
          <cell r="O509">
            <v>205912224</v>
          </cell>
          <cell r="P509">
            <v>0</v>
          </cell>
          <cell r="Q509">
            <v>0</v>
          </cell>
          <cell r="R509">
            <v>1640212</v>
          </cell>
          <cell r="S509">
            <v>0</v>
          </cell>
          <cell r="T509">
            <v>6838010301</v>
          </cell>
        </row>
        <row r="510">
          <cell r="A510" t="str">
            <v>IV./7</v>
          </cell>
          <cell r="B510">
            <v>207</v>
          </cell>
          <cell r="C510" t="str">
            <v>Ereménykimutatás</v>
          </cell>
          <cell r="D510" t="str">
            <v>Értékesítés közvetett költségei</v>
          </cell>
          <cell r="E510" t="str">
            <v xml:space="preserve">07. Igazgatási költségek </v>
          </cell>
          <cell r="F510">
            <v>845420</v>
          </cell>
          <cell r="H510" t="str">
            <v>Bérktg</v>
          </cell>
          <cell r="I510" t="str">
            <v>Elhatárolás</v>
          </cell>
          <cell r="J510">
            <v>-42007929</v>
          </cell>
          <cell r="K510">
            <v>0</v>
          </cell>
          <cell r="L510">
            <v>0</v>
          </cell>
          <cell r="M510">
            <v>0</v>
          </cell>
          <cell r="N510">
            <v>0</v>
          </cell>
          <cell r="O510">
            <v>0</v>
          </cell>
          <cell r="P510">
            <v>0</v>
          </cell>
          <cell r="Q510">
            <v>0</v>
          </cell>
          <cell r="R510">
            <v>0</v>
          </cell>
          <cell r="S510">
            <v>0</v>
          </cell>
          <cell r="T510">
            <v>-42007929</v>
          </cell>
        </row>
        <row r="511">
          <cell r="A511" t="str">
            <v>IV./7</v>
          </cell>
          <cell r="B511">
            <v>207</v>
          </cell>
          <cell r="C511" t="str">
            <v>Ereménykimutatás</v>
          </cell>
          <cell r="D511" t="str">
            <v>Értékesítés közvetett költségei</v>
          </cell>
          <cell r="E511" t="str">
            <v xml:space="preserve">07. Igazgatási költségek </v>
          </cell>
          <cell r="F511">
            <v>845510</v>
          </cell>
          <cell r="G511" t="str">
            <v>yes</v>
          </cell>
          <cell r="H511" t="str">
            <v>Személyi jellegű egyéb kifizetések</v>
          </cell>
          <cell r="I511" t="str">
            <v>Munkavállalóknak, tagoknak fizetett személyi jell.kif.</v>
          </cell>
          <cell r="J511">
            <v>0</v>
          </cell>
          <cell r="K511">
            <v>0</v>
          </cell>
          <cell r="L511">
            <v>0</v>
          </cell>
          <cell r="M511">
            <v>0</v>
          </cell>
          <cell r="N511">
            <v>14551739</v>
          </cell>
          <cell r="O511">
            <v>0</v>
          </cell>
          <cell r="P511">
            <v>0</v>
          </cell>
          <cell r="Q511">
            <v>0</v>
          </cell>
          <cell r="R511">
            <v>0</v>
          </cell>
          <cell r="S511">
            <v>0</v>
          </cell>
          <cell r="T511">
            <v>14551739</v>
          </cell>
        </row>
        <row r="512">
          <cell r="A512" t="str">
            <v>IV./7</v>
          </cell>
          <cell r="B512">
            <v>207</v>
          </cell>
          <cell r="C512" t="str">
            <v>Ereménykimutatás</v>
          </cell>
          <cell r="D512" t="str">
            <v>Értékesítés közvetett költségei</v>
          </cell>
          <cell r="E512" t="str">
            <v xml:space="preserve">07. Igazgatási költségek </v>
          </cell>
          <cell r="F512">
            <v>845511</v>
          </cell>
          <cell r="H512" t="str">
            <v>Személyi jellegü egyéb kifizetések</v>
          </cell>
          <cell r="I512" t="str">
            <v>Munkavállalóknak, tagoknak fizetett személyi jell.kif. - 1/3 táppénz</v>
          </cell>
          <cell r="J512">
            <v>0</v>
          </cell>
          <cell r="K512">
            <v>0</v>
          </cell>
          <cell r="L512">
            <v>0</v>
          </cell>
          <cell r="M512">
            <v>0</v>
          </cell>
          <cell r="N512">
            <v>-266158</v>
          </cell>
          <cell r="O512">
            <v>245067</v>
          </cell>
          <cell r="P512">
            <v>0</v>
          </cell>
          <cell r="Q512">
            <v>0</v>
          </cell>
          <cell r="R512">
            <v>0</v>
          </cell>
          <cell r="S512">
            <v>0</v>
          </cell>
          <cell r="T512">
            <v>-21091</v>
          </cell>
        </row>
        <row r="513">
          <cell r="A513" t="str">
            <v>IV./7</v>
          </cell>
          <cell r="B513">
            <v>207</v>
          </cell>
          <cell r="C513" t="str">
            <v>Ereménykimutatás</v>
          </cell>
          <cell r="D513" t="str">
            <v>Értékesítés közvetett költségei</v>
          </cell>
          <cell r="E513" t="str">
            <v xml:space="preserve">07. Igazgatási költségek </v>
          </cell>
          <cell r="F513">
            <v>845512</v>
          </cell>
          <cell r="H513" t="str">
            <v>Személyi jellegü egyéb kifizetések</v>
          </cell>
          <cell r="J513">
            <v>414586601</v>
          </cell>
          <cell r="K513">
            <v>96587043</v>
          </cell>
          <cell r="L513">
            <v>111757651</v>
          </cell>
          <cell r="M513">
            <v>0</v>
          </cell>
          <cell r="N513">
            <v>0</v>
          </cell>
          <cell r="O513">
            <v>1793997</v>
          </cell>
          <cell r="P513">
            <v>0</v>
          </cell>
          <cell r="Q513">
            <v>0</v>
          </cell>
          <cell r="R513">
            <v>0</v>
          </cell>
          <cell r="S513">
            <v>0</v>
          </cell>
          <cell r="T513">
            <v>624725292</v>
          </cell>
        </row>
        <row r="514">
          <cell r="A514" t="str">
            <v>IV./7</v>
          </cell>
          <cell r="B514">
            <v>207</v>
          </cell>
          <cell r="C514" t="str">
            <v>Ereménykimutatás</v>
          </cell>
          <cell r="D514" t="str">
            <v>Értékesítés közvetett költségei</v>
          </cell>
          <cell r="E514" t="str">
            <v xml:space="preserve">07. Igazgatási költségek </v>
          </cell>
          <cell r="F514">
            <v>845513</v>
          </cell>
          <cell r="H514" t="str">
            <v>Személyi jellegü egyéb kifizetések</v>
          </cell>
          <cell r="J514">
            <v>0</v>
          </cell>
          <cell r="K514">
            <v>0</v>
          </cell>
          <cell r="L514">
            <v>12383701</v>
          </cell>
          <cell r="M514">
            <v>0</v>
          </cell>
          <cell r="N514">
            <v>0</v>
          </cell>
          <cell r="O514">
            <v>0</v>
          </cell>
          <cell r="P514">
            <v>0</v>
          </cell>
          <cell r="Q514">
            <v>0</v>
          </cell>
          <cell r="R514">
            <v>0</v>
          </cell>
          <cell r="S514">
            <v>0</v>
          </cell>
          <cell r="T514">
            <v>12383701</v>
          </cell>
        </row>
        <row r="515">
          <cell r="A515" t="str">
            <v>IV./7</v>
          </cell>
          <cell r="B515">
            <v>207</v>
          </cell>
          <cell r="C515" t="str">
            <v>Ereménykimutatás</v>
          </cell>
          <cell r="D515" t="str">
            <v>Értékesítés közvetett költségei</v>
          </cell>
          <cell r="E515" t="str">
            <v xml:space="preserve">07. Igazgatási költségek </v>
          </cell>
          <cell r="F515">
            <v>845520</v>
          </cell>
          <cell r="G515" t="str">
            <v>yes</v>
          </cell>
          <cell r="H515" t="str">
            <v>Személyi jellegű egyéb kifizetések</v>
          </cell>
          <cell r="I515" t="str">
            <v>Jóléti és kult.ktgek</v>
          </cell>
          <cell r="J515">
            <v>0</v>
          </cell>
          <cell r="K515">
            <v>0</v>
          </cell>
          <cell r="L515">
            <v>0</v>
          </cell>
          <cell r="M515">
            <v>0</v>
          </cell>
          <cell r="N515">
            <v>0</v>
          </cell>
          <cell r="O515">
            <v>0</v>
          </cell>
          <cell r="P515">
            <v>0</v>
          </cell>
          <cell r="Q515">
            <v>0</v>
          </cell>
          <cell r="R515">
            <v>0</v>
          </cell>
          <cell r="S515">
            <v>0</v>
          </cell>
          <cell r="T515">
            <v>0</v>
          </cell>
        </row>
        <row r="516">
          <cell r="A516" t="str">
            <v>IV./7</v>
          </cell>
          <cell r="B516">
            <v>207</v>
          </cell>
          <cell r="C516" t="str">
            <v>Ereménykimutatás</v>
          </cell>
          <cell r="D516" t="str">
            <v>Értékesítés közvetett költségei</v>
          </cell>
          <cell r="E516" t="str">
            <v xml:space="preserve">07. Igazgatási költségek </v>
          </cell>
          <cell r="F516">
            <v>845521</v>
          </cell>
          <cell r="H516" t="str">
            <v>Személyi jellegü egyéb kifizetések</v>
          </cell>
          <cell r="I516" t="str">
            <v>Jóléti és kult.ktgek - Természetbeni juttatás</v>
          </cell>
          <cell r="J516">
            <v>292126477</v>
          </cell>
          <cell r="K516">
            <v>34538148</v>
          </cell>
          <cell r="L516">
            <v>0</v>
          </cell>
          <cell r="M516">
            <v>0</v>
          </cell>
          <cell r="N516">
            <v>15028032.560000001</v>
          </cell>
          <cell r="O516">
            <v>16073558</v>
          </cell>
          <cell r="P516">
            <v>0</v>
          </cell>
          <cell r="Q516">
            <v>0</v>
          </cell>
          <cell r="R516">
            <v>0</v>
          </cell>
          <cell r="S516">
            <v>0</v>
          </cell>
          <cell r="T516">
            <v>357766215.56</v>
          </cell>
        </row>
        <row r="517">
          <cell r="A517" t="str">
            <v>IV./7</v>
          </cell>
          <cell r="B517">
            <v>207</v>
          </cell>
          <cell r="C517" t="str">
            <v>Ereménykimutatás</v>
          </cell>
          <cell r="D517" t="str">
            <v>Értékesítés közvetett költségei</v>
          </cell>
          <cell r="E517" t="str">
            <v xml:space="preserve">07. Igazgatási költségek </v>
          </cell>
          <cell r="F517">
            <v>845522</v>
          </cell>
          <cell r="H517" t="str">
            <v>Személyi jellegü egyéb kifizetések</v>
          </cell>
          <cell r="I517" t="str">
            <v>Jóléti és kult.ktgek - Étkezési jegy</v>
          </cell>
          <cell r="J517">
            <v>0</v>
          </cell>
          <cell r="K517">
            <v>0</v>
          </cell>
          <cell r="L517">
            <v>0</v>
          </cell>
          <cell r="M517">
            <v>0</v>
          </cell>
          <cell r="N517">
            <v>4090639</v>
          </cell>
          <cell r="O517">
            <v>1533600</v>
          </cell>
          <cell r="P517">
            <v>0</v>
          </cell>
          <cell r="Q517">
            <v>0</v>
          </cell>
          <cell r="R517">
            <v>0</v>
          </cell>
          <cell r="S517">
            <v>0</v>
          </cell>
          <cell r="T517">
            <v>5624239</v>
          </cell>
        </row>
        <row r="518">
          <cell r="A518" t="str">
            <v>IV./7</v>
          </cell>
          <cell r="B518">
            <v>207</v>
          </cell>
          <cell r="C518" t="str">
            <v>Ereménykimutatás</v>
          </cell>
          <cell r="D518" t="str">
            <v>Értékesítés közvetett költségei</v>
          </cell>
          <cell r="E518" t="str">
            <v xml:space="preserve">07. Igazgatási költségek </v>
          </cell>
          <cell r="F518">
            <v>845523</v>
          </cell>
          <cell r="H518" t="str">
            <v>Személyi jellegü egyéb kifizetések</v>
          </cell>
          <cell r="J518">
            <v>0</v>
          </cell>
          <cell r="K518">
            <v>0</v>
          </cell>
          <cell r="L518">
            <v>3775331</v>
          </cell>
          <cell r="M518">
            <v>0</v>
          </cell>
          <cell r="N518">
            <v>0</v>
          </cell>
          <cell r="O518">
            <v>0</v>
          </cell>
          <cell r="P518">
            <v>0</v>
          </cell>
          <cell r="Q518">
            <v>0</v>
          </cell>
          <cell r="R518">
            <v>0</v>
          </cell>
          <cell r="S518">
            <v>0</v>
          </cell>
          <cell r="T518">
            <v>3775331</v>
          </cell>
        </row>
        <row r="519">
          <cell r="A519" t="str">
            <v>IV./7</v>
          </cell>
          <cell r="B519">
            <v>207</v>
          </cell>
          <cell r="C519" t="str">
            <v>Ereménykimutatás</v>
          </cell>
          <cell r="D519" t="str">
            <v>Értékesítés közvetett költségei</v>
          </cell>
          <cell r="E519" t="str">
            <v xml:space="preserve">07. Igazgatási költségek </v>
          </cell>
          <cell r="F519">
            <v>845590</v>
          </cell>
          <cell r="G519" t="str">
            <v>yes</v>
          </cell>
          <cell r="H519" t="str">
            <v>Személyi jellegű egyéb kifizetések</v>
          </cell>
          <cell r="I519" t="str">
            <v>Egyéb személyi jellegű kif.</v>
          </cell>
          <cell r="J519">
            <v>0</v>
          </cell>
          <cell r="K519">
            <v>0</v>
          </cell>
          <cell r="L519">
            <v>0</v>
          </cell>
          <cell r="M519">
            <v>0</v>
          </cell>
          <cell r="N519">
            <v>3000000</v>
          </cell>
          <cell r="O519">
            <v>0</v>
          </cell>
          <cell r="P519">
            <v>0</v>
          </cell>
          <cell r="Q519">
            <v>0</v>
          </cell>
          <cell r="R519">
            <v>0</v>
          </cell>
          <cell r="S519">
            <v>0</v>
          </cell>
          <cell r="T519">
            <v>3000000</v>
          </cell>
        </row>
        <row r="520">
          <cell r="A520" t="str">
            <v>IV./7</v>
          </cell>
          <cell r="B520">
            <v>207</v>
          </cell>
          <cell r="C520" t="str">
            <v>Ereménykimutatás</v>
          </cell>
          <cell r="D520" t="str">
            <v>Értékesítés közvetett költségei</v>
          </cell>
          <cell r="E520" t="str">
            <v xml:space="preserve">07. Igazgatási költségek </v>
          </cell>
          <cell r="F520">
            <v>845591</v>
          </cell>
          <cell r="H520" t="str">
            <v>Személyi jellegü egyéb kifizetések</v>
          </cell>
          <cell r="I520" t="str">
            <v>Egyéb személyi jellegű kif. - Reprezentáció</v>
          </cell>
          <cell r="J520">
            <v>-1094149</v>
          </cell>
          <cell r="K520">
            <v>16480286</v>
          </cell>
          <cell r="L520">
            <v>2888908</v>
          </cell>
          <cell r="M520">
            <v>0</v>
          </cell>
          <cell r="N520">
            <v>3279782</v>
          </cell>
          <cell r="O520">
            <v>1212617</v>
          </cell>
          <cell r="P520">
            <v>0</v>
          </cell>
          <cell r="Q520">
            <v>0</v>
          </cell>
          <cell r="R520">
            <v>0</v>
          </cell>
          <cell r="S520">
            <v>0</v>
          </cell>
          <cell r="T520">
            <v>22767444</v>
          </cell>
        </row>
        <row r="521">
          <cell r="A521" t="str">
            <v>IV./7</v>
          </cell>
          <cell r="B521">
            <v>207</v>
          </cell>
          <cell r="C521" t="str">
            <v>Ereménykimutatás</v>
          </cell>
          <cell r="D521" t="str">
            <v>Értékesítés közvetett költségei</v>
          </cell>
          <cell r="E521" t="str">
            <v xml:space="preserve">07. Igazgatási költségek </v>
          </cell>
          <cell r="F521">
            <v>845592</v>
          </cell>
          <cell r="H521" t="str">
            <v>Személyi jellegü egyéb kifizetések</v>
          </cell>
          <cell r="I521" t="str">
            <v>Egyéb személyi jellegű kif.</v>
          </cell>
          <cell r="J521">
            <v>51962706</v>
          </cell>
          <cell r="K521">
            <v>0</v>
          </cell>
          <cell r="L521">
            <v>0</v>
          </cell>
          <cell r="M521">
            <v>0</v>
          </cell>
          <cell r="N521">
            <v>0</v>
          </cell>
          <cell r="O521">
            <v>0</v>
          </cell>
          <cell r="P521">
            <v>0</v>
          </cell>
          <cell r="Q521">
            <v>0</v>
          </cell>
          <cell r="R521">
            <v>311604</v>
          </cell>
          <cell r="S521">
            <v>0</v>
          </cell>
          <cell r="T521">
            <v>52274310</v>
          </cell>
        </row>
        <row r="522">
          <cell r="A522" t="str">
            <v>IV./7</v>
          </cell>
          <cell r="B522">
            <v>207</v>
          </cell>
          <cell r="C522" t="str">
            <v>Ereménykimutatás</v>
          </cell>
          <cell r="D522" t="str">
            <v>Értékesítés közvetett költségei</v>
          </cell>
          <cell r="E522" t="str">
            <v xml:space="preserve">07. Igazgatási költségek </v>
          </cell>
          <cell r="F522">
            <v>845593</v>
          </cell>
          <cell r="H522" t="str">
            <v>Személyi jellegü egyéb kifizetések</v>
          </cell>
          <cell r="I522" t="str">
            <v>Egyéb személyi jellegű kif.</v>
          </cell>
          <cell r="J522">
            <v>0</v>
          </cell>
          <cell r="K522">
            <v>0</v>
          </cell>
          <cell r="L522">
            <v>0</v>
          </cell>
          <cell r="M522">
            <v>0</v>
          </cell>
          <cell r="N522">
            <v>0</v>
          </cell>
          <cell r="O522">
            <v>635499</v>
          </cell>
          <cell r="P522">
            <v>0</v>
          </cell>
          <cell r="Q522">
            <v>0</v>
          </cell>
          <cell r="R522">
            <v>0</v>
          </cell>
          <cell r="S522">
            <v>0</v>
          </cell>
          <cell r="T522">
            <v>635499</v>
          </cell>
        </row>
        <row r="523">
          <cell r="A523" t="str">
            <v>IV./7</v>
          </cell>
          <cell r="B523">
            <v>207</v>
          </cell>
          <cell r="C523" t="str">
            <v>Ereménykimutatás</v>
          </cell>
          <cell r="D523" t="str">
            <v>Értékesítés közvetett költségei</v>
          </cell>
          <cell r="E523" t="str">
            <v xml:space="preserve">07. Igazgatási költségek </v>
          </cell>
          <cell r="F523">
            <v>845610</v>
          </cell>
          <cell r="G523" t="str">
            <v>yes</v>
          </cell>
          <cell r="H523" t="str">
            <v>Bérjárulékok</v>
          </cell>
          <cell r="I523" t="str">
            <v>Tényleges költség</v>
          </cell>
          <cell r="J523">
            <v>0</v>
          </cell>
          <cell r="K523">
            <v>0</v>
          </cell>
          <cell r="L523">
            <v>0</v>
          </cell>
          <cell r="M523">
            <v>0</v>
          </cell>
          <cell r="N523">
            <v>0</v>
          </cell>
          <cell r="O523">
            <v>0</v>
          </cell>
          <cell r="P523">
            <v>0</v>
          </cell>
          <cell r="Q523">
            <v>0</v>
          </cell>
          <cell r="R523">
            <v>0</v>
          </cell>
          <cell r="S523">
            <v>0</v>
          </cell>
          <cell r="T523">
            <v>0</v>
          </cell>
        </row>
        <row r="524">
          <cell r="A524" t="str">
            <v>IV./7</v>
          </cell>
          <cell r="B524">
            <v>207</v>
          </cell>
          <cell r="C524" t="str">
            <v>Ereménykimutatás</v>
          </cell>
          <cell r="D524" t="str">
            <v>Értékesítés közvetett költségei</v>
          </cell>
          <cell r="E524" t="str">
            <v xml:space="preserve">07. Igazgatási költségek </v>
          </cell>
          <cell r="F524">
            <v>845611</v>
          </cell>
          <cell r="H524" t="str">
            <v>Bérjárulékok - Tényleges költség</v>
          </cell>
          <cell r="I524" t="str">
            <v>Nyugdíjbiztosítási járulék</v>
          </cell>
          <cell r="J524">
            <v>1928781460</v>
          </cell>
          <cell r="K524">
            <v>314694464</v>
          </cell>
          <cell r="L524">
            <v>84382483</v>
          </cell>
          <cell r="M524">
            <v>0</v>
          </cell>
          <cell r="N524">
            <v>103777039.16</v>
          </cell>
          <cell r="O524">
            <v>24871008</v>
          </cell>
          <cell r="P524">
            <v>0</v>
          </cell>
          <cell r="Q524">
            <v>0</v>
          </cell>
          <cell r="R524">
            <v>0</v>
          </cell>
          <cell r="S524">
            <v>0</v>
          </cell>
          <cell r="T524">
            <v>2456506454.1599998</v>
          </cell>
        </row>
        <row r="525">
          <cell r="A525" t="str">
            <v>IV./7</v>
          </cell>
          <cell r="B525">
            <v>207</v>
          </cell>
          <cell r="C525" t="str">
            <v>Ereménykimutatás</v>
          </cell>
          <cell r="D525" t="str">
            <v>Értékesítés közvetett költségei</v>
          </cell>
          <cell r="E525" t="str">
            <v xml:space="preserve">07. Igazgatási költségek </v>
          </cell>
          <cell r="F525">
            <v>845612</v>
          </cell>
          <cell r="H525" t="str">
            <v>Bérjárulékok - Tényleges költség</v>
          </cell>
          <cell r="I525" t="str">
            <v>Egészségbiztostási járulék</v>
          </cell>
          <cell r="J525">
            <v>0</v>
          </cell>
          <cell r="K525">
            <v>0</v>
          </cell>
          <cell r="L525">
            <v>0</v>
          </cell>
          <cell r="M525">
            <v>0</v>
          </cell>
          <cell r="N525">
            <v>0</v>
          </cell>
          <cell r="O525">
            <v>15198863</v>
          </cell>
          <cell r="P525">
            <v>0</v>
          </cell>
          <cell r="Q525">
            <v>0</v>
          </cell>
          <cell r="R525">
            <v>0</v>
          </cell>
          <cell r="S525">
            <v>0</v>
          </cell>
          <cell r="T525">
            <v>15198863</v>
          </cell>
        </row>
        <row r="526">
          <cell r="A526" t="str">
            <v>IV./7</v>
          </cell>
          <cell r="B526">
            <v>207</v>
          </cell>
          <cell r="C526" t="str">
            <v>Ereménykimutatás</v>
          </cell>
          <cell r="D526" t="str">
            <v>Értékesítés közvetett költségei</v>
          </cell>
          <cell r="E526" t="str">
            <v xml:space="preserve">07. Igazgatási költségek </v>
          </cell>
          <cell r="F526">
            <v>845613</v>
          </cell>
          <cell r="H526" t="str">
            <v>Bérjárulékok - Tényleges költség</v>
          </cell>
          <cell r="I526" t="str">
            <v>Egészségügyi hozzájárulás - százalékos</v>
          </cell>
          <cell r="J526">
            <v>0</v>
          </cell>
          <cell r="K526">
            <v>0</v>
          </cell>
          <cell r="L526">
            <v>0</v>
          </cell>
          <cell r="M526">
            <v>0</v>
          </cell>
          <cell r="N526">
            <v>1437270</v>
          </cell>
          <cell r="O526">
            <v>170875</v>
          </cell>
          <cell r="P526">
            <v>0</v>
          </cell>
          <cell r="Q526">
            <v>0</v>
          </cell>
          <cell r="R526">
            <v>0</v>
          </cell>
          <cell r="S526">
            <v>0</v>
          </cell>
          <cell r="T526">
            <v>1608145</v>
          </cell>
        </row>
        <row r="527">
          <cell r="A527" t="str">
            <v>IV./7</v>
          </cell>
          <cell r="B527">
            <v>207</v>
          </cell>
          <cell r="C527" t="str">
            <v>Ereménykimutatás</v>
          </cell>
          <cell r="D527" t="str">
            <v>Értékesítés közvetett költségei</v>
          </cell>
          <cell r="E527" t="str">
            <v xml:space="preserve">07. Igazgatási költségek </v>
          </cell>
          <cell r="F527">
            <v>845614</v>
          </cell>
          <cell r="H527" t="str">
            <v>Bérjárulékok - Tényleges költség</v>
          </cell>
          <cell r="I527" t="str">
            <v>Egészségügyi hozzájárulás - tételes</v>
          </cell>
          <cell r="J527">
            <v>0</v>
          </cell>
          <cell r="K527">
            <v>45467865</v>
          </cell>
          <cell r="L527">
            <v>7263157</v>
          </cell>
          <cell r="M527">
            <v>0</v>
          </cell>
          <cell r="N527">
            <v>3976388</v>
          </cell>
          <cell r="O527">
            <v>1262100</v>
          </cell>
          <cell r="P527">
            <v>0</v>
          </cell>
          <cell r="Q527">
            <v>0</v>
          </cell>
          <cell r="R527">
            <v>0</v>
          </cell>
          <cell r="S527">
            <v>0</v>
          </cell>
          <cell r="T527">
            <v>57969510</v>
          </cell>
        </row>
        <row r="528">
          <cell r="A528" t="str">
            <v>IV./7</v>
          </cell>
          <cell r="B528">
            <v>207</v>
          </cell>
          <cell r="C528" t="str">
            <v>Ereménykimutatás</v>
          </cell>
          <cell r="D528" t="str">
            <v>Értékesítés közvetett költségei</v>
          </cell>
          <cell r="E528" t="str">
            <v xml:space="preserve">07. Igazgatási költségek </v>
          </cell>
          <cell r="F528">
            <v>845615</v>
          </cell>
          <cell r="H528" t="str">
            <v>Bérjárulékok - Tényleges költség</v>
          </cell>
          <cell r="I528" t="str">
            <v>Munkaadói járulék</v>
          </cell>
          <cell r="J528">
            <v>0</v>
          </cell>
          <cell r="K528">
            <v>31014565</v>
          </cell>
          <cell r="L528">
            <v>8802283</v>
          </cell>
          <cell r="M528">
            <v>0</v>
          </cell>
          <cell r="N528">
            <v>10831447.119999999</v>
          </cell>
          <cell r="O528">
            <v>4160968</v>
          </cell>
          <cell r="P528">
            <v>0</v>
          </cell>
          <cell r="Q528">
            <v>0</v>
          </cell>
          <cell r="R528">
            <v>0</v>
          </cell>
          <cell r="S528">
            <v>0</v>
          </cell>
          <cell r="T528">
            <v>54809263.119999997</v>
          </cell>
        </row>
        <row r="529">
          <cell r="A529" t="str">
            <v>IV./7</v>
          </cell>
          <cell r="B529">
            <v>207</v>
          </cell>
          <cell r="C529" t="str">
            <v>Ereménykimutatás</v>
          </cell>
          <cell r="D529" t="str">
            <v>Értékesítés közvetett költségei</v>
          </cell>
          <cell r="E529" t="str">
            <v xml:space="preserve">07. Igazgatási költségek </v>
          </cell>
          <cell r="F529">
            <v>845616</v>
          </cell>
          <cell r="H529" t="str">
            <v>Bérjárulékok - Tényleges költség</v>
          </cell>
          <cell r="I529" t="str">
            <v>Szakképzési hozzájárulás</v>
          </cell>
          <cell r="J529">
            <v>0</v>
          </cell>
          <cell r="K529">
            <v>14004763</v>
          </cell>
          <cell r="L529">
            <v>4321653</v>
          </cell>
          <cell r="M529">
            <v>0</v>
          </cell>
          <cell r="N529">
            <v>4895570.55</v>
          </cell>
          <cell r="O529">
            <v>2059045</v>
          </cell>
          <cell r="P529">
            <v>0</v>
          </cell>
          <cell r="Q529">
            <v>0</v>
          </cell>
          <cell r="R529">
            <v>0</v>
          </cell>
          <cell r="S529">
            <v>0</v>
          </cell>
          <cell r="T529">
            <v>25281031.550000001</v>
          </cell>
        </row>
        <row r="530">
          <cell r="A530" t="str">
            <v>IV./7</v>
          </cell>
          <cell r="B530">
            <v>207</v>
          </cell>
          <cell r="C530" t="str">
            <v>Ereménykimutatás</v>
          </cell>
          <cell r="D530" t="str">
            <v>Értékesítés közvetett költségei</v>
          </cell>
          <cell r="E530" t="str">
            <v xml:space="preserve">07. Igazgatási költségek </v>
          </cell>
          <cell r="F530">
            <v>845617</v>
          </cell>
          <cell r="H530" t="str">
            <v>Bérjárulékok - Tényleges költség</v>
          </cell>
          <cell r="I530" t="str">
            <v>Kommunális adó</v>
          </cell>
          <cell r="J530">
            <v>4165080</v>
          </cell>
          <cell r="K530">
            <v>0</v>
          </cell>
          <cell r="L530">
            <v>0</v>
          </cell>
          <cell r="M530">
            <v>0</v>
          </cell>
          <cell r="N530">
            <v>0</v>
          </cell>
          <cell r="O530">
            <v>0</v>
          </cell>
          <cell r="P530">
            <v>0</v>
          </cell>
          <cell r="Q530">
            <v>0</v>
          </cell>
          <cell r="R530">
            <v>0</v>
          </cell>
          <cell r="S530">
            <v>0</v>
          </cell>
          <cell r="T530">
            <v>4165080</v>
          </cell>
        </row>
        <row r="531">
          <cell r="A531" t="str">
            <v>IV./7</v>
          </cell>
          <cell r="B531">
            <v>207</v>
          </cell>
          <cell r="C531" t="str">
            <v>Ereménykimutatás</v>
          </cell>
          <cell r="D531" t="str">
            <v>Értékesítés közvetett költségei</v>
          </cell>
          <cell r="E531" t="str">
            <v xml:space="preserve">07. Igazgatási költségek </v>
          </cell>
          <cell r="F531">
            <v>845618</v>
          </cell>
          <cell r="H531" t="str">
            <v>Bérjárulékok - Tényleges költség</v>
          </cell>
          <cell r="I531" t="str">
            <v>Rehabilitációs hozzájárulás</v>
          </cell>
          <cell r="J531">
            <v>0</v>
          </cell>
          <cell r="K531">
            <v>361988</v>
          </cell>
          <cell r="L531">
            <v>0</v>
          </cell>
          <cell r="M531">
            <v>0</v>
          </cell>
          <cell r="N531">
            <v>0</v>
          </cell>
          <cell r="O531">
            <v>11860</v>
          </cell>
          <cell r="P531">
            <v>0</v>
          </cell>
          <cell r="Q531">
            <v>0</v>
          </cell>
          <cell r="R531">
            <v>0</v>
          </cell>
          <cell r="S531">
            <v>0</v>
          </cell>
          <cell r="T531">
            <v>373848</v>
          </cell>
        </row>
        <row r="532">
          <cell r="A532" t="str">
            <v>IV./7</v>
          </cell>
          <cell r="B532">
            <v>207</v>
          </cell>
          <cell r="C532" t="str">
            <v>Ereménykimutatás</v>
          </cell>
          <cell r="D532" t="str">
            <v>Értékesítés közvetett költségei</v>
          </cell>
          <cell r="E532" t="str">
            <v xml:space="preserve">07. Igazgatási költségek </v>
          </cell>
          <cell r="F532">
            <v>845619</v>
          </cell>
          <cell r="H532" t="str">
            <v>Bérjárulékok - Tényleges költség</v>
          </cell>
          <cell r="I532" t="str">
            <v>Egyéb bérjárulékok</v>
          </cell>
          <cell r="J532">
            <v>0</v>
          </cell>
          <cell r="K532">
            <v>0</v>
          </cell>
          <cell r="L532">
            <v>0</v>
          </cell>
          <cell r="M532">
            <v>0</v>
          </cell>
          <cell r="N532">
            <v>4747651</v>
          </cell>
          <cell r="O532">
            <v>0</v>
          </cell>
          <cell r="P532">
            <v>0</v>
          </cell>
          <cell r="Q532">
            <v>0</v>
          </cell>
          <cell r="R532">
            <v>0</v>
          </cell>
          <cell r="S532">
            <v>0</v>
          </cell>
          <cell r="T532">
            <v>4747651</v>
          </cell>
        </row>
        <row r="533">
          <cell r="A533" t="str">
            <v>IV./7</v>
          </cell>
          <cell r="B533">
            <v>207</v>
          </cell>
          <cell r="C533" t="str">
            <v>Ereménykimutatás</v>
          </cell>
          <cell r="D533" t="str">
            <v>Értékesítés közvetett költségei</v>
          </cell>
          <cell r="E533" t="str">
            <v xml:space="preserve">07. Igazgatási költségek </v>
          </cell>
          <cell r="F533">
            <v>845620</v>
          </cell>
          <cell r="G533" t="str">
            <v>yes</v>
          </cell>
          <cell r="H533" t="str">
            <v xml:space="preserve">Bérjárulékok </v>
          </cell>
          <cell r="I533" t="str">
            <v>Elhatárolás</v>
          </cell>
          <cell r="J533">
            <v>0</v>
          </cell>
          <cell r="K533">
            <v>0</v>
          </cell>
          <cell r="L533">
            <v>0</v>
          </cell>
          <cell r="M533">
            <v>0</v>
          </cell>
          <cell r="N533">
            <v>0</v>
          </cell>
          <cell r="O533">
            <v>0</v>
          </cell>
          <cell r="P533">
            <v>0</v>
          </cell>
          <cell r="Q533">
            <v>0</v>
          </cell>
          <cell r="R533">
            <v>0</v>
          </cell>
          <cell r="S533">
            <v>0</v>
          </cell>
          <cell r="T533">
            <v>0</v>
          </cell>
        </row>
        <row r="534">
          <cell r="A534" t="str">
            <v>IV./7</v>
          </cell>
          <cell r="B534">
            <v>207</v>
          </cell>
          <cell r="C534" t="str">
            <v>Ereménykimutatás</v>
          </cell>
          <cell r="D534" t="str">
            <v>Értékesítés közvetett költségei</v>
          </cell>
          <cell r="E534" t="str">
            <v xml:space="preserve">07. Igazgatási költségek </v>
          </cell>
          <cell r="F534">
            <v>845621</v>
          </cell>
          <cell r="H534" t="str">
            <v>Bérjárulékok  - Elhatárolás</v>
          </cell>
          <cell r="I534" t="str">
            <v>Nyugdíjbiztosítási járulék</v>
          </cell>
          <cell r="J534">
            <v>0</v>
          </cell>
          <cell r="K534">
            <v>0</v>
          </cell>
          <cell r="L534">
            <v>0</v>
          </cell>
          <cell r="M534">
            <v>0</v>
          </cell>
          <cell r="N534">
            <v>0</v>
          </cell>
          <cell r="O534">
            <v>0</v>
          </cell>
          <cell r="P534">
            <v>0</v>
          </cell>
          <cell r="Q534">
            <v>0</v>
          </cell>
          <cell r="R534">
            <v>0</v>
          </cell>
          <cell r="S534">
            <v>0</v>
          </cell>
          <cell r="T534">
            <v>0</v>
          </cell>
        </row>
        <row r="535">
          <cell r="A535" t="str">
            <v>IV./7</v>
          </cell>
          <cell r="B535">
            <v>207</v>
          </cell>
          <cell r="C535" t="str">
            <v>Ereménykimutatás</v>
          </cell>
          <cell r="D535" t="str">
            <v>Értékesítés közvetett költségei</v>
          </cell>
          <cell r="E535" t="str">
            <v xml:space="preserve">07. Igazgatási költségek </v>
          </cell>
          <cell r="F535">
            <v>845622</v>
          </cell>
          <cell r="H535" t="str">
            <v>Bérjárulékok  - Elhatárolás</v>
          </cell>
          <cell r="I535" t="str">
            <v>Egészségbiztostási járulék</v>
          </cell>
          <cell r="J535">
            <v>0</v>
          </cell>
          <cell r="K535">
            <v>0</v>
          </cell>
          <cell r="L535">
            <v>0</v>
          </cell>
          <cell r="M535">
            <v>0</v>
          </cell>
          <cell r="N535">
            <v>0</v>
          </cell>
          <cell r="O535">
            <v>0</v>
          </cell>
          <cell r="P535">
            <v>0</v>
          </cell>
          <cell r="Q535">
            <v>0</v>
          </cell>
          <cell r="R535">
            <v>0</v>
          </cell>
          <cell r="S535">
            <v>0</v>
          </cell>
          <cell r="T535">
            <v>0</v>
          </cell>
        </row>
        <row r="536">
          <cell r="A536" t="str">
            <v>IV./7</v>
          </cell>
          <cell r="B536">
            <v>207</v>
          </cell>
          <cell r="C536" t="str">
            <v>Ereménykimutatás</v>
          </cell>
          <cell r="D536" t="str">
            <v>Értékesítés közvetett költségei</v>
          </cell>
          <cell r="E536" t="str">
            <v xml:space="preserve">07. Igazgatási költségek </v>
          </cell>
          <cell r="F536">
            <v>845623</v>
          </cell>
          <cell r="H536" t="str">
            <v>Bérjárulékok  - Elhatárolás</v>
          </cell>
          <cell r="I536" t="str">
            <v>Egészségügyi hozzájárulás - százalékos</v>
          </cell>
          <cell r="J536">
            <v>0</v>
          </cell>
          <cell r="K536">
            <v>0</v>
          </cell>
          <cell r="L536">
            <v>0</v>
          </cell>
          <cell r="M536">
            <v>0</v>
          </cell>
          <cell r="N536">
            <v>0</v>
          </cell>
          <cell r="O536">
            <v>0</v>
          </cell>
          <cell r="P536">
            <v>0</v>
          </cell>
          <cell r="Q536">
            <v>0</v>
          </cell>
          <cell r="R536">
            <v>0</v>
          </cell>
          <cell r="S536">
            <v>0</v>
          </cell>
          <cell r="T536">
            <v>0</v>
          </cell>
        </row>
        <row r="537">
          <cell r="A537" t="str">
            <v>IV./7</v>
          </cell>
          <cell r="B537">
            <v>207</v>
          </cell>
          <cell r="C537" t="str">
            <v>Ereménykimutatás</v>
          </cell>
          <cell r="D537" t="str">
            <v>Értékesítés közvetett költségei</v>
          </cell>
          <cell r="E537" t="str">
            <v xml:space="preserve">07. Igazgatási költségek </v>
          </cell>
          <cell r="F537">
            <v>845624</v>
          </cell>
          <cell r="H537" t="str">
            <v>Bérjárulékok  - Elhatárolás</v>
          </cell>
          <cell r="I537" t="str">
            <v>Egészségügyi hozzájárulás - tételes</v>
          </cell>
          <cell r="J537">
            <v>0</v>
          </cell>
          <cell r="K537">
            <v>0</v>
          </cell>
          <cell r="L537">
            <v>0</v>
          </cell>
          <cell r="M537">
            <v>0</v>
          </cell>
          <cell r="N537">
            <v>0</v>
          </cell>
          <cell r="O537">
            <v>0</v>
          </cell>
          <cell r="P537">
            <v>0</v>
          </cell>
          <cell r="Q537">
            <v>0</v>
          </cell>
          <cell r="R537">
            <v>0</v>
          </cell>
          <cell r="S537">
            <v>0</v>
          </cell>
          <cell r="T537">
            <v>0</v>
          </cell>
        </row>
        <row r="538">
          <cell r="A538" t="str">
            <v>IV./7</v>
          </cell>
          <cell r="B538">
            <v>207</v>
          </cell>
          <cell r="C538" t="str">
            <v>Ereménykimutatás</v>
          </cell>
          <cell r="D538" t="str">
            <v>Értékesítés közvetett költségei</v>
          </cell>
          <cell r="E538" t="str">
            <v xml:space="preserve">07. Igazgatási költségek </v>
          </cell>
          <cell r="F538">
            <v>845625</v>
          </cell>
          <cell r="H538" t="str">
            <v>Bérjárulékok  - Elhatárolás</v>
          </cell>
          <cell r="I538" t="str">
            <v>Munkaadói járulék</v>
          </cell>
          <cell r="J538">
            <v>0</v>
          </cell>
          <cell r="K538">
            <v>0</v>
          </cell>
          <cell r="L538">
            <v>0</v>
          </cell>
          <cell r="M538">
            <v>0</v>
          </cell>
          <cell r="N538">
            <v>0</v>
          </cell>
          <cell r="O538">
            <v>0</v>
          </cell>
          <cell r="P538">
            <v>0</v>
          </cell>
          <cell r="Q538">
            <v>0</v>
          </cell>
          <cell r="R538">
            <v>0</v>
          </cell>
          <cell r="S538">
            <v>0</v>
          </cell>
          <cell r="T538">
            <v>0</v>
          </cell>
        </row>
        <row r="539">
          <cell r="A539" t="str">
            <v>IV./7</v>
          </cell>
          <cell r="B539">
            <v>207</v>
          </cell>
          <cell r="C539" t="str">
            <v>Ereménykimutatás</v>
          </cell>
          <cell r="D539" t="str">
            <v>Értékesítés közvetett költségei</v>
          </cell>
          <cell r="E539" t="str">
            <v xml:space="preserve">07. Igazgatási költségek </v>
          </cell>
          <cell r="F539">
            <v>845626</v>
          </cell>
          <cell r="H539" t="str">
            <v>Bérjárulékok  - Elhatárolás</v>
          </cell>
          <cell r="I539" t="str">
            <v>Szakképzési hozzájárulás</v>
          </cell>
          <cell r="J539">
            <v>0</v>
          </cell>
          <cell r="K539">
            <v>0</v>
          </cell>
          <cell r="L539">
            <v>0</v>
          </cell>
          <cell r="M539">
            <v>0</v>
          </cell>
          <cell r="N539">
            <v>0</v>
          </cell>
          <cell r="O539">
            <v>0</v>
          </cell>
          <cell r="P539">
            <v>0</v>
          </cell>
          <cell r="Q539">
            <v>0</v>
          </cell>
          <cell r="R539">
            <v>0</v>
          </cell>
          <cell r="S539">
            <v>0</v>
          </cell>
          <cell r="T539">
            <v>0</v>
          </cell>
        </row>
        <row r="540">
          <cell r="A540" t="str">
            <v>IV./7</v>
          </cell>
          <cell r="B540">
            <v>207</v>
          </cell>
          <cell r="C540" t="str">
            <v>Ereménykimutatás</v>
          </cell>
          <cell r="D540" t="str">
            <v>Értékesítés közvetett költségei</v>
          </cell>
          <cell r="E540" t="str">
            <v xml:space="preserve">07. Igazgatási költségek </v>
          </cell>
          <cell r="F540">
            <v>845627</v>
          </cell>
          <cell r="H540" t="str">
            <v>Bérjárulékok  - Elhatárolás</v>
          </cell>
          <cell r="I540" t="str">
            <v>Kommunális adó</v>
          </cell>
          <cell r="J540">
            <v>0</v>
          </cell>
          <cell r="K540">
            <v>0</v>
          </cell>
          <cell r="L540">
            <v>0</v>
          </cell>
          <cell r="M540">
            <v>0</v>
          </cell>
          <cell r="N540">
            <v>0</v>
          </cell>
          <cell r="O540">
            <v>0</v>
          </cell>
          <cell r="P540">
            <v>0</v>
          </cell>
          <cell r="Q540">
            <v>0</v>
          </cell>
          <cell r="R540">
            <v>0</v>
          </cell>
          <cell r="S540">
            <v>0</v>
          </cell>
          <cell r="T540">
            <v>0</v>
          </cell>
        </row>
        <row r="541">
          <cell r="A541" t="str">
            <v>IV./7</v>
          </cell>
          <cell r="B541">
            <v>207</v>
          </cell>
          <cell r="C541" t="str">
            <v>Ereménykimutatás</v>
          </cell>
          <cell r="D541" t="str">
            <v>Értékesítés közvetett költségei</v>
          </cell>
          <cell r="E541" t="str">
            <v xml:space="preserve">07. Igazgatási költségek </v>
          </cell>
          <cell r="F541">
            <v>845628</v>
          </cell>
          <cell r="H541" t="str">
            <v>Bérjárulékok  - Elhatárolás</v>
          </cell>
          <cell r="I541" t="str">
            <v>Rehabilitációs hozzájárulás</v>
          </cell>
          <cell r="J541">
            <v>0</v>
          </cell>
          <cell r="K541">
            <v>0</v>
          </cell>
          <cell r="L541">
            <v>0</v>
          </cell>
          <cell r="M541">
            <v>0</v>
          </cell>
          <cell r="N541">
            <v>0</v>
          </cell>
          <cell r="O541">
            <v>0</v>
          </cell>
          <cell r="P541">
            <v>0</v>
          </cell>
          <cell r="Q541">
            <v>0</v>
          </cell>
          <cell r="R541">
            <v>0</v>
          </cell>
          <cell r="S541">
            <v>0</v>
          </cell>
          <cell r="T541">
            <v>0</v>
          </cell>
        </row>
        <row r="542">
          <cell r="A542" t="str">
            <v>IV./7</v>
          </cell>
          <cell r="B542">
            <v>207</v>
          </cell>
          <cell r="C542" t="str">
            <v>Ereménykimutatás</v>
          </cell>
          <cell r="D542" t="str">
            <v>Értékesítés közvetett költségei</v>
          </cell>
          <cell r="E542" t="str">
            <v xml:space="preserve">07. Igazgatási költségek </v>
          </cell>
          <cell r="F542">
            <v>845629</v>
          </cell>
          <cell r="H542" t="str">
            <v>Bérjárulékok  - Elhatárolás</v>
          </cell>
          <cell r="I542" t="str">
            <v>Egyéb bérjárulékok</v>
          </cell>
          <cell r="J542">
            <v>0</v>
          </cell>
          <cell r="K542">
            <v>0</v>
          </cell>
          <cell r="L542">
            <v>0</v>
          </cell>
          <cell r="M542">
            <v>0</v>
          </cell>
          <cell r="N542">
            <v>0</v>
          </cell>
          <cell r="O542">
            <v>26307396</v>
          </cell>
          <cell r="P542">
            <v>0</v>
          </cell>
          <cell r="Q542">
            <v>0</v>
          </cell>
          <cell r="R542">
            <v>0</v>
          </cell>
          <cell r="S542">
            <v>0</v>
          </cell>
          <cell r="T542">
            <v>26307396</v>
          </cell>
        </row>
        <row r="543">
          <cell r="A543" t="str">
            <v>IV./7</v>
          </cell>
          <cell r="B543">
            <v>207</v>
          </cell>
          <cell r="C543" t="str">
            <v>Ereménykimutatás</v>
          </cell>
          <cell r="D543" t="str">
            <v>Értékesítés közvetett költségei</v>
          </cell>
          <cell r="E543" t="str">
            <v xml:space="preserve">07. Igazgatási költségek </v>
          </cell>
          <cell r="F543">
            <v>845710</v>
          </cell>
          <cell r="H543" t="str">
            <v>ÉCS</v>
          </cell>
          <cell r="I543" t="str">
            <v>Terv szerinti ÉCS</v>
          </cell>
          <cell r="J543">
            <v>7063077200</v>
          </cell>
          <cell r="K543">
            <v>1990390578.1700001</v>
          </cell>
          <cell r="L543">
            <v>116573962</v>
          </cell>
          <cell r="M543">
            <v>0</v>
          </cell>
          <cell r="N543">
            <v>0</v>
          </cell>
          <cell r="O543">
            <v>46410369</v>
          </cell>
          <cell r="P543">
            <v>0</v>
          </cell>
          <cell r="Q543">
            <v>0</v>
          </cell>
          <cell r="R543">
            <v>0</v>
          </cell>
          <cell r="S543">
            <v>0</v>
          </cell>
          <cell r="T543">
            <v>9216452109.1700001</v>
          </cell>
        </row>
        <row r="544">
          <cell r="A544" t="str">
            <v>IV./7</v>
          </cell>
          <cell r="B544">
            <v>207</v>
          </cell>
          <cell r="C544" t="str">
            <v>Ereménykimutatás</v>
          </cell>
          <cell r="D544" t="str">
            <v>Értékesítés közvetett költségei</v>
          </cell>
          <cell r="E544" t="str">
            <v xml:space="preserve">07. Igazgatási költségek </v>
          </cell>
          <cell r="F544">
            <v>845720</v>
          </cell>
          <cell r="H544" t="str">
            <v>ÉCS</v>
          </cell>
          <cell r="I544" t="str">
            <v>Használatba vételkor egyösszegben elszámolt ÉCS</v>
          </cell>
          <cell r="J544">
            <v>0</v>
          </cell>
          <cell r="K544">
            <v>35382113</v>
          </cell>
          <cell r="L544">
            <v>0</v>
          </cell>
          <cell r="M544">
            <v>0</v>
          </cell>
          <cell r="N544">
            <v>1291465</v>
          </cell>
          <cell r="O544">
            <v>0</v>
          </cell>
          <cell r="P544">
            <v>0</v>
          </cell>
          <cell r="Q544">
            <v>0</v>
          </cell>
          <cell r="R544">
            <v>0</v>
          </cell>
          <cell r="S544">
            <v>0</v>
          </cell>
          <cell r="T544">
            <v>36673578</v>
          </cell>
        </row>
        <row r="545">
          <cell r="A545" t="str">
            <v>IV./7 Total</v>
          </cell>
          <cell r="J545">
            <v>25555326968</v>
          </cell>
          <cell r="K545">
            <v>12296249309.17</v>
          </cell>
          <cell r="L545">
            <v>1908288219</v>
          </cell>
          <cell r="M545">
            <v>0</v>
          </cell>
          <cell r="N545">
            <v>1318342339.73</v>
          </cell>
          <cell r="O545">
            <v>808158203.38999999</v>
          </cell>
          <cell r="P545">
            <v>0</v>
          </cell>
          <cell r="Q545">
            <v>9361377</v>
          </cell>
          <cell r="R545">
            <v>-351656811.08000004</v>
          </cell>
          <cell r="S545">
            <v>0</v>
          </cell>
          <cell r="T545">
            <v>41544069605.209999</v>
          </cell>
        </row>
        <row r="546">
          <cell r="A546" t="str">
            <v>IV./8</v>
          </cell>
          <cell r="B546">
            <v>208</v>
          </cell>
          <cell r="C546" t="str">
            <v>Ereménykimutatás</v>
          </cell>
          <cell r="D546" t="str">
            <v>Értékesítés közvetett költségei</v>
          </cell>
          <cell r="E546" t="str">
            <v xml:space="preserve">08. Egyéb általános költségek </v>
          </cell>
          <cell r="F546">
            <v>855110</v>
          </cell>
          <cell r="H546" t="str">
            <v>Anyagköltség</v>
          </cell>
          <cell r="I546" t="str">
            <v>Vásárolt anyagok költségei</v>
          </cell>
          <cell r="J546">
            <v>0</v>
          </cell>
          <cell r="K546">
            <v>0</v>
          </cell>
          <cell r="L546">
            <v>-2434365</v>
          </cell>
          <cell r="M546">
            <v>0</v>
          </cell>
          <cell r="N546">
            <v>0</v>
          </cell>
          <cell r="O546">
            <v>0</v>
          </cell>
          <cell r="P546">
            <v>0</v>
          </cell>
          <cell r="Q546">
            <v>0</v>
          </cell>
          <cell r="R546">
            <v>0</v>
          </cell>
          <cell r="S546">
            <v>0</v>
          </cell>
          <cell r="T546">
            <v>-2434365</v>
          </cell>
        </row>
        <row r="547">
          <cell r="A547" t="str">
            <v>IV./8</v>
          </cell>
          <cell r="B547">
            <v>208</v>
          </cell>
          <cell r="C547" t="str">
            <v>Ereménykimutatás</v>
          </cell>
          <cell r="D547" t="str">
            <v>Értékesítés közvetett költségei</v>
          </cell>
          <cell r="E547" t="str">
            <v xml:space="preserve">08. Egyéb általános költségek </v>
          </cell>
          <cell r="F547">
            <v>855120</v>
          </cell>
          <cell r="H547" t="str">
            <v>Anyagköltség</v>
          </cell>
          <cell r="I547" t="str">
            <v>Egy éven belül elhasználódó anyagok költségei</v>
          </cell>
          <cell r="J547">
            <v>0</v>
          </cell>
          <cell r="K547">
            <v>0</v>
          </cell>
          <cell r="L547">
            <v>0</v>
          </cell>
          <cell r="M547">
            <v>0</v>
          </cell>
          <cell r="N547">
            <v>0</v>
          </cell>
          <cell r="O547">
            <v>0</v>
          </cell>
          <cell r="P547">
            <v>0</v>
          </cell>
          <cell r="Q547">
            <v>0</v>
          </cell>
          <cell r="R547">
            <v>0</v>
          </cell>
          <cell r="S547">
            <v>0</v>
          </cell>
          <cell r="T547">
            <v>0</v>
          </cell>
        </row>
        <row r="548">
          <cell r="A548" t="str">
            <v>IV./8</v>
          </cell>
          <cell r="B548">
            <v>208</v>
          </cell>
          <cell r="C548" t="str">
            <v>Ereménykimutatás</v>
          </cell>
          <cell r="D548" t="str">
            <v>Értékesítés közvetett költségei</v>
          </cell>
          <cell r="E548" t="str">
            <v xml:space="preserve">08. Egyéb általános költségek </v>
          </cell>
          <cell r="F548">
            <v>855130</v>
          </cell>
          <cell r="H548" t="str">
            <v>Anyagköltség</v>
          </cell>
          <cell r="I548" t="str">
            <v>Egyéb anyagktg</v>
          </cell>
          <cell r="J548">
            <v>0</v>
          </cell>
          <cell r="K548">
            <v>0</v>
          </cell>
          <cell r="L548">
            <v>0</v>
          </cell>
          <cell r="M548">
            <v>0</v>
          </cell>
          <cell r="N548">
            <v>0</v>
          </cell>
          <cell r="O548">
            <v>0</v>
          </cell>
          <cell r="P548">
            <v>0</v>
          </cell>
          <cell r="Q548">
            <v>0</v>
          </cell>
          <cell r="R548">
            <v>0</v>
          </cell>
          <cell r="S548">
            <v>0</v>
          </cell>
          <cell r="T548">
            <v>0</v>
          </cell>
        </row>
        <row r="549">
          <cell r="A549" t="str">
            <v>IV./8</v>
          </cell>
          <cell r="B549">
            <v>208</v>
          </cell>
          <cell r="C549" t="str">
            <v>Ereménykimutatás</v>
          </cell>
          <cell r="D549" t="str">
            <v>Értékesítés közvetett költségei</v>
          </cell>
          <cell r="E549" t="str">
            <v xml:space="preserve">08. Egyéb általános költségek </v>
          </cell>
          <cell r="F549">
            <v>855190</v>
          </cell>
          <cell r="H549" t="str">
            <v>Anyagköltség</v>
          </cell>
          <cell r="I549" t="str">
            <v>Anyagköltség megtérülés</v>
          </cell>
          <cell r="J549">
            <v>0</v>
          </cell>
          <cell r="K549">
            <v>0</v>
          </cell>
          <cell r="L549">
            <v>0</v>
          </cell>
          <cell r="M549">
            <v>0</v>
          </cell>
          <cell r="N549">
            <v>0</v>
          </cell>
          <cell r="O549">
            <v>0</v>
          </cell>
          <cell r="P549">
            <v>0</v>
          </cell>
          <cell r="Q549">
            <v>0</v>
          </cell>
          <cell r="R549">
            <v>0</v>
          </cell>
          <cell r="S549">
            <v>0</v>
          </cell>
          <cell r="T549">
            <v>0</v>
          </cell>
        </row>
        <row r="550">
          <cell r="A550" t="str">
            <v>IV./8</v>
          </cell>
          <cell r="B550">
            <v>208</v>
          </cell>
          <cell r="C550" t="str">
            <v>Ereménykimutatás</v>
          </cell>
          <cell r="D550" t="str">
            <v>Értékesítés közvetett költségei</v>
          </cell>
          <cell r="E550" t="str">
            <v xml:space="preserve">08. Egyéb általános költségek </v>
          </cell>
          <cell r="F550">
            <v>855210</v>
          </cell>
          <cell r="H550" t="str">
            <v>Igénybe vett szolgáltatások költségei</v>
          </cell>
          <cell r="I550" t="str">
            <v>Szállítás-rakodás, raktározás, csomagolás ktgei</v>
          </cell>
          <cell r="J550">
            <v>0</v>
          </cell>
          <cell r="K550">
            <v>0</v>
          </cell>
          <cell r="L550">
            <v>0</v>
          </cell>
          <cell r="M550">
            <v>0</v>
          </cell>
          <cell r="N550">
            <v>0</v>
          </cell>
          <cell r="O550">
            <v>0</v>
          </cell>
          <cell r="P550">
            <v>0</v>
          </cell>
          <cell r="Q550">
            <v>0</v>
          </cell>
          <cell r="R550">
            <v>0</v>
          </cell>
          <cell r="S550">
            <v>0</v>
          </cell>
          <cell r="T550">
            <v>0</v>
          </cell>
        </row>
        <row r="551">
          <cell r="A551" t="str">
            <v>IV./8</v>
          </cell>
          <cell r="B551">
            <v>208</v>
          </cell>
          <cell r="C551" t="str">
            <v>Ereménykimutatás</v>
          </cell>
          <cell r="D551" t="str">
            <v>Értékesítés közvetett költségei</v>
          </cell>
          <cell r="E551" t="str">
            <v xml:space="preserve">08. Egyéb általános költségek </v>
          </cell>
          <cell r="F551">
            <v>855220</v>
          </cell>
          <cell r="H551" t="str">
            <v>Igénybe vett szolgáltatások költségei</v>
          </cell>
          <cell r="I551" t="str">
            <v>Bérleti díjak (Kölcsönzés, bérlet)</v>
          </cell>
          <cell r="J551">
            <v>0</v>
          </cell>
          <cell r="K551">
            <v>0</v>
          </cell>
          <cell r="L551">
            <v>0</v>
          </cell>
          <cell r="M551">
            <v>0</v>
          </cell>
          <cell r="N551">
            <v>0</v>
          </cell>
          <cell r="O551">
            <v>0</v>
          </cell>
          <cell r="P551">
            <v>0</v>
          </cell>
          <cell r="Q551">
            <v>0</v>
          </cell>
          <cell r="R551">
            <v>0</v>
          </cell>
          <cell r="S551">
            <v>0</v>
          </cell>
          <cell r="T551">
            <v>0</v>
          </cell>
        </row>
        <row r="552">
          <cell r="A552" t="str">
            <v>IV./8</v>
          </cell>
          <cell r="B552">
            <v>208</v>
          </cell>
          <cell r="C552" t="str">
            <v>Ereménykimutatás</v>
          </cell>
          <cell r="D552" t="str">
            <v>Értékesítés közvetett költségei</v>
          </cell>
          <cell r="E552" t="str">
            <v xml:space="preserve">08. Egyéb általános költségek </v>
          </cell>
          <cell r="F552">
            <v>855230</v>
          </cell>
          <cell r="H552" t="str">
            <v>Igénybe vett szolgáltatások költségei</v>
          </cell>
          <cell r="I552" t="str">
            <v>Karbantartási ktgek (bérmunka, eszközök karbantartása, mosás, vegytisztitás)</v>
          </cell>
          <cell r="J552">
            <v>0</v>
          </cell>
          <cell r="K552">
            <v>0</v>
          </cell>
          <cell r="L552">
            <v>0</v>
          </cell>
          <cell r="M552">
            <v>0</v>
          </cell>
          <cell r="N552">
            <v>0</v>
          </cell>
          <cell r="O552">
            <v>0</v>
          </cell>
          <cell r="P552">
            <v>0</v>
          </cell>
          <cell r="Q552">
            <v>0</v>
          </cell>
          <cell r="R552">
            <v>0</v>
          </cell>
          <cell r="S552">
            <v>0</v>
          </cell>
          <cell r="T552">
            <v>0</v>
          </cell>
        </row>
        <row r="553">
          <cell r="A553" t="str">
            <v>IV./8</v>
          </cell>
          <cell r="B553">
            <v>208</v>
          </cell>
          <cell r="C553" t="str">
            <v>Ereménykimutatás</v>
          </cell>
          <cell r="D553" t="str">
            <v>Értékesítés közvetett költségei</v>
          </cell>
          <cell r="E553" t="str">
            <v xml:space="preserve">08. Egyéb általános költségek </v>
          </cell>
          <cell r="F553">
            <v>855240</v>
          </cell>
          <cell r="H553" t="str">
            <v>Igénybe vett szolgáltatások költségei</v>
          </cell>
          <cell r="I553" t="str">
            <v>Hirdetés, reklám, propaganda ktg (bizományi tevékenység, ügyletszerzés, hirdetés, piackutatás, reklám, propaganda)</v>
          </cell>
          <cell r="J553">
            <v>0</v>
          </cell>
          <cell r="K553">
            <v>0</v>
          </cell>
          <cell r="L553">
            <v>0</v>
          </cell>
          <cell r="M553">
            <v>0</v>
          </cell>
          <cell r="N553">
            <v>0</v>
          </cell>
          <cell r="O553">
            <v>0</v>
          </cell>
          <cell r="P553">
            <v>0</v>
          </cell>
          <cell r="Q553">
            <v>0</v>
          </cell>
          <cell r="R553">
            <v>0</v>
          </cell>
          <cell r="S553">
            <v>0</v>
          </cell>
          <cell r="T553">
            <v>0</v>
          </cell>
        </row>
        <row r="554">
          <cell r="A554" t="str">
            <v>IV./8</v>
          </cell>
          <cell r="B554">
            <v>208</v>
          </cell>
          <cell r="C554" t="str">
            <v>Ereménykimutatás</v>
          </cell>
          <cell r="D554" t="str">
            <v>Értékesítés közvetett költségei</v>
          </cell>
          <cell r="E554" t="str">
            <v xml:space="preserve">08. Egyéb általános költségek </v>
          </cell>
          <cell r="F554">
            <v>855250</v>
          </cell>
          <cell r="H554" t="str">
            <v>Igénybe vett szolgáltatások költségei</v>
          </cell>
          <cell r="I554" t="str">
            <v>Oktatás és továbbképzés ktge (oktatás és továbbképzés, könyvvizsgálat és könyvviteli szolgáltatás)</v>
          </cell>
          <cell r="J554">
            <v>0</v>
          </cell>
          <cell r="K554">
            <v>0</v>
          </cell>
          <cell r="L554">
            <v>0</v>
          </cell>
          <cell r="M554">
            <v>0</v>
          </cell>
          <cell r="N554">
            <v>0</v>
          </cell>
          <cell r="O554">
            <v>0</v>
          </cell>
          <cell r="P554">
            <v>0</v>
          </cell>
          <cell r="Q554">
            <v>0</v>
          </cell>
          <cell r="R554">
            <v>0</v>
          </cell>
          <cell r="S554">
            <v>0</v>
          </cell>
          <cell r="T554">
            <v>0</v>
          </cell>
        </row>
        <row r="555">
          <cell r="A555" t="str">
            <v>IV./8</v>
          </cell>
          <cell r="B555">
            <v>208</v>
          </cell>
          <cell r="C555" t="str">
            <v>Ereménykimutatás</v>
          </cell>
          <cell r="D555" t="str">
            <v>Értékesítés közvetett költségei</v>
          </cell>
          <cell r="E555" t="str">
            <v xml:space="preserve">08. Egyéb általános költségek </v>
          </cell>
          <cell r="F555">
            <v>855260</v>
          </cell>
          <cell r="H555" t="str">
            <v>Igénybe vett szolgáltatások költségei</v>
          </cell>
          <cell r="I555" t="str">
            <v>Utazási és kiküldetési ktg  (utayásszervezés, szállodai szolgáltatás, vendéglátás)</v>
          </cell>
          <cell r="J555">
            <v>0</v>
          </cell>
          <cell r="K555">
            <v>0</v>
          </cell>
          <cell r="L555">
            <v>0</v>
          </cell>
          <cell r="M555">
            <v>0</v>
          </cell>
          <cell r="N555">
            <v>0</v>
          </cell>
          <cell r="O555">
            <v>0</v>
          </cell>
          <cell r="P555">
            <v>0</v>
          </cell>
          <cell r="Q555">
            <v>0</v>
          </cell>
          <cell r="R555">
            <v>0</v>
          </cell>
          <cell r="S555">
            <v>0</v>
          </cell>
          <cell r="T555">
            <v>0</v>
          </cell>
        </row>
        <row r="556">
          <cell r="A556" t="str">
            <v>IV./8</v>
          </cell>
          <cell r="B556">
            <v>208</v>
          </cell>
          <cell r="C556" t="str">
            <v>Ereménykimutatás</v>
          </cell>
          <cell r="D556" t="str">
            <v>Értékesítés közvetett költségei</v>
          </cell>
          <cell r="E556" t="str">
            <v xml:space="preserve">08. Egyéb általános költségek </v>
          </cell>
          <cell r="F556">
            <v>855270</v>
          </cell>
          <cell r="H556" t="str">
            <v>Igénybe vett szolgáltatások költségei</v>
          </cell>
          <cell r="I556" t="str">
            <v>Postai és távközlési szolgáltatás, könyv- és lapkiadás</v>
          </cell>
          <cell r="J556">
            <v>0</v>
          </cell>
          <cell r="K556">
            <v>0</v>
          </cell>
          <cell r="L556">
            <v>0</v>
          </cell>
          <cell r="M556">
            <v>0</v>
          </cell>
          <cell r="N556">
            <v>0</v>
          </cell>
          <cell r="O556">
            <v>0</v>
          </cell>
          <cell r="P556">
            <v>0</v>
          </cell>
          <cell r="Q556">
            <v>0</v>
          </cell>
          <cell r="R556">
            <v>0</v>
          </cell>
          <cell r="S556">
            <v>0</v>
          </cell>
          <cell r="T556">
            <v>0</v>
          </cell>
        </row>
        <row r="557">
          <cell r="A557" t="str">
            <v>IV./8</v>
          </cell>
          <cell r="B557">
            <v>208</v>
          </cell>
          <cell r="C557" t="str">
            <v>Ereménykimutatás</v>
          </cell>
          <cell r="D557" t="str">
            <v>Értékesítés közvetett költségei</v>
          </cell>
          <cell r="E557" t="str">
            <v xml:space="preserve">08. Egyéb általános költségek </v>
          </cell>
          <cell r="F557">
            <v>855280</v>
          </cell>
          <cell r="H557" t="str">
            <v>Igénybe vett szolgáltatások költségei</v>
          </cell>
          <cell r="I557" t="str">
            <v>Kutatás és kisérleti fejlesztés, tervezés és lebonyolitás</v>
          </cell>
          <cell r="J557">
            <v>0</v>
          </cell>
          <cell r="K557">
            <v>0</v>
          </cell>
          <cell r="L557">
            <v>0</v>
          </cell>
          <cell r="M557">
            <v>0</v>
          </cell>
          <cell r="N557">
            <v>0</v>
          </cell>
          <cell r="O557">
            <v>0</v>
          </cell>
          <cell r="P557">
            <v>0</v>
          </cell>
          <cell r="Q557">
            <v>0</v>
          </cell>
          <cell r="R557">
            <v>0</v>
          </cell>
          <cell r="S557">
            <v>0</v>
          </cell>
          <cell r="T557">
            <v>0</v>
          </cell>
        </row>
        <row r="558">
          <cell r="A558" t="str">
            <v>IV./8</v>
          </cell>
          <cell r="B558">
            <v>208</v>
          </cell>
          <cell r="C558" t="str">
            <v>Ereménykimutatás</v>
          </cell>
          <cell r="D558" t="str">
            <v>Értékesítés közvetett költségei</v>
          </cell>
          <cell r="E558" t="str">
            <v xml:space="preserve">08. Egyéb általános költségek </v>
          </cell>
          <cell r="F558">
            <v>855290</v>
          </cell>
          <cell r="H558" t="str">
            <v>Igénybe vett szolgáltatások költségei</v>
          </cell>
          <cell r="I558" t="str">
            <v>Egyéb igénybe vett szolgáltatás</v>
          </cell>
          <cell r="J558">
            <v>0</v>
          </cell>
          <cell r="K558">
            <v>0</v>
          </cell>
          <cell r="L558">
            <v>0</v>
          </cell>
          <cell r="M558">
            <v>0</v>
          </cell>
          <cell r="N558">
            <v>0</v>
          </cell>
          <cell r="O558">
            <v>0</v>
          </cell>
          <cell r="P558">
            <v>0</v>
          </cell>
          <cell r="Q558">
            <v>0</v>
          </cell>
          <cell r="R558">
            <v>0</v>
          </cell>
          <cell r="S558">
            <v>0</v>
          </cell>
          <cell r="T558">
            <v>0</v>
          </cell>
        </row>
        <row r="559">
          <cell r="A559" t="str">
            <v>IV./8</v>
          </cell>
          <cell r="B559">
            <v>208</v>
          </cell>
          <cell r="C559" t="str">
            <v>Ereménykimutatás</v>
          </cell>
          <cell r="D559" t="str">
            <v>Értékesítés közvetett költségei</v>
          </cell>
          <cell r="E559" t="str">
            <v xml:space="preserve">08. Egyéb általános költségek </v>
          </cell>
          <cell r="F559">
            <v>855310</v>
          </cell>
          <cell r="H559" t="str">
            <v>Egyéb szolgáltatások ktge</v>
          </cell>
          <cell r="I559" t="str">
            <v>Hatósági igazgatási, szolgáltatási díjak, illetékek</v>
          </cell>
          <cell r="J559">
            <v>0</v>
          </cell>
          <cell r="K559">
            <v>0</v>
          </cell>
          <cell r="L559">
            <v>0</v>
          </cell>
          <cell r="M559">
            <v>0</v>
          </cell>
          <cell r="N559">
            <v>6461976.54</v>
          </cell>
          <cell r="O559">
            <v>0</v>
          </cell>
          <cell r="P559">
            <v>0</v>
          </cell>
          <cell r="Q559">
            <v>0</v>
          </cell>
          <cell r="R559">
            <v>0</v>
          </cell>
          <cell r="S559">
            <v>-11112</v>
          </cell>
          <cell r="T559">
            <v>6450864.54</v>
          </cell>
        </row>
        <row r="560">
          <cell r="A560" t="str">
            <v>IV./8</v>
          </cell>
          <cell r="B560">
            <v>208</v>
          </cell>
          <cell r="C560" t="str">
            <v>Ereménykimutatás</v>
          </cell>
          <cell r="D560" t="str">
            <v>Értékesítés közvetett költségei</v>
          </cell>
          <cell r="E560" t="str">
            <v xml:space="preserve">08. Egyéb általános költségek </v>
          </cell>
          <cell r="F560">
            <v>855320</v>
          </cell>
          <cell r="H560" t="str">
            <v>Egyéb szolgáltatások ktge</v>
          </cell>
          <cell r="I560" t="str">
            <v>Pénzügyi, befektetési szolgáltatási díjak</v>
          </cell>
          <cell r="J560">
            <v>0</v>
          </cell>
          <cell r="K560">
            <v>0</v>
          </cell>
          <cell r="L560">
            <v>0</v>
          </cell>
          <cell r="M560">
            <v>0</v>
          </cell>
          <cell r="N560">
            <v>13497191.130000001</v>
          </cell>
          <cell r="O560">
            <v>0</v>
          </cell>
          <cell r="P560">
            <v>0</v>
          </cell>
          <cell r="Q560">
            <v>0</v>
          </cell>
          <cell r="R560">
            <v>0</v>
          </cell>
          <cell r="S560">
            <v>0</v>
          </cell>
          <cell r="T560">
            <v>13497191.130000001</v>
          </cell>
        </row>
        <row r="561">
          <cell r="A561" t="str">
            <v>IV./8</v>
          </cell>
          <cell r="B561">
            <v>208</v>
          </cell>
          <cell r="C561" t="str">
            <v>Ereménykimutatás</v>
          </cell>
          <cell r="D561" t="str">
            <v>Értékesítés közvetett költségei</v>
          </cell>
          <cell r="E561" t="str">
            <v xml:space="preserve">08. Egyéb általános költségek </v>
          </cell>
          <cell r="F561">
            <v>855330</v>
          </cell>
          <cell r="H561" t="str">
            <v>Egyéb szolgáltatások ktge</v>
          </cell>
          <cell r="I561" t="str">
            <v>Biztosítási díj</v>
          </cell>
          <cell r="J561">
            <v>0</v>
          </cell>
          <cell r="K561">
            <v>0</v>
          </cell>
          <cell r="L561">
            <v>0</v>
          </cell>
          <cell r="M561">
            <v>0</v>
          </cell>
          <cell r="N561">
            <v>23022402</v>
          </cell>
          <cell r="O561">
            <v>0</v>
          </cell>
          <cell r="P561">
            <v>0</v>
          </cell>
          <cell r="Q561">
            <v>0</v>
          </cell>
          <cell r="R561">
            <v>0</v>
          </cell>
          <cell r="S561">
            <v>0</v>
          </cell>
          <cell r="T561">
            <v>23022402</v>
          </cell>
        </row>
        <row r="562">
          <cell r="A562" t="str">
            <v>IV./8</v>
          </cell>
          <cell r="B562">
            <v>208</v>
          </cell>
          <cell r="C562" t="str">
            <v>Ereménykimutatás</v>
          </cell>
          <cell r="D562" t="str">
            <v>Értékesítés közvetett költségei</v>
          </cell>
          <cell r="E562" t="str">
            <v xml:space="preserve">08. Egyéb általános költségek </v>
          </cell>
          <cell r="F562">
            <v>855340</v>
          </cell>
          <cell r="H562" t="str">
            <v>Egyéb szolgáltatások ktge</v>
          </cell>
          <cell r="I562" t="str">
            <v>Költségként elszámolandó adók, járulékok, termékdíj</v>
          </cell>
          <cell r="J562">
            <v>0</v>
          </cell>
          <cell r="K562">
            <v>0</v>
          </cell>
          <cell r="L562">
            <v>0</v>
          </cell>
          <cell r="M562">
            <v>0</v>
          </cell>
          <cell r="N562">
            <v>0</v>
          </cell>
          <cell r="O562">
            <v>0</v>
          </cell>
          <cell r="P562">
            <v>0</v>
          </cell>
          <cell r="Q562">
            <v>0</v>
          </cell>
          <cell r="R562">
            <v>0</v>
          </cell>
          <cell r="S562">
            <v>0</v>
          </cell>
          <cell r="T562">
            <v>0</v>
          </cell>
        </row>
        <row r="563">
          <cell r="A563" t="str">
            <v>IV./8</v>
          </cell>
          <cell r="B563">
            <v>208</v>
          </cell>
          <cell r="C563" t="str">
            <v>Ereménykimutatás</v>
          </cell>
          <cell r="D563" t="str">
            <v>Értékesítés közvetett költségei</v>
          </cell>
          <cell r="E563" t="str">
            <v xml:space="preserve">08. Egyéb általános költségek </v>
          </cell>
          <cell r="F563">
            <v>855390</v>
          </cell>
          <cell r="H563" t="str">
            <v>Egyéb szolgáltatások ktge</v>
          </cell>
          <cell r="I563" t="str">
            <v>Különféle egyéb ktgek</v>
          </cell>
          <cell r="J563">
            <v>0</v>
          </cell>
          <cell r="K563">
            <v>0</v>
          </cell>
          <cell r="L563">
            <v>0</v>
          </cell>
          <cell r="M563">
            <v>0</v>
          </cell>
          <cell r="N563">
            <v>100000</v>
          </cell>
          <cell r="O563">
            <v>0</v>
          </cell>
          <cell r="P563">
            <v>0</v>
          </cell>
          <cell r="Q563">
            <v>0</v>
          </cell>
          <cell r="R563">
            <v>0</v>
          </cell>
          <cell r="S563">
            <v>0</v>
          </cell>
          <cell r="T563">
            <v>100000</v>
          </cell>
        </row>
        <row r="564">
          <cell r="A564" t="str">
            <v>IV./8</v>
          </cell>
          <cell r="B564">
            <v>208</v>
          </cell>
          <cell r="C564" t="str">
            <v>Ereménykimutatás</v>
          </cell>
          <cell r="D564" t="str">
            <v>Értékesítés közvetett költségei</v>
          </cell>
          <cell r="E564" t="str">
            <v xml:space="preserve">08. Egyéb általános költségek </v>
          </cell>
          <cell r="F564">
            <v>855410</v>
          </cell>
          <cell r="H564" t="str">
            <v>Bérktg</v>
          </cell>
          <cell r="I564" t="str">
            <v>Bérktg</v>
          </cell>
          <cell r="J564">
            <v>0</v>
          </cell>
          <cell r="K564">
            <v>0</v>
          </cell>
          <cell r="L564">
            <v>0</v>
          </cell>
          <cell r="M564">
            <v>0</v>
          </cell>
          <cell r="N564">
            <v>0</v>
          </cell>
          <cell r="O564">
            <v>0</v>
          </cell>
          <cell r="P564">
            <v>0</v>
          </cell>
          <cell r="Q564">
            <v>0</v>
          </cell>
          <cell r="R564">
            <v>0</v>
          </cell>
          <cell r="S564">
            <v>0</v>
          </cell>
          <cell r="T564">
            <v>0</v>
          </cell>
        </row>
        <row r="565">
          <cell r="A565" t="str">
            <v>IV./8</v>
          </cell>
          <cell r="B565">
            <v>208</v>
          </cell>
          <cell r="C565" t="str">
            <v>Ereménykimutatás</v>
          </cell>
          <cell r="D565" t="str">
            <v>Értékesítés közvetett költségei</v>
          </cell>
          <cell r="E565" t="str">
            <v xml:space="preserve">08. Egyéb általános költségek </v>
          </cell>
          <cell r="F565">
            <v>855510</v>
          </cell>
          <cell r="G565" t="str">
            <v>yes</v>
          </cell>
          <cell r="H565" t="str">
            <v>Személyi jellegű egyéb kifizetések</v>
          </cell>
          <cell r="I565" t="str">
            <v>Munkavállalóknak, tagoknak fizetett személyi jell.kif.</v>
          </cell>
          <cell r="J565">
            <v>0</v>
          </cell>
          <cell r="K565">
            <v>0</v>
          </cell>
          <cell r="L565">
            <v>0</v>
          </cell>
          <cell r="M565">
            <v>0</v>
          </cell>
          <cell r="N565">
            <v>0</v>
          </cell>
          <cell r="O565">
            <v>0</v>
          </cell>
          <cell r="P565">
            <v>0</v>
          </cell>
          <cell r="Q565">
            <v>0</v>
          </cell>
          <cell r="R565">
            <v>0</v>
          </cell>
          <cell r="S565">
            <v>0</v>
          </cell>
          <cell r="T565">
            <v>0</v>
          </cell>
        </row>
        <row r="566">
          <cell r="A566" t="str">
            <v>IV./8</v>
          </cell>
          <cell r="B566">
            <v>208</v>
          </cell>
          <cell r="C566" t="str">
            <v>Ereménykimutatás</v>
          </cell>
          <cell r="D566" t="str">
            <v>Értékesítés közvetett költségei</v>
          </cell>
          <cell r="E566" t="str">
            <v xml:space="preserve">08. Egyéb általános költségek </v>
          </cell>
          <cell r="F566">
            <v>855511</v>
          </cell>
          <cell r="H566" t="str">
            <v>Személyi jellegü egyéb kifizetések</v>
          </cell>
          <cell r="I566" t="str">
            <v>Munkavállalóknak, tagoknak fizetett személyi jell.kif. - 1/3 táppénz</v>
          </cell>
          <cell r="J566">
            <v>0</v>
          </cell>
          <cell r="K566">
            <v>0</v>
          </cell>
          <cell r="L566">
            <v>0</v>
          </cell>
          <cell r="M566">
            <v>0</v>
          </cell>
          <cell r="N566">
            <v>0</v>
          </cell>
          <cell r="O566">
            <v>0</v>
          </cell>
          <cell r="P566">
            <v>0</v>
          </cell>
          <cell r="Q566">
            <v>0</v>
          </cell>
          <cell r="R566">
            <v>0</v>
          </cell>
          <cell r="S566">
            <v>0</v>
          </cell>
          <cell r="T566">
            <v>0</v>
          </cell>
        </row>
        <row r="567">
          <cell r="A567" t="str">
            <v>IV./8</v>
          </cell>
          <cell r="B567">
            <v>208</v>
          </cell>
          <cell r="C567" t="str">
            <v>Ereménykimutatás</v>
          </cell>
          <cell r="D567" t="str">
            <v>Értékesítés közvetett költségei</v>
          </cell>
          <cell r="E567" t="str">
            <v xml:space="preserve">08. Egyéb általános költségek </v>
          </cell>
          <cell r="F567">
            <v>855512</v>
          </cell>
          <cell r="H567" t="str">
            <v>Személyi jellegü egyéb kifizetések</v>
          </cell>
          <cell r="J567">
            <v>0</v>
          </cell>
          <cell r="K567">
            <v>0</v>
          </cell>
          <cell r="L567">
            <v>0</v>
          </cell>
          <cell r="M567">
            <v>0</v>
          </cell>
          <cell r="N567">
            <v>0</v>
          </cell>
          <cell r="O567">
            <v>0</v>
          </cell>
          <cell r="P567">
            <v>0</v>
          </cell>
          <cell r="Q567">
            <v>0</v>
          </cell>
          <cell r="R567">
            <v>0</v>
          </cell>
          <cell r="S567">
            <v>0</v>
          </cell>
          <cell r="T567">
            <v>0</v>
          </cell>
        </row>
        <row r="568">
          <cell r="A568" t="str">
            <v>IV./8</v>
          </cell>
          <cell r="B568">
            <v>208</v>
          </cell>
          <cell r="C568" t="str">
            <v>Ereménykimutatás</v>
          </cell>
          <cell r="D568" t="str">
            <v>Értékesítés közvetett költségei</v>
          </cell>
          <cell r="E568" t="str">
            <v xml:space="preserve">08. Egyéb általános költségek </v>
          </cell>
          <cell r="F568">
            <v>855513</v>
          </cell>
          <cell r="H568" t="str">
            <v>Személyi jellegü egyéb kifizetések</v>
          </cell>
          <cell r="J568">
            <v>0</v>
          </cell>
          <cell r="K568">
            <v>0</v>
          </cell>
          <cell r="L568">
            <v>0</v>
          </cell>
          <cell r="M568">
            <v>0</v>
          </cell>
          <cell r="N568">
            <v>0</v>
          </cell>
          <cell r="O568">
            <v>0</v>
          </cell>
          <cell r="P568">
            <v>0</v>
          </cell>
          <cell r="Q568">
            <v>0</v>
          </cell>
          <cell r="R568">
            <v>0</v>
          </cell>
          <cell r="S568">
            <v>0</v>
          </cell>
          <cell r="T568">
            <v>0</v>
          </cell>
        </row>
        <row r="569">
          <cell r="A569" t="str">
            <v>IV./8</v>
          </cell>
          <cell r="B569">
            <v>208</v>
          </cell>
          <cell r="C569" t="str">
            <v>Ereménykimutatás</v>
          </cell>
          <cell r="D569" t="str">
            <v>Értékesítés közvetett költségei</v>
          </cell>
          <cell r="E569" t="str">
            <v xml:space="preserve">08. Egyéb általános költségek </v>
          </cell>
          <cell r="F569">
            <v>855520</v>
          </cell>
          <cell r="G569" t="str">
            <v>yes</v>
          </cell>
          <cell r="H569" t="str">
            <v>Személyi jellegű egyéb kifizetések</v>
          </cell>
          <cell r="I569" t="str">
            <v>Jóléti és kult.ktgek</v>
          </cell>
          <cell r="J569">
            <v>0</v>
          </cell>
          <cell r="K569">
            <v>0</v>
          </cell>
          <cell r="L569">
            <v>0</v>
          </cell>
          <cell r="M569">
            <v>0</v>
          </cell>
          <cell r="N569">
            <v>0</v>
          </cell>
          <cell r="O569">
            <v>0</v>
          </cell>
          <cell r="P569">
            <v>0</v>
          </cell>
          <cell r="Q569">
            <v>0</v>
          </cell>
          <cell r="R569">
            <v>0</v>
          </cell>
          <cell r="S569">
            <v>0</v>
          </cell>
          <cell r="T569">
            <v>0</v>
          </cell>
        </row>
        <row r="570">
          <cell r="A570" t="str">
            <v>IV./8</v>
          </cell>
          <cell r="B570">
            <v>208</v>
          </cell>
          <cell r="C570" t="str">
            <v>Ereménykimutatás</v>
          </cell>
          <cell r="D570" t="str">
            <v>Értékesítés közvetett költségei</v>
          </cell>
          <cell r="E570" t="str">
            <v xml:space="preserve">08. Egyéb általános költségek </v>
          </cell>
          <cell r="F570">
            <v>855521</v>
          </cell>
          <cell r="H570" t="str">
            <v>Személyi jellegü egyéb kifizetések</v>
          </cell>
          <cell r="I570" t="str">
            <v>Jóléti és kult.ktgek - Természetbeni juttatás</v>
          </cell>
          <cell r="J570">
            <v>0</v>
          </cell>
          <cell r="K570">
            <v>0</v>
          </cell>
          <cell r="L570">
            <v>0</v>
          </cell>
          <cell r="M570">
            <v>0</v>
          </cell>
          <cell r="N570">
            <v>0</v>
          </cell>
          <cell r="O570">
            <v>0</v>
          </cell>
          <cell r="P570">
            <v>0</v>
          </cell>
          <cell r="Q570">
            <v>0</v>
          </cell>
          <cell r="R570">
            <v>0</v>
          </cell>
          <cell r="S570">
            <v>0</v>
          </cell>
          <cell r="T570">
            <v>0</v>
          </cell>
        </row>
        <row r="571">
          <cell r="A571" t="str">
            <v>IV./8</v>
          </cell>
          <cell r="B571">
            <v>208</v>
          </cell>
          <cell r="C571" t="str">
            <v>Ereménykimutatás</v>
          </cell>
          <cell r="D571" t="str">
            <v>Értékesítés közvetett költségei</v>
          </cell>
          <cell r="E571" t="str">
            <v xml:space="preserve">08. Egyéb általános költségek </v>
          </cell>
          <cell r="F571">
            <v>855522</v>
          </cell>
          <cell r="H571" t="str">
            <v>Személyi jellegü egyéb kifizetések</v>
          </cell>
          <cell r="I571" t="str">
            <v>Jóléti és kult.ktgek - Étkezési jegy</v>
          </cell>
          <cell r="J571">
            <v>0</v>
          </cell>
          <cell r="K571">
            <v>0</v>
          </cell>
          <cell r="L571">
            <v>0</v>
          </cell>
          <cell r="M571">
            <v>0</v>
          </cell>
          <cell r="N571">
            <v>0</v>
          </cell>
          <cell r="O571">
            <v>0</v>
          </cell>
          <cell r="P571">
            <v>0</v>
          </cell>
          <cell r="Q571">
            <v>0</v>
          </cell>
          <cell r="R571">
            <v>0</v>
          </cell>
          <cell r="S571">
            <v>0</v>
          </cell>
          <cell r="T571">
            <v>0</v>
          </cell>
        </row>
        <row r="572">
          <cell r="A572" t="str">
            <v>IV./8</v>
          </cell>
          <cell r="B572">
            <v>208</v>
          </cell>
          <cell r="C572" t="str">
            <v>Ereménykimutatás</v>
          </cell>
          <cell r="D572" t="str">
            <v>Értékesítés közvetett költségei</v>
          </cell>
          <cell r="E572" t="str">
            <v xml:space="preserve">08. Egyéb általános költségek </v>
          </cell>
          <cell r="F572">
            <v>855523</v>
          </cell>
          <cell r="H572" t="str">
            <v>Személyi jellegü egyéb kifizetések</v>
          </cell>
          <cell r="J572">
            <v>28872751</v>
          </cell>
          <cell r="K572">
            <v>0</v>
          </cell>
          <cell r="L572">
            <v>0</v>
          </cell>
          <cell r="M572">
            <v>0</v>
          </cell>
          <cell r="N572">
            <v>0</v>
          </cell>
          <cell r="O572">
            <v>0</v>
          </cell>
          <cell r="P572">
            <v>0</v>
          </cell>
          <cell r="Q572">
            <v>0</v>
          </cell>
          <cell r="R572">
            <v>0</v>
          </cell>
          <cell r="S572">
            <v>0</v>
          </cell>
          <cell r="T572">
            <v>28872751</v>
          </cell>
        </row>
        <row r="573">
          <cell r="A573" t="str">
            <v>IV./8</v>
          </cell>
          <cell r="B573">
            <v>208</v>
          </cell>
          <cell r="C573" t="str">
            <v>Ereménykimutatás</v>
          </cell>
          <cell r="D573" t="str">
            <v>Értékesítés közvetett költségei</v>
          </cell>
          <cell r="E573" t="str">
            <v xml:space="preserve">08. Egyéb általános költségek </v>
          </cell>
          <cell r="F573">
            <v>855590</v>
          </cell>
          <cell r="G573" t="str">
            <v>yes</v>
          </cell>
          <cell r="H573" t="str">
            <v>Személyi jellegű egyéb kifizetések</v>
          </cell>
          <cell r="I573" t="str">
            <v>Egyéb személyi jellegű kif.</v>
          </cell>
          <cell r="J573">
            <v>0</v>
          </cell>
          <cell r="K573">
            <v>0</v>
          </cell>
          <cell r="L573">
            <v>0</v>
          </cell>
          <cell r="M573">
            <v>0</v>
          </cell>
          <cell r="N573">
            <v>0</v>
          </cell>
          <cell r="O573">
            <v>0</v>
          </cell>
          <cell r="P573">
            <v>0</v>
          </cell>
          <cell r="Q573">
            <v>0</v>
          </cell>
          <cell r="R573">
            <v>0</v>
          </cell>
          <cell r="S573">
            <v>0</v>
          </cell>
          <cell r="T573">
            <v>0</v>
          </cell>
        </row>
        <row r="574">
          <cell r="A574" t="str">
            <v>IV./8</v>
          </cell>
          <cell r="B574">
            <v>208</v>
          </cell>
          <cell r="C574" t="str">
            <v>Ereménykimutatás</v>
          </cell>
          <cell r="D574" t="str">
            <v>Értékesítés közvetett költségei</v>
          </cell>
          <cell r="E574" t="str">
            <v xml:space="preserve">08. Egyéb általános költségek </v>
          </cell>
          <cell r="F574">
            <v>855591</v>
          </cell>
          <cell r="H574" t="str">
            <v>Személyi jellegü egyéb kifizetések</v>
          </cell>
          <cell r="I574" t="str">
            <v>Egyéb személyi jellegű kif. - Reprezentáció</v>
          </cell>
          <cell r="J574">
            <v>0</v>
          </cell>
          <cell r="K574">
            <v>0</v>
          </cell>
          <cell r="L574">
            <v>0</v>
          </cell>
          <cell r="M574">
            <v>0</v>
          </cell>
          <cell r="N574">
            <v>0</v>
          </cell>
          <cell r="O574">
            <v>0</v>
          </cell>
          <cell r="P574">
            <v>0</v>
          </cell>
          <cell r="Q574">
            <v>0</v>
          </cell>
          <cell r="R574">
            <v>0</v>
          </cell>
          <cell r="S574">
            <v>0</v>
          </cell>
          <cell r="T574">
            <v>0</v>
          </cell>
        </row>
        <row r="575">
          <cell r="A575" t="str">
            <v>IV./8</v>
          </cell>
          <cell r="B575">
            <v>208</v>
          </cell>
          <cell r="C575" t="str">
            <v>Ereménykimutatás</v>
          </cell>
          <cell r="D575" t="str">
            <v>Értékesítés közvetett költségei</v>
          </cell>
          <cell r="E575" t="str">
            <v xml:space="preserve">08. Egyéb általános költségek </v>
          </cell>
          <cell r="F575">
            <v>855592</v>
          </cell>
          <cell r="H575" t="str">
            <v>Személyi jellegü egyéb kifizetések</v>
          </cell>
          <cell r="I575" t="str">
            <v>Egyéb személyi jellegű kif.</v>
          </cell>
          <cell r="J575">
            <v>0</v>
          </cell>
          <cell r="K575">
            <v>0</v>
          </cell>
          <cell r="L575">
            <v>0</v>
          </cell>
          <cell r="M575">
            <v>0</v>
          </cell>
          <cell r="N575">
            <v>0</v>
          </cell>
          <cell r="O575">
            <v>0</v>
          </cell>
          <cell r="P575">
            <v>0</v>
          </cell>
          <cell r="Q575">
            <v>0</v>
          </cell>
          <cell r="R575">
            <v>0</v>
          </cell>
          <cell r="S575">
            <v>0</v>
          </cell>
          <cell r="T575">
            <v>0</v>
          </cell>
        </row>
        <row r="576">
          <cell r="A576" t="str">
            <v>IV./8</v>
          </cell>
          <cell r="B576">
            <v>208</v>
          </cell>
          <cell r="C576" t="str">
            <v>Ereménykimutatás</v>
          </cell>
          <cell r="D576" t="str">
            <v>Értékesítés közvetett költségei</v>
          </cell>
          <cell r="E576" t="str">
            <v xml:space="preserve">08. Egyéb általános költségek </v>
          </cell>
          <cell r="F576">
            <v>855593</v>
          </cell>
          <cell r="H576" t="str">
            <v>Személyi jellegü egyéb kifizetések</v>
          </cell>
          <cell r="I576" t="str">
            <v>Egyéb személyi jellegű kif.</v>
          </cell>
          <cell r="J576">
            <v>0</v>
          </cell>
          <cell r="K576">
            <v>0</v>
          </cell>
          <cell r="L576">
            <v>0</v>
          </cell>
          <cell r="M576">
            <v>0</v>
          </cell>
          <cell r="N576">
            <v>0</v>
          </cell>
          <cell r="O576">
            <v>0</v>
          </cell>
          <cell r="P576">
            <v>0</v>
          </cell>
          <cell r="Q576">
            <v>0</v>
          </cell>
          <cell r="R576">
            <v>0</v>
          </cell>
          <cell r="S576">
            <v>0</v>
          </cell>
          <cell r="T576">
            <v>0</v>
          </cell>
        </row>
        <row r="577">
          <cell r="A577" t="str">
            <v>IV./8</v>
          </cell>
          <cell r="B577">
            <v>208</v>
          </cell>
          <cell r="C577" t="str">
            <v>Ereménykimutatás</v>
          </cell>
          <cell r="D577" t="str">
            <v>Értékesítés közvetett költségei</v>
          </cell>
          <cell r="E577" t="str">
            <v xml:space="preserve">08. Egyéb általános költségek </v>
          </cell>
          <cell r="F577">
            <v>855610</v>
          </cell>
          <cell r="G577" t="str">
            <v>yes</v>
          </cell>
          <cell r="H577" t="str">
            <v xml:space="preserve">Bérjárulékok </v>
          </cell>
          <cell r="I577" t="str">
            <v>Tényleges költség</v>
          </cell>
          <cell r="J577">
            <v>0</v>
          </cell>
          <cell r="K577">
            <v>0</v>
          </cell>
          <cell r="L577">
            <v>0</v>
          </cell>
          <cell r="M577">
            <v>0</v>
          </cell>
          <cell r="N577">
            <v>0</v>
          </cell>
          <cell r="O577">
            <v>0</v>
          </cell>
          <cell r="P577">
            <v>0</v>
          </cell>
          <cell r="Q577">
            <v>0</v>
          </cell>
          <cell r="R577">
            <v>0</v>
          </cell>
          <cell r="S577">
            <v>0</v>
          </cell>
          <cell r="T577">
            <v>0</v>
          </cell>
        </row>
        <row r="578">
          <cell r="A578" t="str">
            <v>IV./8</v>
          </cell>
          <cell r="B578">
            <v>208</v>
          </cell>
          <cell r="C578" t="str">
            <v>Ereménykimutatás</v>
          </cell>
          <cell r="D578" t="str">
            <v>Értékesítés közvetett költségei</v>
          </cell>
          <cell r="E578" t="str">
            <v xml:space="preserve">08. Egyéb általános költségek </v>
          </cell>
          <cell r="F578">
            <v>855611</v>
          </cell>
          <cell r="H578" t="str">
            <v>Bérjárulékok - Tényleges költség</v>
          </cell>
          <cell r="I578" t="str">
            <v>Nyugdíjbiztosítási járulék</v>
          </cell>
          <cell r="J578">
            <v>0</v>
          </cell>
          <cell r="K578">
            <v>0</v>
          </cell>
          <cell r="L578">
            <v>0</v>
          </cell>
          <cell r="M578">
            <v>0</v>
          </cell>
          <cell r="N578">
            <v>0</v>
          </cell>
          <cell r="O578">
            <v>0</v>
          </cell>
          <cell r="P578">
            <v>0</v>
          </cell>
          <cell r="Q578">
            <v>0</v>
          </cell>
          <cell r="R578">
            <v>0</v>
          </cell>
          <cell r="S578">
            <v>0</v>
          </cell>
          <cell r="T578">
            <v>0</v>
          </cell>
        </row>
        <row r="579">
          <cell r="A579" t="str">
            <v>IV./8</v>
          </cell>
          <cell r="B579">
            <v>208</v>
          </cell>
          <cell r="C579" t="str">
            <v>Ereménykimutatás</v>
          </cell>
          <cell r="D579" t="str">
            <v>Értékesítés közvetett költségei</v>
          </cell>
          <cell r="E579" t="str">
            <v xml:space="preserve">08. Egyéb általános költségek </v>
          </cell>
          <cell r="F579">
            <v>855612</v>
          </cell>
          <cell r="H579" t="str">
            <v>Bérjárulékok - Tényleges költség</v>
          </cell>
          <cell r="I579" t="str">
            <v>Egészségbiztostási járulék</v>
          </cell>
          <cell r="J579">
            <v>0</v>
          </cell>
          <cell r="K579">
            <v>0</v>
          </cell>
          <cell r="L579">
            <v>0</v>
          </cell>
          <cell r="M579">
            <v>0</v>
          </cell>
          <cell r="N579">
            <v>0</v>
          </cell>
          <cell r="O579">
            <v>0</v>
          </cell>
          <cell r="P579">
            <v>0</v>
          </cell>
          <cell r="Q579">
            <v>0</v>
          </cell>
          <cell r="R579">
            <v>0</v>
          </cell>
          <cell r="S579">
            <v>0</v>
          </cell>
          <cell r="T579">
            <v>0</v>
          </cell>
        </row>
        <row r="580">
          <cell r="A580" t="str">
            <v>IV./8</v>
          </cell>
          <cell r="B580">
            <v>208</v>
          </cell>
          <cell r="C580" t="str">
            <v>Ereménykimutatás</v>
          </cell>
          <cell r="D580" t="str">
            <v>Értékesítés közvetett költségei</v>
          </cell>
          <cell r="E580" t="str">
            <v xml:space="preserve">08. Egyéb általános költségek </v>
          </cell>
          <cell r="F580">
            <v>855613</v>
          </cell>
          <cell r="H580" t="str">
            <v>Bérjárulékok - Tényleges költség</v>
          </cell>
          <cell r="I580" t="str">
            <v>Egészségügyi hozzájárulás - százalékos</v>
          </cell>
          <cell r="J580">
            <v>0</v>
          </cell>
          <cell r="K580">
            <v>0</v>
          </cell>
          <cell r="L580">
            <v>0</v>
          </cell>
          <cell r="M580">
            <v>0</v>
          </cell>
          <cell r="N580">
            <v>0</v>
          </cell>
          <cell r="O580">
            <v>0</v>
          </cell>
          <cell r="P580">
            <v>0</v>
          </cell>
          <cell r="Q580">
            <v>0</v>
          </cell>
          <cell r="R580">
            <v>0</v>
          </cell>
          <cell r="S580">
            <v>0</v>
          </cell>
          <cell r="T580">
            <v>0</v>
          </cell>
        </row>
        <row r="581">
          <cell r="A581" t="str">
            <v>IV./8</v>
          </cell>
          <cell r="B581">
            <v>208</v>
          </cell>
          <cell r="C581" t="str">
            <v>Ereménykimutatás</v>
          </cell>
          <cell r="D581" t="str">
            <v>Értékesítés közvetett költségei</v>
          </cell>
          <cell r="E581" t="str">
            <v xml:space="preserve">08. Egyéb általános költségek </v>
          </cell>
          <cell r="F581">
            <v>855614</v>
          </cell>
          <cell r="H581" t="str">
            <v>Bérjárulékok - Tényleges költség</v>
          </cell>
          <cell r="I581" t="str">
            <v>Egészségügyi hozzájárulás - tételes</v>
          </cell>
          <cell r="J581">
            <v>0</v>
          </cell>
          <cell r="K581">
            <v>0</v>
          </cell>
          <cell r="L581">
            <v>0</v>
          </cell>
          <cell r="M581">
            <v>0</v>
          </cell>
          <cell r="N581">
            <v>0</v>
          </cell>
          <cell r="O581">
            <v>0</v>
          </cell>
          <cell r="P581">
            <v>0</v>
          </cell>
          <cell r="Q581">
            <v>0</v>
          </cell>
          <cell r="R581">
            <v>0</v>
          </cell>
          <cell r="S581">
            <v>0</v>
          </cell>
          <cell r="T581">
            <v>0</v>
          </cell>
        </row>
        <row r="582">
          <cell r="A582" t="str">
            <v>IV./8</v>
          </cell>
          <cell r="B582">
            <v>208</v>
          </cell>
          <cell r="C582" t="str">
            <v>Ereménykimutatás</v>
          </cell>
          <cell r="D582" t="str">
            <v>Értékesítés közvetett költségei</v>
          </cell>
          <cell r="E582" t="str">
            <v xml:space="preserve">08. Egyéb általános költségek </v>
          </cell>
          <cell r="F582">
            <v>855615</v>
          </cell>
          <cell r="H582" t="str">
            <v>Bérjárulékok - Tényleges költség</v>
          </cell>
          <cell r="I582" t="str">
            <v>Munkaadói járulék</v>
          </cell>
          <cell r="J582">
            <v>0</v>
          </cell>
          <cell r="K582">
            <v>0</v>
          </cell>
          <cell r="L582">
            <v>0</v>
          </cell>
          <cell r="M582">
            <v>0</v>
          </cell>
          <cell r="N582">
            <v>0</v>
          </cell>
          <cell r="O582">
            <v>0</v>
          </cell>
          <cell r="P582">
            <v>0</v>
          </cell>
          <cell r="Q582">
            <v>0</v>
          </cell>
          <cell r="R582">
            <v>0</v>
          </cell>
          <cell r="S582">
            <v>0</v>
          </cell>
          <cell r="T582">
            <v>0</v>
          </cell>
        </row>
        <row r="583">
          <cell r="A583" t="str">
            <v>IV./8</v>
          </cell>
          <cell r="B583">
            <v>208</v>
          </cell>
          <cell r="C583" t="str">
            <v>Ereménykimutatás</v>
          </cell>
          <cell r="D583" t="str">
            <v>Értékesítés közvetett költségei</v>
          </cell>
          <cell r="E583" t="str">
            <v xml:space="preserve">08. Egyéb általános költségek </v>
          </cell>
          <cell r="F583">
            <v>855616</v>
          </cell>
          <cell r="H583" t="str">
            <v>Bérjárulékok - Tényleges költség</v>
          </cell>
          <cell r="I583" t="str">
            <v>Szakképzési hozzájárulás</v>
          </cell>
          <cell r="J583">
            <v>0</v>
          </cell>
          <cell r="K583">
            <v>0</v>
          </cell>
          <cell r="L583">
            <v>0</v>
          </cell>
          <cell r="M583">
            <v>0</v>
          </cell>
          <cell r="N583">
            <v>0</v>
          </cell>
          <cell r="O583">
            <v>0</v>
          </cell>
          <cell r="P583">
            <v>0</v>
          </cell>
          <cell r="Q583">
            <v>0</v>
          </cell>
          <cell r="R583">
            <v>0</v>
          </cell>
          <cell r="S583">
            <v>0</v>
          </cell>
          <cell r="T583">
            <v>0</v>
          </cell>
        </row>
        <row r="584">
          <cell r="A584" t="str">
            <v>IV./8</v>
          </cell>
          <cell r="B584">
            <v>208</v>
          </cell>
          <cell r="C584" t="str">
            <v>Ereménykimutatás</v>
          </cell>
          <cell r="D584" t="str">
            <v>Értékesítés közvetett költségei</v>
          </cell>
          <cell r="E584" t="str">
            <v xml:space="preserve">08. Egyéb általános költségek </v>
          </cell>
          <cell r="F584">
            <v>855617</v>
          </cell>
          <cell r="H584" t="str">
            <v>Bérjárulékok - Tényleges költség</v>
          </cell>
          <cell r="I584" t="str">
            <v>Kommunális adó</v>
          </cell>
          <cell r="J584">
            <v>0</v>
          </cell>
          <cell r="K584">
            <v>0</v>
          </cell>
          <cell r="L584">
            <v>0</v>
          </cell>
          <cell r="M584">
            <v>0</v>
          </cell>
          <cell r="N584">
            <v>0</v>
          </cell>
          <cell r="O584">
            <v>0</v>
          </cell>
          <cell r="P584">
            <v>0</v>
          </cell>
          <cell r="Q584">
            <v>0</v>
          </cell>
          <cell r="R584">
            <v>0</v>
          </cell>
          <cell r="S584">
            <v>0</v>
          </cell>
          <cell r="T584">
            <v>0</v>
          </cell>
        </row>
        <row r="585">
          <cell r="A585" t="str">
            <v>IV./8</v>
          </cell>
          <cell r="B585">
            <v>208</v>
          </cell>
          <cell r="C585" t="str">
            <v>Ereménykimutatás</v>
          </cell>
          <cell r="D585" t="str">
            <v>Értékesítés közvetett költségei</v>
          </cell>
          <cell r="E585" t="str">
            <v xml:space="preserve">08. Egyéb általános költségek </v>
          </cell>
          <cell r="F585">
            <v>855618</v>
          </cell>
          <cell r="H585" t="str">
            <v>Bérjárulékok - Tényleges költség</v>
          </cell>
          <cell r="I585" t="str">
            <v>Rehabilitációs hozzájárulás</v>
          </cell>
          <cell r="J585">
            <v>0</v>
          </cell>
          <cell r="K585">
            <v>0</v>
          </cell>
          <cell r="L585">
            <v>0</v>
          </cell>
          <cell r="M585">
            <v>0</v>
          </cell>
          <cell r="N585">
            <v>0</v>
          </cell>
          <cell r="O585">
            <v>0</v>
          </cell>
          <cell r="P585">
            <v>0</v>
          </cell>
          <cell r="Q585">
            <v>0</v>
          </cell>
          <cell r="R585">
            <v>0</v>
          </cell>
          <cell r="S585">
            <v>0</v>
          </cell>
          <cell r="T585">
            <v>0</v>
          </cell>
        </row>
        <row r="586">
          <cell r="A586" t="str">
            <v>IV./8</v>
          </cell>
          <cell r="B586">
            <v>208</v>
          </cell>
          <cell r="C586" t="str">
            <v>Ereménykimutatás</v>
          </cell>
          <cell r="D586" t="str">
            <v>Értékesítés közvetett költségei</v>
          </cell>
          <cell r="E586" t="str">
            <v xml:space="preserve">08. Egyéb általános költségek </v>
          </cell>
          <cell r="F586">
            <v>855619</v>
          </cell>
          <cell r="H586" t="str">
            <v>Bérjárulékok - Tényleges költség</v>
          </cell>
          <cell r="I586" t="str">
            <v>Egyéb bérjárulékok</v>
          </cell>
          <cell r="J586">
            <v>0</v>
          </cell>
          <cell r="K586">
            <v>0</v>
          </cell>
          <cell r="L586">
            <v>0</v>
          </cell>
          <cell r="M586">
            <v>0</v>
          </cell>
          <cell r="N586">
            <v>0</v>
          </cell>
          <cell r="O586">
            <v>0</v>
          </cell>
          <cell r="P586">
            <v>0</v>
          </cell>
          <cell r="Q586">
            <v>0</v>
          </cell>
          <cell r="R586">
            <v>0</v>
          </cell>
          <cell r="S586">
            <v>0</v>
          </cell>
          <cell r="T586">
            <v>0</v>
          </cell>
        </row>
        <row r="587">
          <cell r="A587" t="str">
            <v>IV./8</v>
          </cell>
          <cell r="B587">
            <v>208</v>
          </cell>
          <cell r="C587" t="str">
            <v>Ereménykimutatás</v>
          </cell>
          <cell r="D587" t="str">
            <v>Értékesítés közvetett költségei</v>
          </cell>
          <cell r="E587" t="str">
            <v xml:space="preserve">08. Egyéb általános költségek </v>
          </cell>
          <cell r="F587">
            <v>855620</v>
          </cell>
          <cell r="G587" t="str">
            <v>yes</v>
          </cell>
          <cell r="H587" t="str">
            <v>Bérjárulékok</v>
          </cell>
          <cell r="I587" t="str">
            <v>Elhatárolás</v>
          </cell>
          <cell r="J587">
            <v>0</v>
          </cell>
          <cell r="K587">
            <v>0</v>
          </cell>
          <cell r="L587">
            <v>0</v>
          </cell>
          <cell r="M587">
            <v>0</v>
          </cell>
          <cell r="N587">
            <v>0</v>
          </cell>
          <cell r="O587">
            <v>0</v>
          </cell>
          <cell r="P587">
            <v>0</v>
          </cell>
          <cell r="Q587">
            <v>0</v>
          </cell>
          <cell r="R587">
            <v>0</v>
          </cell>
          <cell r="S587">
            <v>0</v>
          </cell>
          <cell r="T587">
            <v>0</v>
          </cell>
        </row>
        <row r="588">
          <cell r="A588" t="str">
            <v>IV./8</v>
          </cell>
          <cell r="B588">
            <v>208</v>
          </cell>
          <cell r="C588" t="str">
            <v>Ereménykimutatás</v>
          </cell>
          <cell r="D588" t="str">
            <v>Értékesítés közvetett költségei</v>
          </cell>
          <cell r="E588" t="str">
            <v xml:space="preserve">08. Egyéb általános költségek </v>
          </cell>
          <cell r="F588">
            <v>855621</v>
          </cell>
          <cell r="H588" t="str">
            <v>Bérjárulékok - Elhatárolás</v>
          </cell>
          <cell r="I588" t="str">
            <v>Nyugdíjbiztosítási járulék</v>
          </cell>
          <cell r="J588">
            <v>0</v>
          </cell>
          <cell r="K588">
            <v>0</v>
          </cell>
          <cell r="L588">
            <v>0</v>
          </cell>
          <cell r="M588">
            <v>0</v>
          </cell>
          <cell r="N588">
            <v>0</v>
          </cell>
          <cell r="O588">
            <v>0</v>
          </cell>
          <cell r="P588">
            <v>0</v>
          </cell>
          <cell r="Q588">
            <v>0</v>
          </cell>
          <cell r="R588">
            <v>0</v>
          </cell>
          <cell r="S588">
            <v>0</v>
          </cell>
          <cell r="T588">
            <v>0</v>
          </cell>
        </row>
        <row r="589">
          <cell r="A589" t="str">
            <v>IV./8</v>
          </cell>
          <cell r="B589">
            <v>208</v>
          </cell>
          <cell r="C589" t="str">
            <v>Ereménykimutatás</v>
          </cell>
          <cell r="D589" t="str">
            <v>Értékesítés közvetett költségei</v>
          </cell>
          <cell r="E589" t="str">
            <v xml:space="preserve">08. Egyéb általános költségek </v>
          </cell>
          <cell r="F589">
            <v>855622</v>
          </cell>
          <cell r="H589" t="str">
            <v>Bérjárulékok - Elhatárolás</v>
          </cell>
          <cell r="I589" t="str">
            <v>Egészségbiztostási járulék</v>
          </cell>
          <cell r="J589">
            <v>0</v>
          </cell>
          <cell r="K589">
            <v>0</v>
          </cell>
          <cell r="L589">
            <v>0</v>
          </cell>
          <cell r="M589">
            <v>0</v>
          </cell>
          <cell r="N589">
            <v>0</v>
          </cell>
          <cell r="O589">
            <v>0</v>
          </cell>
          <cell r="P589">
            <v>0</v>
          </cell>
          <cell r="Q589">
            <v>0</v>
          </cell>
          <cell r="R589">
            <v>0</v>
          </cell>
          <cell r="S589">
            <v>0</v>
          </cell>
          <cell r="T589">
            <v>0</v>
          </cell>
        </row>
        <row r="590">
          <cell r="A590" t="str">
            <v>IV./8</v>
          </cell>
          <cell r="B590">
            <v>208</v>
          </cell>
          <cell r="C590" t="str">
            <v>Ereménykimutatás</v>
          </cell>
          <cell r="D590" t="str">
            <v>Értékesítés közvetett költségei</v>
          </cell>
          <cell r="E590" t="str">
            <v xml:space="preserve">08. Egyéb általános költségek </v>
          </cell>
          <cell r="F590">
            <v>855623</v>
          </cell>
          <cell r="H590" t="str">
            <v>Bérjárulékok - Elhatárolás</v>
          </cell>
          <cell r="I590" t="str">
            <v>Egészségügyi hozzájárulás - százalékos</v>
          </cell>
          <cell r="J590">
            <v>0</v>
          </cell>
          <cell r="K590">
            <v>0</v>
          </cell>
          <cell r="L590">
            <v>0</v>
          </cell>
          <cell r="M590">
            <v>0</v>
          </cell>
          <cell r="N590">
            <v>0</v>
          </cell>
          <cell r="O590">
            <v>0</v>
          </cell>
          <cell r="P590">
            <v>0</v>
          </cell>
          <cell r="Q590">
            <v>0</v>
          </cell>
          <cell r="R590">
            <v>0</v>
          </cell>
          <cell r="S590">
            <v>0</v>
          </cell>
          <cell r="T590">
            <v>0</v>
          </cell>
        </row>
        <row r="591">
          <cell r="A591" t="str">
            <v>IV./8</v>
          </cell>
          <cell r="B591">
            <v>208</v>
          </cell>
          <cell r="C591" t="str">
            <v>Ereménykimutatás</v>
          </cell>
          <cell r="D591" t="str">
            <v>Értékesítés közvetett költségei</v>
          </cell>
          <cell r="E591" t="str">
            <v xml:space="preserve">08. Egyéb általános költségek </v>
          </cell>
          <cell r="F591">
            <v>855624</v>
          </cell>
          <cell r="H591" t="str">
            <v>Bérjárulékok - Elhatárolás</v>
          </cell>
          <cell r="I591" t="str">
            <v>Egészségügyi hozzájárulás - tételes</v>
          </cell>
          <cell r="J591">
            <v>0</v>
          </cell>
          <cell r="K591">
            <v>0</v>
          </cell>
          <cell r="L591">
            <v>0</v>
          </cell>
          <cell r="M591">
            <v>0</v>
          </cell>
          <cell r="N591">
            <v>0</v>
          </cell>
          <cell r="O591">
            <v>0</v>
          </cell>
          <cell r="P591">
            <v>0</v>
          </cell>
          <cell r="Q591">
            <v>0</v>
          </cell>
          <cell r="R591">
            <v>0</v>
          </cell>
          <cell r="S591">
            <v>0</v>
          </cell>
          <cell r="T591">
            <v>0</v>
          </cell>
        </row>
        <row r="592">
          <cell r="A592" t="str">
            <v>IV./8</v>
          </cell>
          <cell r="B592">
            <v>208</v>
          </cell>
          <cell r="C592" t="str">
            <v>Ereménykimutatás</v>
          </cell>
          <cell r="D592" t="str">
            <v>Értékesítés közvetett költségei</v>
          </cell>
          <cell r="E592" t="str">
            <v xml:space="preserve">08. Egyéb általános költségek </v>
          </cell>
          <cell r="F592">
            <v>855625</v>
          </cell>
          <cell r="H592" t="str">
            <v>Bérjárulékok - Elhatárolás</v>
          </cell>
          <cell r="I592" t="str">
            <v>Munkaadói járulék</v>
          </cell>
          <cell r="J592">
            <v>0</v>
          </cell>
          <cell r="K592">
            <v>0</v>
          </cell>
          <cell r="L592">
            <v>0</v>
          </cell>
          <cell r="M592">
            <v>0</v>
          </cell>
          <cell r="N592">
            <v>0</v>
          </cell>
          <cell r="O592">
            <v>0</v>
          </cell>
          <cell r="P592">
            <v>0</v>
          </cell>
          <cell r="Q592">
            <v>0</v>
          </cell>
          <cell r="R592">
            <v>0</v>
          </cell>
          <cell r="S592">
            <v>0</v>
          </cell>
          <cell r="T592">
            <v>0</v>
          </cell>
        </row>
        <row r="593">
          <cell r="A593" t="str">
            <v>IV./8</v>
          </cell>
          <cell r="B593">
            <v>208</v>
          </cell>
          <cell r="C593" t="str">
            <v>Ereménykimutatás</v>
          </cell>
          <cell r="D593" t="str">
            <v>Értékesítés közvetett költségei</v>
          </cell>
          <cell r="E593" t="str">
            <v xml:space="preserve">08. Egyéb általános költségek </v>
          </cell>
          <cell r="F593">
            <v>855626</v>
          </cell>
          <cell r="H593" t="str">
            <v>Bérjárulékok - Elhatárolás</v>
          </cell>
          <cell r="I593" t="str">
            <v>Szakképzési hozzájárulás</v>
          </cell>
          <cell r="J593">
            <v>0</v>
          </cell>
          <cell r="K593">
            <v>0</v>
          </cell>
          <cell r="L593">
            <v>0</v>
          </cell>
          <cell r="M593">
            <v>0</v>
          </cell>
          <cell r="N593">
            <v>0</v>
          </cell>
          <cell r="O593">
            <v>0</v>
          </cell>
          <cell r="P593">
            <v>0</v>
          </cell>
          <cell r="Q593">
            <v>0</v>
          </cell>
          <cell r="R593">
            <v>0</v>
          </cell>
          <cell r="S593">
            <v>0</v>
          </cell>
          <cell r="T593">
            <v>0</v>
          </cell>
        </row>
        <row r="594">
          <cell r="A594" t="str">
            <v>IV./8</v>
          </cell>
          <cell r="B594">
            <v>208</v>
          </cell>
          <cell r="C594" t="str">
            <v>Ereménykimutatás</v>
          </cell>
          <cell r="D594" t="str">
            <v>Értékesítés közvetett költségei</v>
          </cell>
          <cell r="E594" t="str">
            <v xml:space="preserve">08. Egyéb általános költségek </v>
          </cell>
          <cell r="F594">
            <v>855627</v>
          </cell>
          <cell r="H594" t="str">
            <v>Bérjárulékok - Elhatárolás</v>
          </cell>
          <cell r="I594" t="str">
            <v>Kommunális adó</v>
          </cell>
          <cell r="J594">
            <v>0</v>
          </cell>
          <cell r="K594">
            <v>0</v>
          </cell>
          <cell r="L594">
            <v>0</v>
          </cell>
          <cell r="M594">
            <v>0</v>
          </cell>
          <cell r="N594">
            <v>0</v>
          </cell>
          <cell r="O594">
            <v>0</v>
          </cell>
          <cell r="P594">
            <v>0</v>
          </cell>
          <cell r="Q594">
            <v>0</v>
          </cell>
          <cell r="R594">
            <v>0</v>
          </cell>
          <cell r="S594">
            <v>0</v>
          </cell>
          <cell r="T594">
            <v>0</v>
          </cell>
        </row>
        <row r="595">
          <cell r="A595" t="str">
            <v>IV./8</v>
          </cell>
          <cell r="B595">
            <v>208</v>
          </cell>
          <cell r="C595" t="str">
            <v>Ereménykimutatás</v>
          </cell>
          <cell r="D595" t="str">
            <v>Értékesítés közvetett költségei</v>
          </cell>
          <cell r="E595" t="str">
            <v xml:space="preserve">08. Egyéb általános költségek </v>
          </cell>
          <cell r="F595">
            <v>855628</v>
          </cell>
          <cell r="H595" t="str">
            <v>Bérjárulékok - Elhatárolás</v>
          </cell>
          <cell r="I595" t="str">
            <v>Rehabilitációs hozzájárulás</v>
          </cell>
          <cell r="J595">
            <v>0</v>
          </cell>
          <cell r="K595">
            <v>0</v>
          </cell>
          <cell r="L595">
            <v>0</v>
          </cell>
          <cell r="M595">
            <v>0</v>
          </cell>
          <cell r="N595">
            <v>0</v>
          </cell>
          <cell r="O595">
            <v>0</v>
          </cell>
          <cell r="P595">
            <v>0</v>
          </cell>
          <cell r="Q595">
            <v>0</v>
          </cell>
          <cell r="R595">
            <v>0</v>
          </cell>
          <cell r="S595">
            <v>0</v>
          </cell>
          <cell r="T595">
            <v>0</v>
          </cell>
        </row>
        <row r="596">
          <cell r="A596" t="str">
            <v>IV./8</v>
          </cell>
          <cell r="B596">
            <v>208</v>
          </cell>
          <cell r="C596" t="str">
            <v>Ereménykimutatás</v>
          </cell>
          <cell r="D596" t="str">
            <v>Értékesítés közvetett költségei</v>
          </cell>
          <cell r="E596" t="str">
            <v xml:space="preserve">08. Egyéb általános költségek </v>
          </cell>
          <cell r="F596">
            <v>855629</v>
          </cell>
          <cell r="H596" t="str">
            <v>Bérjárulékok - Elhatárolás</v>
          </cell>
          <cell r="I596" t="str">
            <v>Egyéb bérjárulékok</v>
          </cell>
          <cell r="J596">
            <v>0</v>
          </cell>
          <cell r="K596">
            <v>0</v>
          </cell>
          <cell r="L596">
            <v>0</v>
          </cell>
          <cell r="M596">
            <v>0</v>
          </cell>
          <cell r="N596">
            <v>0</v>
          </cell>
          <cell r="O596">
            <v>0</v>
          </cell>
          <cell r="P596">
            <v>0</v>
          </cell>
          <cell r="Q596">
            <v>0</v>
          </cell>
          <cell r="R596">
            <v>0</v>
          </cell>
          <cell r="S596">
            <v>0</v>
          </cell>
          <cell r="T596">
            <v>0</v>
          </cell>
        </row>
        <row r="597">
          <cell r="A597" t="str">
            <v>IV./8</v>
          </cell>
          <cell r="B597">
            <v>208</v>
          </cell>
          <cell r="C597" t="str">
            <v>Ereménykimutatás</v>
          </cell>
          <cell r="D597" t="str">
            <v>Értékesítés közvetett költségei</v>
          </cell>
          <cell r="E597" t="str">
            <v xml:space="preserve">08. Egyéb általános költségek </v>
          </cell>
          <cell r="F597">
            <v>855710</v>
          </cell>
          <cell r="H597" t="str">
            <v>ÉCS</v>
          </cell>
          <cell r="I597" t="str">
            <v>Terv szerinti ÉCS</v>
          </cell>
          <cell r="J597">
            <v>0</v>
          </cell>
          <cell r="K597">
            <v>0</v>
          </cell>
          <cell r="L597">
            <v>0</v>
          </cell>
          <cell r="M597">
            <v>0</v>
          </cell>
          <cell r="N597">
            <v>0</v>
          </cell>
          <cell r="O597">
            <v>0</v>
          </cell>
          <cell r="P597">
            <v>0</v>
          </cell>
          <cell r="Q597">
            <v>0</v>
          </cell>
          <cell r="R597">
            <v>0</v>
          </cell>
          <cell r="S597">
            <v>0</v>
          </cell>
          <cell r="T597">
            <v>0</v>
          </cell>
        </row>
        <row r="598">
          <cell r="A598" t="str">
            <v>IV./8</v>
          </cell>
          <cell r="B598">
            <v>208</v>
          </cell>
          <cell r="C598" t="str">
            <v>Ereménykimutatás</v>
          </cell>
          <cell r="D598" t="str">
            <v>Értékesítés közvetett költségei</v>
          </cell>
          <cell r="E598" t="str">
            <v xml:space="preserve">08. Egyéb általános költségek </v>
          </cell>
          <cell r="F598">
            <v>855720</v>
          </cell>
          <cell r="H598" t="str">
            <v>ÉCS</v>
          </cell>
          <cell r="I598" t="str">
            <v>Használatba vételkor egyösszegben elszámolt ÉCS</v>
          </cell>
          <cell r="J598">
            <v>0</v>
          </cell>
          <cell r="K598">
            <v>0</v>
          </cell>
          <cell r="L598">
            <v>0</v>
          </cell>
          <cell r="M598">
            <v>0</v>
          </cell>
          <cell r="N598">
            <v>0</v>
          </cell>
          <cell r="O598">
            <v>0</v>
          </cell>
          <cell r="P598">
            <v>0</v>
          </cell>
          <cell r="Q598">
            <v>0</v>
          </cell>
          <cell r="R598">
            <v>0</v>
          </cell>
          <cell r="S598">
            <v>0</v>
          </cell>
          <cell r="T598">
            <v>0</v>
          </cell>
        </row>
        <row r="599">
          <cell r="A599" t="str">
            <v>IV./8 Total</v>
          </cell>
          <cell r="J599">
            <v>28872751</v>
          </cell>
          <cell r="K599">
            <v>0</v>
          </cell>
          <cell r="L599">
            <v>-2434365</v>
          </cell>
          <cell r="M599">
            <v>0</v>
          </cell>
          <cell r="N599">
            <v>43081569.670000002</v>
          </cell>
          <cell r="O599">
            <v>0</v>
          </cell>
          <cell r="P599">
            <v>0</v>
          </cell>
          <cell r="Q599">
            <v>0</v>
          </cell>
          <cell r="R599">
            <v>0</v>
          </cell>
          <cell r="S599">
            <v>-11112</v>
          </cell>
          <cell r="T599">
            <v>69508843.670000002</v>
          </cell>
        </row>
        <row r="600">
          <cell r="A600" t="str">
            <v>V.</v>
          </cell>
          <cell r="B600">
            <v>210</v>
          </cell>
          <cell r="C600" t="str">
            <v>Ereménykimutatás</v>
          </cell>
          <cell r="D600" t="str">
            <v>Egyéb bevételek</v>
          </cell>
          <cell r="E600" t="str">
            <v xml:space="preserve">V. Egyéb bevételek </v>
          </cell>
          <cell r="F600">
            <v>961000</v>
          </cell>
          <cell r="H600" t="str">
            <v>Egyéb bevételek</v>
          </cell>
          <cell r="I600" t="str">
            <v>Értékesített immateriális javak, tárgyi eszközök bevétele</v>
          </cell>
          <cell r="J600">
            <v>-9494281</v>
          </cell>
          <cell r="K600">
            <v>0</v>
          </cell>
          <cell r="L600">
            <v>0</v>
          </cell>
          <cell r="M600">
            <v>0</v>
          </cell>
          <cell r="N600">
            <v>0</v>
          </cell>
          <cell r="O600">
            <v>0</v>
          </cell>
          <cell r="P600">
            <v>0</v>
          </cell>
          <cell r="Q600">
            <v>0</v>
          </cell>
          <cell r="R600">
            <v>0</v>
          </cell>
          <cell r="S600">
            <v>0</v>
          </cell>
          <cell r="T600">
            <v>-9494281</v>
          </cell>
        </row>
        <row r="601">
          <cell r="A601" t="str">
            <v>V.</v>
          </cell>
          <cell r="B601">
            <v>210</v>
          </cell>
          <cell r="C601" t="str">
            <v>Ereménykimutatás</v>
          </cell>
          <cell r="D601" t="str">
            <v>Egyéb bevételek</v>
          </cell>
          <cell r="E601" t="str">
            <v xml:space="preserve">V. Egyéb bevételek </v>
          </cell>
          <cell r="F601">
            <v>962000</v>
          </cell>
          <cell r="H601" t="str">
            <v>Egyéb bevételek</v>
          </cell>
          <cell r="I601" t="str">
            <v>Értékesített, átruházott követelések elismert értéke</v>
          </cell>
          <cell r="J601">
            <v>0</v>
          </cell>
          <cell r="K601">
            <v>0</v>
          </cell>
          <cell r="L601">
            <v>0</v>
          </cell>
          <cell r="M601">
            <v>0</v>
          </cell>
          <cell r="N601">
            <v>0</v>
          </cell>
          <cell r="O601">
            <v>0</v>
          </cell>
          <cell r="P601">
            <v>0</v>
          </cell>
          <cell r="Q601">
            <v>0</v>
          </cell>
          <cell r="R601">
            <v>0</v>
          </cell>
          <cell r="S601">
            <v>0</v>
          </cell>
          <cell r="T601">
            <v>0</v>
          </cell>
        </row>
        <row r="602">
          <cell r="A602" t="str">
            <v>V.</v>
          </cell>
          <cell r="B602">
            <v>210</v>
          </cell>
          <cell r="C602" t="str">
            <v>Ereménykimutatás</v>
          </cell>
          <cell r="D602" t="str">
            <v>Egyéb bevételek</v>
          </cell>
          <cell r="E602" t="str">
            <v xml:space="preserve">V. Egyéb bevételek </v>
          </cell>
          <cell r="F602">
            <v>963000</v>
          </cell>
          <cell r="H602" t="str">
            <v>Egyéb bevételek</v>
          </cell>
          <cell r="I602" t="str">
            <v>Mérleg fordulónap előtt bekövetkezett eseményeknek üzleti évhez kapcsolódó egyéb bevételek</v>
          </cell>
          <cell r="J602">
            <v>0</v>
          </cell>
          <cell r="K602">
            <v>0</v>
          </cell>
          <cell r="L602">
            <v>0</v>
          </cell>
          <cell r="M602">
            <v>0</v>
          </cell>
          <cell r="N602">
            <v>0</v>
          </cell>
          <cell r="O602">
            <v>0</v>
          </cell>
          <cell r="P602">
            <v>0</v>
          </cell>
          <cell r="Q602">
            <v>0</v>
          </cell>
          <cell r="R602">
            <v>0</v>
          </cell>
          <cell r="S602">
            <v>0</v>
          </cell>
          <cell r="T602">
            <v>0</v>
          </cell>
        </row>
        <row r="603">
          <cell r="A603" t="str">
            <v>V.</v>
          </cell>
          <cell r="B603">
            <v>210</v>
          </cell>
          <cell r="C603" t="str">
            <v>Ereménykimutatás</v>
          </cell>
          <cell r="D603" t="str">
            <v>Egyéb bevételek</v>
          </cell>
          <cell r="E603" t="str">
            <v xml:space="preserve">V. Egyéb bevételek </v>
          </cell>
          <cell r="F603">
            <v>964000</v>
          </cell>
          <cell r="H603" t="str">
            <v>Egyéb bevételek</v>
          </cell>
          <cell r="I603" t="str">
            <v>Utólag kapott -kvetett-pü-leg rendezett engedmény</v>
          </cell>
          <cell r="J603">
            <v>0</v>
          </cell>
          <cell r="K603">
            <v>0</v>
          </cell>
          <cell r="L603">
            <v>0</v>
          </cell>
          <cell r="M603">
            <v>0</v>
          </cell>
          <cell r="N603">
            <v>0</v>
          </cell>
          <cell r="O603">
            <v>0</v>
          </cell>
          <cell r="P603">
            <v>0</v>
          </cell>
          <cell r="Q603">
            <v>0</v>
          </cell>
          <cell r="R603">
            <v>0</v>
          </cell>
          <cell r="S603">
            <v>0</v>
          </cell>
          <cell r="T603">
            <v>0</v>
          </cell>
        </row>
        <row r="604">
          <cell r="A604" t="str">
            <v>V.</v>
          </cell>
          <cell r="B604">
            <v>210</v>
          </cell>
          <cell r="C604" t="str">
            <v>Ereménykimutatás</v>
          </cell>
          <cell r="D604" t="str">
            <v>Egyéb bevételek</v>
          </cell>
          <cell r="E604" t="str">
            <v xml:space="preserve">V. Egyéb bevételek </v>
          </cell>
          <cell r="F604">
            <v>965000</v>
          </cell>
          <cell r="H604" t="str">
            <v>Egyéb bevételek</v>
          </cell>
          <cell r="I604" t="str">
            <v>Céltartalék felhasználása)csökkenése, megszüntetése)</v>
          </cell>
          <cell r="J604">
            <v>0</v>
          </cell>
          <cell r="K604">
            <v>0</v>
          </cell>
          <cell r="L604">
            <v>0</v>
          </cell>
          <cell r="M604">
            <v>0</v>
          </cell>
          <cell r="N604">
            <v>0</v>
          </cell>
          <cell r="O604">
            <v>0</v>
          </cell>
          <cell r="P604">
            <v>0</v>
          </cell>
          <cell r="Q604">
            <v>0</v>
          </cell>
          <cell r="R604">
            <v>0</v>
          </cell>
          <cell r="S604">
            <v>0</v>
          </cell>
          <cell r="T604">
            <v>0</v>
          </cell>
        </row>
        <row r="605">
          <cell r="A605" t="str">
            <v>V.</v>
          </cell>
          <cell r="B605">
            <v>210</v>
          </cell>
          <cell r="C605" t="str">
            <v>Ereménykimutatás</v>
          </cell>
          <cell r="D605" t="str">
            <v>Egyéb bevételek</v>
          </cell>
          <cell r="E605" t="str">
            <v xml:space="preserve">V. Egyéb bevételek </v>
          </cell>
          <cell r="F605">
            <v>967000</v>
          </cell>
          <cell r="H605" t="str">
            <v>Egyéb bevételek</v>
          </cell>
          <cell r="I605" t="str">
            <v>Visszafizetési köt.nélkül kapott támogatás, juttatás</v>
          </cell>
          <cell r="J605">
            <v>0</v>
          </cell>
          <cell r="K605">
            <v>0</v>
          </cell>
          <cell r="L605">
            <v>0</v>
          </cell>
          <cell r="M605">
            <v>0</v>
          </cell>
          <cell r="N605">
            <v>-80844245</v>
          </cell>
          <cell r="O605">
            <v>0</v>
          </cell>
          <cell r="P605">
            <v>0</v>
          </cell>
          <cell r="Q605">
            <v>0</v>
          </cell>
          <cell r="R605">
            <v>0</v>
          </cell>
          <cell r="S605">
            <v>0</v>
          </cell>
          <cell r="T605">
            <v>-80844245</v>
          </cell>
        </row>
        <row r="606">
          <cell r="A606" t="str">
            <v>V.</v>
          </cell>
          <cell r="B606">
            <v>210</v>
          </cell>
          <cell r="C606" t="str">
            <v>Ereménykimutatás</v>
          </cell>
          <cell r="D606" t="str">
            <v>Egyéb bevételek</v>
          </cell>
          <cell r="E606" t="str">
            <v xml:space="preserve">V. Egyéb bevételek </v>
          </cell>
          <cell r="F606">
            <v>968000</v>
          </cell>
          <cell r="H606" t="str">
            <v>Egyéb bevételek</v>
          </cell>
          <cell r="I606" t="str">
            <v>Biztosító által visszaigazolt kártérítés összege</v>
          </cell>
          <cell r="J606">
            <v>0</v>
          </cell>
          <cell r="K606">
            <v>0</v>
          </cell>
          <cell r="L606">
            <v>0</v>
          </cell>
          <cell r="M606">
            <v>0</v>
          </cell>
          <cell r="N606">
            <v>0</v>
          </cell>
          <cell r="O606">
            <v>0</v>
          </cell>
          <cell r="P606">
            <v>0</v>
          </cell>
          <cell r="Q606">
            <v>0</v>
          </cell>
          <cell r="R606">
            <v>0</v>
          </cell>
          <cell r="S606">
            <v>0</v>
          </cell>
          <cell r="T606">
            <v>0</v>
          </cell>
        </row>
        <row r="607">
          <cell r="A607" t="str">
            <v>V.</v>
          </cell>
          <cell r="B607">
            <v>210</v>
          </cell>
          <cell r="C607" t="str">
            <v>Ereménykimutatás</v>
          </cell>
          <cell r="D607" t="str">
            <v>Egyéb bevételek</v>
          </cell>
          <cell r="E607" t="str">
            <v xml:space="preserve">V. Egyéb bevételek </v>
          </cell>
          <cell r="F607">
            <v>969000</v>
          </cell>
          <cell r="H607" t="str">
            <v>Egyéb bevételek</v>
          </cell>
          <cell r="I607" t="str">
            <v>Különféle egyéb bevételek</v>
          </cell>
          <cell r="J607">
            <v>-862402481</v>
          </cell>
          <cell r="K607">
            <v>-1460861918</v>
          </cell>
          <cell r="L607">
            <v>-7752053</v>
          </cell>
          <cell r="M607">
            <v>0</v>
          </cell>
          <cell r="N607">
            <v>-1449.16</v>
          </cell>
          <cell r="O607">
            <v>-22736340.350000024</v>
          </cell>
          <cell r="P607">
            <v>0</v>
          </cell>
          <cell r="Q607">
            <v>-35990</v>
          </cell>
          <cell r="R607">
            <v>-6930674772</v>
          </cell>
          <cell r="S607">
            <v>0</v>
          </cell>
          <cell r="T607">
            <v>-9284465003.5100002</v>
          </cell>
        </row>
        <row r="608">
          <cell r="A608" t="str">
            <v>V. Total</v>
          </cell>
          <cell r="J608">
            <v>-871896762</v>
          </cell>
          <cell r="K608">
            <v>-1460861918</v>
          </cell>
          <cell r="L608">
            <v>-7752053</v>
          </cell>
          <cell r="M608">
            <v>0</v>
          </cell>
          <cell r="N608">
            <v>-80845694.159999996</v>
          </cell>
          <cell r="O608">
            <v>-22736340.350000024</v>
          </cell>
          <cell r="P608">
            <v>0</v>
          </cell>
          <cell r="Q608">
            <v>-35990</v>
          </cell>
          <cell r="R608">
            <v>-6930674772</v>
          </cell>
          <cell r="S608">
            <v>0</v>
          </cell>
          <cell r="T608">
            <v>-9374803529.5100002</v>
          </cell>
        </row>
        <row r="609">
          <cell r="A609" t="str">
            <v>V./a</v>
          </cell>
          <cell r="B609">
            <v>211</v>
          </cell>
          <cell r="C609" t="str">
            <v>Ereménykimutatás</v>
          </cell>
          <cell r="D609" t="str">
            <v>Egyéb bevételek</v>
          </cell>
          <cell r="E609" t="str">
            <v>V./a Egyéb bevételek visszaírt értékvesztés</v>
          </cell>
          <cell r="F609">
            <v>966000</v>
          </cell>
          <cell r="H609" t="str">
            <v>Egyéb bevételek</v>
          </cell>
          <cell r="I609" t="str">
            <v>Visszaírt értékvesztés, terven felüli ÉCS</v>
          </cell>
          <cell r="J609">
            <v>0</v>
          </cell>
          <cell r="K609">
            <v>0</v>
          </cell>
          <cell r="L609">
            <v>0</v>
          </cell>
          <cell r="M609">
            <v>0</v>
          </cell>
          <cell r="N609">
            <v>0</v>
          </cell>
          <cell r="O609">
            <v>0</v>
          </cell>
          <cell r="P609">
            <v>0</v>
          </cell>
          <cell r="Q609">
            <v>0</v>
          </cell>
          <cell r="R609">
            <v>0</v>
          </cell>
          <cell r="S609">
            <v>0</v>
          </cell>
          <cell r="T609">
            <v>0</v>
          </cell>
        </row>
        <row r="610">
          <cell r="A610" t="str">
            <v>V./a Total</v>
          </cell>
          <cell r="J610">
            <v>0</v>
          </cell>
          <cell r="K610">
            <v>0</v>
          </cell>
          <cell r="L610">
            <v>0</v>
          </cell>
          <cell r="M610">
            <v>0</v>
          </cell>
          <cell r="N610">
            <v>0</v>
          </cell>
          <cell r="O610">
            <v>0</v>
          </cell>
          <cell r="P610">
            <v>0</v>
          </cell>
          <cell r="Q610">
            <v>0</v>
          </cell>
          <cell r="R610">
            <v>0</v>
          </cell>
          <cell r="S610">
            <v>0</v>
          </cell>
          <cell r="T610">
            <v>0</v>
          </cell>
        </row>
        <row r="611">
          <cell r="A611" t="str">
            <v>VI.</v>
          </cell>
          <cell r="B611">
            <v>212</v>
          </cell>
          <cell r="C611" t="str">
            <v>Ereménykimutatás</v>
          </cell>
          <cell r="D611" t="str">
            <v>Egyéb ráfordítások</v>
          </cell>
          <cell r="E611" t="str">
            <v xml:space="preserve">VI. Egyéb ráfordítások </v>
          </cell>
          <cell r="F611">
            <v>861000</v>
          </cell>
          <cell r="H611" t="str">
            <v>Egyéb ráfordítások</v>
          </cell>
          <cell r="I611" t="str">
            <v>Értékesített immateriális javak, tárgyi eszközök k.szerinti értéke</v>
          </cell>
          <cell r="J611">
            <v>9922523</v>
          </cell>
          <cell r="K611">
            <v>0</v>
          </cell>
          <cell r="L611">
            <v>0</v>
          </cell>
          <cell r="M611">
            <v>0</v>
          </cell>
          <cell r="N611">
            <v>0</v>
          </cell>
          <cell r="O611">
            <v>0</v>
          </cell>
          <cell r="P611">
            <v>0</v>
          </cell>
          <cell r="Q611">
            <v>0</v>
          </cell>
          <cell r="R611">
            <v>0</v>
          </cell>
          <cell r="S611">
            <v>0</v>
          </cell>
          <cell r="T611">
            <v>9922523</v>
          </cell>
        </row>
        <row r="612">
          <cell r="A612" t="str">
            <v>VI.</v>
          </cell>
          <cell r="B612">
            <v>212</v>
          </cell>
          <cell r="C612" t="str">
            <v>Ereménykimutatás</v>
          </cell>
          <cell r="D612" t="str">
            <v>Egyéb ráfordítások</v>
          </cell>
          <cell r="E612" t="str">
            <v xml:space="preserve">VI. Egyéb ráfordítások </v>
          </cell>
          <cell r="F612">
            <v>862000</v>
          </cell>
          <cell r="H612" t="str">
            <v>Egyéb ráfordítások</v>
          </cell>
          <cell r="I612" t="str">
            <v>Értékesített, átruházott követelések könyv szerinti értéke</v>
          </cell>
          <cell r="J612">
            <v>0</v>
          </cell>
          <cell r="K612">
            <v>0</v>
          </cell>
          <cell r="L612">
            <v>0</v>
          </cell>
          <cell r="M612">
            <v>0</v>
          </cell>
          <cell r="N612">
            <v>0</v>
          </cell>
          <cell r="O612">
            <v>0</v>
          </cell>
          <cell r="P612">
            <v>0</v>
          </cell>
          <cell r="Q612">
            <v>0</v>
          </cell>
          <cell r="R612">
            <v>0</v>
          </cell>
          <cell r="S612">
            <v>0</v>
          </cell>
          <cell r="T612">
            <v>0</v>
          </cell>
        </row>
        <row r="613">
          <cell r="A613" t="str">
            <v>VI.</v>
          </cell>
          <cell r="B613">
            <v>212</v>
          </cell>
          <cell r="C613" t="str">
            <v>Ereménykimutatás</v>
          </cell>
          <cell r="D613" t="str">
            <v>Egyéb ráfordítások</v>
          </cell>
          <cell r="E613" t="str">
            <v xml:space="preserve">VI. Egyéb ráfordítások </v>
          </cell>
          <cell r="F613">
            <v>863000</v>
          </cell>
          <cell r="H613" t="str">
            <v>Egyéb ráfordítások</v>
          </cell>
          <cell r="I613" t="str">
            <v>Mérleg fordulónap előtt bekövetkezett eseményeknek üzleti évhez kapcsolódó ráfordításai</v>
          </cell>
          <cell r="J613">
            <v>0</v>
          </cell>
          <cell r="K613">
            <v>0</v>
          </cell>
          <cell r="L613">
            <v>0</v>
          </cell>
          <cell r="M613">
            <v>0</v>
          </cell>
          <cell r="N613">
            <v>0</v>
          </cell>
          <cell r="O613">
            <v>0</v>
          </cell>
          <cell r="P613">
            <v>0</v>
          </cell>
          <cell r="Q613">
            <v>0</v>
          </cell>
          <cell r="R613">
            <v>0</v>
          </cell>
          <cell r="S613">
            <v>0</v>
          </cell>
          <cell r="T613">
            <v>0</v>
          </cell>
        </row>
        <row r="614">
          <cell r="A614" t="str">
            <v>VI.</v>
          </cell>
          <cell r="B614">
            <v>212</v>
          </cell>
          <cell r="C614" t="str">
            <v>Ereménykimutatás</v>
          </cell>
          <cell r="D614" t="str">
            <v>Egyéb ráfordítások</v>
          </cell>
          <cell r="E614" t="str">
            <v xml:space="preserve">VI. Egyéb ráfordítások </v>
          </cell>
          <cell r="F614">
            <v>864000</v>
          </cell>
          <cell r="H614" t="str">
            <v>Egyéb ráfordítások</v>
          </cell>
          <cell r="I614" t="str">
            <v>Utólag adott -kvetett-pü-leg rendezett engedmény</v>
          </cell>
          <cell r="J614">
            <v>7523588</v>
          </cell>
          <cell r="K614">
            <v>0</v>
          </cell>
          <cell r="L614">
            <v>0</v>
          </cell>
          <cell r="M614">
            <v>0</v>
          </cell>
          <cell r="N614">
            <v>5589653.0499999998</v>
          </cell>
          <cell r="O614">
            <v>0</v>
          </cell>
          <cell r="P614">
            <v>0</v>
          </cell>
          <cell r="Q614">
            <v>0</v>
          </cell>
          <cell r="R614">
            <v>0</v>
          </cell>
          <cell r="S614">
            <v>0</v>
          </cell>
          <cell r="T614">
            <v>13113241.050000001</v>
          </cell>
        </row>
        <row r="615">
          <cell r="A615" t="str">
            <v>VI.</v>
          </cell>
          <cell r="B615">
            <v>212</v>
          </cell>
          <cell r="C615" t="str">
            <v>Ereménykimutatás</v>
          </cell>
          <cell r="D615" t="str">
            <v>Egyéb ráfordítások</v>
          </cell>
          <cell r="E615" t="str">
            <v xml:space="preserve">VI. Egyéb ráfordítások </v>
          </cell>
          <cell r="F615">
            <v>865000</v>
          </cell>
          <cell r="H615" t="str">
            <v>Egyéb ráfordítások</v>
          </cell>
          <cell r="I615" t="str">
            <v>Céltartalékképzés</v>
          </cell>
          <cell r="J615">
            <v>257659350</v>
          </cell>
          <cell r="K615">
            <v>1987953454</v>
          </cell>
          <cell r="L615">
            <v>0</v>
          </cell>
          <cell r="M615">
            <v>43711780</v>
          </cell>
          <cell r="N615">
            <v>0</v>
          </cell>
          <cell r="O615">
            <v>0</v>
          </cell>
          <cell r="P615">
            <v>0</v>
          </cell>
          <cell r="Q615">
            <v>0</v>
          </cell>
          <cell r="R615">
            <v>65548000</v>
          </cell>
          <cell r="S615">
            <v>0</v>
          </cell>
          <cell r="T615">
            <v>2354872584</v>
          </cell>
        </row>
        <row r="616">
          <cell r="A616" t="str">
            <v>VI.</v>
          </cell>
          <cell r="B616">
            <v>212</v>
          </cell>
          <cell r="C616" t="str">
            <v>Ereménykimutatás</v>
          </cell>
          <cell r="D616" t="str">
            <v>Egyéb ráfordítások</v>
          </cell>
          <cell r="E616" t="str">
            <v xml:space="preserve">VI. Egyéb ráfordítások </v>
          </cell>
          <cell r="F616">
            <v>866000</v>
          </cell>
          <cell r="H616" t="str">
            <v>Egyéb ráfordítások</v>
          </cell>
          <cell r="I616" t="str">
            <v>Értékvesztés, terven felüli ÉCS</v>
          </cell>
          <cell r="J616">
            <v>679516990</v>
          </cell>
          <cell r="K616">
            <v>0</v>
          </cell>
          <cell r="L616">
            <v>0</v>
          </cell>
          <cell r="M616">
            <v>48781067</v>
          </cell>
          <cell r="N616">
            <v>522302214.13999999</v>
          </cell>
          <cell r="O616">
            <v>0</v>
          </cell>
          <cell r="P616">
            <v>0</v>
          </cell>
          <cell r="Q616">
            <v>0</v>
          </cell>
          <cell r="R616">
            <v>0</v>
          </cell>
          <cell r="S616">
            <v>0</v>
          </cell>
          <cell r="T616">
            <v>1250600271.1399999</v>
          </cell>
        </row>
        <row r="617">
          <cell r="A617" t="str">
            <v>VI.</v>
          </cell>
          <cell r="B617">
            <v>212</v>
          </cell>
          <cell r="C617" t="str">
            <v>Ereménykimutatás</v>
          </cell>
          <cell r="D617" t="str">
            <v>Egyéb ráfordítások</v>
          </cell>
          <cell r="E617" t="str">
            <v xml:space="preserve">VI. Egyéb ráfordítások </v>
          </cell>
          <cell r="F617">
            <v>867000</v>
          </cell>
          <cell r="G617" t="str">
            <v>yes</v>
          </cell>
          <cell r="H617" t="str">
            <v>Egyéb ráfordítások</v>
          </cell>
          <cell r="I617" t="str">
            <v>Adók, illetékek, hozzájárulások</v>
          </cell>
          <cell r="J617">
            <v>0</v>
          </cell>
          <cell r="K617">
            <v>0</v>
          </cell>
          <cell r="L617">
            <v>0</v>
          </cell>
          <cell r="M617">
            <v>0</v>
          </cell>
          <cell r="N617">
            <v>0</v>
          </cell>
          <cell r="O617">
            <v>0</v>
          </cell>
          <cell r="P617">
            <v>0</v>
          </cell>
          <cell r="Q617">
            <v>0</v>
          </cell>
          <cell r="R617">
            <v>0</v>
          </cell>
          <cell r="S617">
            <v>0</v>
          </cell>
          <cell r="T617">
            <v>0</v>
          </cell>
        </row>
        <row r="618">
          <cell r="A618" t="str">
            <v>VI.</v>
          </cell>
          <cell r="B618">
            <v>212</v>
          </cell>
          <cell r="C618" t="str">
            <v>Ereménykimutatás</v>
          </cell>
          <cell r="D618" t="str">
            <v>Egyéb ráfordítások</v>
          </cell>
          <cell r="E618" t="str">
            <v xml:space="preserve">VI. Egyéb ráfordítások </v>
          </cell>
          <cell r="F618">
            <v>867100</v>
          </cell>
          <cell r="H618" t="str">
            <v>Egyéb ráfordítások</v>
          </cell>
          <cell r="I618" t="str">
            <v>Adók, illetékek, hozzájárulások - Épitményadó</v>
          </cell>
          <cell r="J618">
            <v>238015508</v>
          </cell>
          <cell r="K618">
            <v>0</v>
          </cell>
          <cell r="L618">
            <v>7985300</v>
          </cell>
          <cell r="M618">
            <v>0</v>
          </cell>
          <cell r="N618">
            <v>0</v>
          </cell>
          <cell r="O618">
            <v>0</v>
          </cell>
          <cell r="P618">
            <v>0</v>
          </cell>
          <cell r="Q618">
            <v>0</v>
          </cell>
          <cell r="R618">
            <v>0</v>
          </cell>
          <cell r="S618">
            <v>0</v>
          </cell>
          <cell r="T618">
            <v>246000808</v>
          </cell>
        </row>
        <row r="619">
          <cell r="A619" t="str">
            <v>VI.</v>
          </cell>
          <cell r="B619">
            <v>212</v>
          </cell>
          <cell r="C619" t="str">
            <v>Ereménykimutatás</v>
          </cell>
          <cell r="D619" t="str">
            <v>Egyéb ráfordítások</v>
          </cell>
          <cell r="E619" t="str">
            <v xml:space="preserve">VI. Egyéb ráfordítások </v>
          </cell>
          <cell r="F619">
            <v>867200</v>
          </cell>
          <cell r="H619" t="str">
            <v>Egyéb ráfordítások</v>
          </cell>
          <cell r="I619" t="str">
            <v>Adók, illetékek, hozzájárulások - Gépjármüadó</v>
          </cell>
          <cell r="J619">
            <v>20623309</v>
          </cell>
          <cell r="K619">
            <v>142511</v>
          </cell>
          <cell r="L619">
            <v>2065428</v>
          </cell>
          <cell r="M619">
            <v>0</v>
          </cell>
          <cell r="N619">
            <v>95000</v>
          </cell>
          <cell r="O619">
            <v>1833</v>
          </cell>
          <cell r="P619">
            <v>0</v>
          </cell>
          <cell r="Q619">
            <v>0</v>
          </cell>
          <cell r="R619">
            <v>0</v>
          </cell>
          <cell r="S619">
            <v>0</v>
          </cell>
          <cell r="T619">
            <v>22928081</v>
          </cell>
        </row>
        <row r="620">
          <cell r="A620" t="str">
            <v>VI.</v>
          </cell>
          <cell r="B620">
            <v>212</v>
          </cell>
          <cell r="C620" t="str">
            <v>Ereménykimutatás</v>
          </cell>
          <cell r="D620" t="str">
            <v>Egyéb ráfordítások</v>
          </cell>
          <cell r="E620" t="str">
            <v xml:space="preserve">VI. Egyéb ráfordítások </v>
          </cell>
          <cell r="F620">
            <v>867300</v>
          </cell>
          <cell r="H620" t="str">
            <v>Egyéb ráfordítások</v>
          </cell>
          <cell r="I620" t="str">
            <v>Adók, illetékek, hozzájárulások - Iparüzési adó</v>
          </cell>
          <cell r="J620">
            <v>0</v>
          </cell>
          <cell r="K620">
            <v>421547583</v>
          </cell>
          <cell r="L620">
            <v>0</v>
          </cell>
          <cell r="M620">
            <v>216688580.50999999</v>
          </cell>
          <cell r="N620">
            <v>0</v>
          </cell>
          <cell r="O620">
            <v>0</v>
          </cell>
          <cell r="P620">
            <v>0</v>
          </cell>
          <cell r="Q620">
            <v>0</v>
          </cell>
          <cell r="R620">
            <v>1291972353</v>
          </cell>
          <cell r="S620">
            <v>0</v>
          </cell>
          <cell r="T620">
            <v>1930208516.51</v>
          </cell>
        </row>
        <row r="621">
          <cell r="A621" t="str">
            <v>VI.</v>
          </cell>
          <cell r="B621">
            <v>212</v>
          </cell>
          <cell r="C621" t="str">
            <v>Ereménykimutatás</v>
          </cell>
          <cell r="D621" t="str">
            <v>Egyéb ráfordítások</v>
          </cell>
          <cell r="E621" t="str">
            <v xml:space="preserve">VI. Egyéb ráfordítások </v>
          </cell>
          <cell r="F621">
            <v>867400</v>
          </cell>
          <cell r="H621" t="str">
            <v>Egyéb ráfordítások</v>
          </cell>
          <cell r="I621" t="str">
            <v>Adók, illetékek, hozzájárulások - Statisztikai illeték</v>
          </cell>
          <cell r="J621">
            <v>1018614</v>
          </cell>
          <cell r="K621">
            <v>0</v>
          </cell>
          <cell r="L621">
            <v>0</v>
          </cell>
          <cell r="M621">
            <v>0</v>
          </cell>
          <cell r="N621">
            <v>0</v>
          </cell>
          <cell r="O621">
            <v>0</v>
          </cell>
          <cell r="P621">
            <v>0</v>
          </cell>
          <cell r="Q621">
            <v>0</v>
          </cell>
          <cell r="R621">
            <v>0</v>
          </cell>
          <cell r="S621">
            <v>0</v>
          </cell>
          <cell r="T621">
            <v>1018614</v>
          </cell>
        </row>
        <row r="622">
          <cell r="A622" t="str">
            <v>VI.</v>
          </cell>
          <cell r="B622">
            <v>212</v>
          </cell>
          <cell r="C622" t="str">
            <v>Ereménykimutatás</v>
          </cell>
          <cell r="D622" t="str">
            <v>Egyéb ráfordítások</v>
          </cell>
          <cell r="E622" t="str">
            <v xml:space="preserve">VI. Egyéb ráfordítások </v>
          </cell>
          <cell r="F622">
            <v>867500</v>
          </cell>
          <cell r="H622" t="str">
            <v>Egyéb ráfordítások</v>
          </cell>
          <cell r="I622" t="str">
            <v>Adók, illetékek, hozzájárulások - birságok</v>
          </cell>
          <cell r="J622">
            <v>0</v>
          </cell>
          <cell r="K622">
            <v>0</v>
          </cell>
          <cell r="L622">
            <v>0</v>
          </cell>
          <cell r="M622">
            <v>13291794</v>
          </cell>
          <cell r="N622">
            <v>0</v>
          </cell>
          <cell r="O622">
            <v>0</v>
          </cell>
          <cell r="P622">
            <v>0</v>
          </cell>
          <cell r="Q622">
            <v>0</v>
          </cell>
          <cell r="R622">
            <v>0</v>
          </cell>
          <cell r="S622">
            <v>0</v>
          </cell>
          <cell r="T622">
            <v>13291794</v>
          </cell>
        </row>
        <row r="623">
          <cell r="A623" t="str">
            <v>VI.</v>
          </cell>
          <cell r="B623">
            <v>212</v>
          </cell>
          <cell r="C623" t="str">
            <v>Ereménykimutatás</v>
          </cell>
          <cell r="D623" t="str">
            <v>Egyéb ráfordítások</v>
          </cell>
          <cell r="E623" t="str">
            <v xml:space="preserve">VI. Egyéb ráfordítások </v>
          </cell>
          <cell r="F623">
            <v>869000</v>
          </cell>
          <cell r="H623" t="str">
            <v>Egyéb ráfordítások</v>
          </cell>
          <cell r="I623" t="str">
            <v>Különféle egyéb ráfordítás</v>
          </cell>
          <cell r="J623">
            <v>15132821718</v>
          </cell>
          <cell r="K623">
            <v>251681837</v>
          </cell>
          <cell r="L623">
            <v>61580778</v>
          </cell>
          <cell r="M623">
            <v>4047556</v>
          </cell>
          <cell r="N623">
            <v>164780819.08023041</v>
          </cell>
          <cell r="O623">
            <v>261659.89</v>
          </cell>
          <cell r="P623">
            <v>0</v>
          </cell>
          <cell r="Q623">
            <v>697</v>
          </cell>
          <cell r="R623">
            <v>-13409537480</v>
          </cell>
          <cell r="S623">
            <v>-11930018</v>
          </cell>
          <cell r="T623">
            <v>2193707566.9702301</v>
          </cell>
        </row>
        <row r="624">
          <cell r="A624" t="str">
            <v>VI. Total</v>
          </cell>
          <cell r="J624">
            <v>16347101600</v>
          </cell>
          <cell r="K624">
            <v>2661325385</v>
          </cell>
          <cell r="L624">
            <v>71631506</v>
          </cell>
          <cell r="M624">
            <v>326520777.50999999</v>
          </cell>
          <cell r="N624">
            <v>692767686.27023041</v>
          </cell>
          <cell r="O624">
            <v>263492.89</v>
          </cell>
          <cell r="P624">
            <v>0</v>
          </cell>
          <cell r="Q624">
            <v>697</v>
          </cell>
          <cell r="R624">
            <v>-12052017127</v>
          </cell>
          <cell r="S624">
            <v>-11930018</v>
          </cell>
          <cell r="T624">
            <v>8035663999.6702299</v>
          </cell>
        </row>
        <row r="625">
          <cell r="A625" t="str">
            <v>VII./09</v>
          </cell>
          <cell r="B625">
            <v>214</v>
          </cell>
          <cell r="C625" t="str">
            <v>Ereménykimutatás</v>
          </cell>
          <cell r="D625" t="str">
            <v>Pénzügyi müveletek bevételei</v>
          </cell>
          <cell r="E625" t="str">
            <v xml:space="preserve">9. Kapott (járó) osztalék és részesedés </v>
          </cell>
          <cell r="F625">
            <v>971000</v>
          </cell>
          <cell r="H625" t="str">
            <v>Pénzügyi müveletek bevételei</v>
          </cell>
          <cell r="I625" t="str">
            <v>Kapott osztalék és részesedés</v>
          </cell>
          <cell r="J625">
            <v>-9198000</v>
          </cell>
          <cell r="K625">
            <v>0</v>
          </cell>
          <cell r="L625">
            <v>0</v>
          </cell>
          <cell r="M625">
            <v>0</v>
          </cell>
          <cell r="N625">
            <v>0</v>
          </cell>
          <cell r="O625">
            <v>0</v>
          </cell>
          <cell r="P625">
            <v>0</v>
          </cell>
          <cell r="Q625">
            <v>0</v>
          </cell>
          <cell r="R625">
            <v>0</v>
          </cell>
          <cell r="S625">
            <v>0</v>
          </cell>
          <cell r="T625">
            <v>-9198000</v>
          </cell>
        </row>
        <row r="626">
          <cell r="A626" t="str">
            <v>VII./09 Total</v>
          </cell>
          <cell r="J626">
            <v>-9198000</v>
          </cell>
          <cell r="K626">
            <v>0</v>
          </cell>
          <cell r="L626">
            <v>0</v>
          </cell>
          <cell r="M626">
            <v>0</v>
          </cell>
          <cell r="N626">
            <v>0</v>
          </cell>
          <cell r="O626">
            <v>0</v>
          </cell>
          <cell r="P626">
            <v>0</v>
          </cell>
          <cell r="Q626">
            <v>0</v>
          </cell>
          <cell r="R626">
            <v>0</v>
          </cell>
          <cell r="S626">
            <v>0</v>
          </cell>
          <cell r="T626">
            <v>-9198000</v>
          </cell>
        </row>
        <row r="627">
          <cell r="A627" t="str">
            <v>VII./11</v>
          </cell>
          <cell r="B627">
            <v>218</v>
          </cell>
          <cell r="C627" t="str">
            <v>Ereménykimutatás</v>
          </cell>
          <cell r="D627" t="str">
            <v>Pénzügyi müveletek bevételei</v>
          </cell>
          <cell r="E627" t="str">
            <v xml:space="preserve">11. Befektetett pénzügyi eszközök kamatai, árfolyamnyeresége </v>
          </cell>
          <cell r="F627">
            <v>972000</v>
          </cell>
          <cell r="H627" t="str">
            <v>Pénzügyi müveletek bevételei</v>
          </cell>
          <cell r="I627" t="str">
            <v>Részesedések értékesitésének árfolyamnyeresége</v>
          </cell>
          <cell r="J627">
            <v>0</v>
          </cell>
          <cell r="K627">
            <v>0</v>
          </cell>
          <cell r="L627">
            <v>0</v>
          </cell>
          <cell r="M627">
            <v>0</v>
          </cell>
          <cell r="N627">
            <v>0</v>
          </cell>
          <cell r="O627">
            <v>0</v>
          </cell>
          <cell r="P627">
            <v>0</v>
          </cell>
          <cell r="Q627">
            <v>0</v>
          </cell>
          <cell r="R627">
            <v>0</v>
          </cell>
          <cell r="S627">
            <v>0</v>
          </cell>
          <cell r="T627">
            <v>0</v>
          </cell>
        </row>
        <row r="628">
          <cell r="A628" t="str">
            <v>VII./11</v>
          </cell>
          <cell r="B628">
            <v>218</v>
          </cell>
          <cell r="C628" t="str">
            <v>Ereménykimutatás</v>
          </cell>
          <cell r="D628" t="str">
            <v>Pénzügyi müveletek bevételei</v>
          </cell>
          <cell r="E628" t="str">
            <v xml:space="preserve">11. Befektetett pénzügyi eszközök kamatai, árfolyamnyeresége </v>
          </cell>
          <cell r="F628">
            <v>973000</v>
          </cell>
          <cell r="H628" t="str">
            <v>Pénzügyi müveletek bevételei</v>
          </cell>
          <cell r="I628" t="str">
            <v>Befektetett pénzügyi eszközök kamatai, árfolyamnyeresége</v>
          </cell>
          <cell r="J628">
            <v>0</v>
          </cell>
          <cell r="K628">
            <v>0</v>
          </cell>
          <cell r="L628">
            <v>0</v>
          </cell>
          <cell r="M628">
            <v>0</v>
          </cell>
          <cell r="N628">
            <v>0</v>
          </cell>
          <cell r="O628">
            <v>0</v>
          </cell>
          <cell r="P628">
            <v>0</v>
          </cell>
          <cell r="Q628">
            <v>0</v>
          </cell>
          <cell r="R628">
            <v>0</v>
          </cell>
          <cell r="S628">
            <v>0</v>
          </cell>
          <cell r="T628">
            <v>0</v>
          </cell>
        </row>
        <row r="629">
          <cell r="A629" t="str">
            <v>VII./11 Total</v>
          </cell>
          <cell r="J629">
            <v>0</v>
          </cell>
          <cell r="K629">
            <v>0</v>
          </cell>
          <cell r="L629">
            <v>0</v>
          </cell>
          <cell r="M629">
            <v>0</v>
          </cell>
          <cell r="N629">
            <v>0</v>
          </cell>
          <cell r="O629">
            <v>0</v>
          </cell>
          <cell r="P629">
            <v>0</v>
          </cell>
          <cell r="Q629">
            <v>0</v>
          </cell>
          <cell r="R629">
            <v>0</v>
          </cell>
          <cell r="S629">
            <v>0</v>
          </cell>
          <cell r="T629">
            <v>0</v>
          </cell>
        </row>
        <row r="630">
          <cell r="A630" t="str">
            <v>VII./12</v>
          </cell>
          <cell r="B630">
            <v>220</v>
          </cell>
          <cell r="C630" t="str">
            <v>Ereménykimutatás</v>
          </cell>
          <cell r="D630" t="str">
            <v>Pénzügyi müveletek bevételei</v>
          </cell>
          <cell r="E630" t="str">
            <v xml:space="preserve">12. Egyéb kapott (járó) kamatok és kamatjellegû bevételek </v>
          </cell>
          <cell r="F630">
            <v>974000</v>
          </cell>
          <cell r="H630" t="str">
            <v>Pénzügyi müveletek bevételei</v>
          </cell>
          <cell r="I630" t="str">
            <v>Egyéb kapott kamatok és kamatjellegü bevételek</v>
          </cell>
          <cell r="J630">
            <v>-318364964</v>
          </cell>
          <cell r="K630">
            <v>-7981752</v>
          </cell>
          <cell r="L630">
            <v>0</v>
          </cell>
          <cell r="M630">
            <v>0</v>
          </cell>
          <cell r="N630">
            <v>-243394.08</v>
          </cell>
          <cell r="O630">
            <v>-21141564.23</v>
          </cell>
          <cell r="P630">
            <v>0</v>
          </cell>
          <cell r="Q630">
            <v>-25218912.449999988</v>
          </cell>
          <cell r="R630">
            <v>0</v>
          </cell>
          <cell r="S630">
            <v>0</v>
          </cell>
          <cell r="T630">
            <v>-372950586.75999999</v>
          </cell>
        </row>
        <row r="631">
          <cell r="A631" t="str">
            <v>VII./12 Total</v>
          </cell>
          <cell r="J631">
            <v>-318364964</v>
          </cell>
          <cell r="K631">
            <v>-7981752</v>
          </cell>
          <cell r="L631">
            <v>0</v>
          </cell>
          <cell r="M631">
            <v>0</v>
          </cell>
          <cell r="N631">
            <v>-243394.08</v>
          </cell>
          <cell r="O631">
            <v>-21141564.23</v>
          </cell>
          <cell r="P631">
            <v>0</v>
          </cell>
          <cell r="Q631">
            <v>-25218912.449999988</v>
          </cell>
          <cell r="R631">
            <v>0</v>
          </cell>
          <cell r="S631">
            <v>0</v>
          </cell>
          <cell r="T631">
            <v>-372950586.75999999</v>
          </cell>
        </row>
        <row r="632">
          <cell r="A632" t="str">
            <v>VII./13</v>
          </cell>
          <cell r="B632">
            <v>222</v>
          </cell>
          <cell r="C632" t="str">
            <v>Ereménykimutatás</v>
          </cell>
          <cell r="D632" t="str">
            <v>Pénzügyi müveletek bevételei</v>
          </cell>
          <cell r="E632" t="str">
            <v>13. Pénzügyi műveletek egyéb bevételei</v>
          </cell>
          <cell r="F632">
            <v>975000</v>
          </cell>
          <cell r="H632" t="str">
            <v>Pénzügyi müveletek bevételei</v>
          </cell>
          <cell r="I632" t="str">
            <v>Forgóeszközök között kimutatott befektetés, értékpapir értékesitésének, beváltásának árfolyamnyeresége</v>
          </cell>
          <cell r="J632">
            <v>0</v>
          </cell>
          <cell r="K632">
            <v>0</v>
          </cell>
          <cell r="L632">
            <v>0</v>
          </cell>
          <cell r="M632">
            <v>0</v>
          </cell>
          <cell r="N632">
            <v>0</v>
          </cell>
          <cell r="O632">
            <v>0</v>
          </cell>
          <cell r="P632">
            <v>0</v>
          </cell>
          <cell r="Q632">
            <v>0</v>
          </cell>
          <cell r="R632">
            <v>0</v>
          </cell>
          <cell r="S632">
            <v>0</v>
          </cell>
          <cell r="T632">
            <v>0</v>
          </cell>
        </row>
        <row r="633">
          <cell r="A633" t="str">
            <v>VII./13</v>
          </cell>
          <cell r="B633">
            <v>222</v>
          </cell>
          <cell r="C633" t="str">
            <v>Ereménykimutatás</v>
          </cell>
          <cell r="D633" t="str">
            <v>Pénzügyi müveletek bevételei</v>
          </cell>
          <cell r="E633" t="str">
            <v>13. Pénzügyi műveletek egyéb bevételei</v>
          </cell>
          <cell r="F633">
            <v>976000</v>
          </cell>
          <cell r="H633" t="str">
            <v>Pénzügyi müveletek bevételei</v>
          </cell>
          <cell r="I633" t="str">
            <v>Átváltási, értékeléskori árfolyamnyereség</v>
          </cell>
          <cell r="J633">
            <v>0</v>
          </cell>
          <cell r="K633">
            <v>0</v>
          </cell>
          <cell r="L633">
            <v>0</v>
          </cell>
          <cell r="M633">
            <v>-9517626.9600000009</v>
          </cell>
          <cell r="N633">
            <v>0</v>
          </cell>
          <cell r="O633">
            <v>-5482039.2000000002</v>
          </cell>
          <cell r="P633">
            <v>-2922172872.2799997</v>
          </cell>
          <cell r="Q633">
            <v>-1794185</v>
          </cell>
          <cell r="R633">
            <v>-81484377</v>
          </cell>
          <cell r="S633">
            <v>-181040351.5299716</v>
          </cell>
          <cell r="T633">
            <v>-3201491451.9699712</v>
          </cell>
        </row>
        <row r="634">
          <cell r="A634" t="str">
            <v>VII./13</v>
          </cell>
          <cell r="B634">
            <v>222</v>
          </cell>
          <cell r="C634" t="str">
            <v>Ereménykimutatás</v>
          </cell>
          <cell r="D634" t="str">
            <v>Pénzügyi müveletek bevételei</v>
          </cell>
          <cell r="E634" t="str">
            <v>13. Pénzügyi műveletek egyéb bevételei</v>
          </cell>
          <cell r="F634">
            <v>977000</v>
          </cell>
          <cell r="H634" t="str">
            <v>Pénzügyi müveletek bevételei</v>
          </cell>
          <cell r="I634" t="str">
            <v>Egyéb árfolyamnyereségek, opciós dijbevételek</v>
          </cell>
          <cell r="J634">
            <v>0</v>
          </cell>
          <cell r="K634">
            <v>-7211546732</v>
          </cell>
          <cell r="L634">
            <v>0</v>
          </cell>
          <cell r="M634">
            <v>0</v>
          </cell>
          <cell r="N634">
            <v>-1266075715.0599999</v>
          </cell>
          <cell r="O634">
            <v>-2939486</v>
          </cell>
          <cell r="P634">
            <v>0</v>
          </cell>
          <cell r="Q634">
            <v>0</v>
          </cell>
          <cell r="R634">
            <v>0</v>
          </cell>
          <cell r="S634">
            <v>0</v>
          </cell>
          <cell r="T634">
            <v>-8480561933.0599995</v>
          </cell>
        </row>
        <row r="635">
          <cell r="A635" t="str">
            <v>VII./13</v>
          </cell>
          <cell r="B635">
            <v>222</v>
          </cell>
          <cell r="C635" t="str">
            <v>Ereménykimutatás</v>
          </cell>
          <cell r="D635" t="str">
            <v>Pénzügyi müveletek bevételei</v>
          </cell>
          <cell r="E635" t="str">
            <v>13. Pénzügyi műveletek egyéb bevételei</v>
          </cell>
          <cell r="F635">
            <v>978000</v>
          </cell>
          <cell r="H635" t="str">
            <v>Pénzügyi müveletek bevételei</v>
          </cell>
          <cell r="I635" t="str">
            <v>Vásárolt követelésekkel kapcsolatos bevételek</v>
          </cell>
          <cell r="J635">
            <v>0</v>
          </cell>
          <cell r="K635">
            <v>0</v>
          </cell>
          <cell r="L635">
            <v>0</v>
          </cell>
          <cell r="M635">
            <v>0</v>
          </cell>
          <cell r="N635">
            <v>0</v>
          </cell>
          <cell r="O635">
            <v>0</v>
          </cell>
          <cell r="P635">
            <v>0</v>
          </cell>
          <cell r="Q635">
            <v>0</v>
          </cell>
          <cell r="R635">
            <v>0</v>
          </cell>
          <cell r="S635">
            <v>0</v>
          </cell>
          <cell r="T635">
            <v>0</v>
          </cell>
        </row>
        <row r="636">
          <cell r="A636" t="str">
            <v>VII./13</v>
          </cell>
          <cell r="B636">
            <v>222</v>
          </cell>
          <cell r="C636" t="str">
            <v>Ereménykimutatás</v>
          </cell>
          <cell r="D636" t="str">
            <v>Pénzügyi müveletek bevételei</v>
          </cell>
          <cell r="E636" t="str">
            <v>13. Pénzügyi műveletek egyéb bevételei</v>
          </cell>
          <cell r="F636">
            <v>979000</v>
          </cell>
          <cell r="H636" t="str">
            <v>Pénzügyi müveletek bevételei</v>
          </cell>
          <cell r="I636" t="str">
            <v>Egyéb pénzügyi bevételek</v>
          </cell>
          <cell r="J636">
            <v>0</v>
          </cell>
          <cell r="K636">
            <v>0</v>
          </cell>
          <cell r="L636">
            <v>0</v>
          </cell>
          <cell r="M636">
            <v>0</v>
          </cell>
          <cell r="N636">
            <v>0</v>
          </cell>
          <cell r="O636">
            <v>0</v>
          </cell>
          <cell r="P636">
            <v>0</v>
          </cell>
          <cell r="Q636">
            <v>0</v>
          </cell>
          <cell r="R636">
            <v>0</v>
          </cell>
          <cell r="S636">
            <v>0</v>
          </cell>
          <cell r="T636">
            <v>0</v>
          </cell>
        </row>
        <row r="637">
          <cell r="A637" t="str">
            <v>VII./13 Total</v>
          </cell>
          <cell r="J637">
            <v>0</v>
          </cell>
          <cell r="K637">
            <v>-7211546732</v>
          </cell>
          <cell r="L637">
            <v>0</v>
          </cell>
          <cell r="M637">
            <v>-9517626.9600000009</v>
          </cell>
          <cell r="N637">
            <v>-1266075715.0599999</v>
          </cell>
          <cell r="O637">
            <v>-8421525.1999999993</v>
          </cell>
          <cell r="P637">
            <v>-2922172872.2799997</v>
          </cell>
          <cell r="Q637">
            <v>-1794185</v>
          </cell>
          <cell r="R637">
            <v>-81484377</v>
          </cell>
          <cell r="S637">
            <v>-181040351.5299716</v>
          </cell>
          <cell r="T637">
            <v>-11682053385.02997</v>
          </cell>
        </row>
        <row r="638">
          <cell r="A638" t="str">
            <v>VIII./14</v>
          </cell>
          <cell r="B638">
            <v>223</v>
          </cell>
          <cell r="C638" t="str">
            <v>Ereménykimutatás</v>
          </cell>
          <cell r="D638" t="str">
            <v>Pénzügyi müveletek ráfordításai</v>
          </cell>
          <cell r="E638" t="str">
            <v>14. Befektetett pénzügyi eszközök árfolyamvesztesége</v>
          </cell>
          <cell r="F638">
            <v>871000</v>
          </cell>
          <cell r="H638" t="str">
            <v>Pénzügyi müveletek ráforditásai</v>
          </cell>
          <cell r="I638" t="str">
            <v>Befektetett pénzügyi eszközök árfolyamvesztesége</v>
          </cell>
          <cell r="J638">
            <v>0</v>
          </cell>
          <cell r="K638">
            <v>0</v>
          </cell>
          <cell r="L638">
            <v>0</v>
          </cell>
          <cell r="M638">
            <v>0</v>
          </cell>
          <cell r="N638">
            <v>0</v>
          </cell>
          <cell r="O638">
            <v>3508522</v>
          </cell>
          <cell r="P638">
            <v>0</v>
          </cell>
          <cell r="Q638">
            <v>0</v>
          </cell>
          <cell r="R638">
            <v>0</v>
          </cell>
          <cell r="S638">
            <v>0</v>
          </cell>
          <cell r="T638">
            <v>3508522</v>
          </cell>
        </row>
        <row r="639">
          <cell r="A639" t="str">
            <v>VIII./14 Total</v>
          </cell>
          <cell r="J639">
            <v>0</v>
          </cell>
          <cell r="K639">
            <v>0</v>
          </cell>
          <cell r="L639">
            <v>0</v>
          </cell>
          <cell r="M639">
            <v>0</v>
          </cell>
          <cell r="N639">
            <v>0</v>
          </cell>
          <cell r="O639">
            <v>3508522</v>
          </cell>
          <cell r="P639">
            <v>0</v>
          </cell>
          <cell r="Q639">
            <v>0</v>
          </cell>
          <cell r="R639">
            <v>0</v>
          </cell>
          <cell r="S639">
            <v>0</v>
          </cell>
          <cell r="T639">
            <v>3508522</v>
          </cell>
        </row>
        <row r="640">
          <cell r="A640" t="str">
            <v>VIII./15</v>
          </cell>
          <cell r="B640">
            <v>225</v>
          </cell>
          <cell r="C640" t="str">
            <v>Ereménykimutatás</v>
          </cell>
          <cell r="D640" t="str">
            <v>Pénzügyi müveletek ráfordításai</v>
          </cell>
          <cell r="E640" t="str">
            <v xml:space="preserve">15. Fizetendô kamatok és kamatjellegû ráfordítások </v>
          </cell>
          <cell r="F640">
            <v>872000</v>
          </cell>
          <cell r="H640" t="str">
            <v>Pénzügyi müveletek ráforditásai</v>
          </cell>
          <cell r="I640" t="str">
            <v>Fizetendö kamatok</v>
          </cell>
          <cell r="J640">
            <v>1453370136</v>
          </cell>
          <cell r="K640">
            <v>1739356594</v>
          </cell>
          <cell r="L640">
            <v>148527896</v>
          </cell>
          <cell r="M640">
            <v>0</v>
          </cell>
          <cell r="N640">
            <v>727952625.06999993</v>
          </cell>
          <cell r="O640">
            <v>12526338</v>
          </cell>
          <cell r="P640">
            <v>452520008.06999969</v>
          </cell>
          <cell r="Q640">
            <v>0</v>
          </cell>
          <cell r="R640">
            <v>0</v>
          </cell>
          <cell r="S640">
            <v>0</v>
          </cell>
          <cell r="T640">
            <v>4534253597.1399994</v>
          </cell>
        </row>
        <row r="641">
          <cell r="A641" t="str">
            <v>VIII./15</v>
          </cell>
          <cell r="B641">
            <v>225</v>
          </cell>
          <cell r="C641" t="str">
            <v>Ereménykimutatás</v>
          </cell>
          <cell r="D641" t="str">
            <v>Pénzügyi müveletek ráfordításai</v>
          </cell>
          <cell r="E641" t="str">
            <v xml:space="preserve">15. Fizetendô kamatok és kamatjellegû ráfordítások </v>
          </cell>
          <cell r="F641">
            <v>873000</v>
          </cell>
          <cell r="H641" t="str">
            <v>Pénzügyi müveletek ráforditásai</v>
          </cell>
          <cell r="I641" t="str">
            <v>Kamatjellegü ráforditások</v>
          </cell>
          <cell r="J641">
            <v>0</v>
          </cell>
          <cell r="K641">
            <v>0</v>
          </cell>
          <cell r="L641">
            <v>0</v>
          </cell>
          <cell r="M641">
            <v>1173057594.55</v>
          </cell>
          <cell r="N641">
            <v>0</v>
          </cell>
          <cell r="O641">
            <v>0</v>
          </cell>
          <cell r="P641">
            <v>0</v>
          </cell>
          <cell r="Q641">
            <v>0</v>
          </cell>
          <cell r="R641">
            <v>0</v>
          </cell>
          <cell r="S641">
            <v>0</v>
          </cell>
          <cell r="T641">
            <v>1173057594.55</v>
          </cell>
        </row>
        <row r="642">
          <cell r="A642" t="str">
            <v>VIII./15 Total</v>
          </cell>
          <cell r="J642">
            <v>1453370136</v>
          </cell>
          <cell r="K642">
            <v>1739356594</v>
          </cell>
          <cell r="L642">
            <v>148527896</v>
          </cell>
          <cell r="M642">
            <v>1173057594.55</v>
          </cell>
          <cell r="N642">
            <v>727952625.06999993</v>
          </cell>
          <cell r="O642">
            <v>12526338</v>
          </cell>
          <cell r="P642">
            <v>452520008.06999969</v>
          </cell>
          <cell r="Q642">
            <v>0</v>
          </cell>
          <cell r="R642">
            <v>0</v>
          </cell>
          <cell r="S642">
            <v>0</v>
          </cell>
          <cell r="T642">
            <v>5707311191.6899996</v>
          </cell>
        </row>
        <row r="643">
          <cell r="A643" t="str">
            <v>VIII./17</v>
          </cell>
          <cell r="B643">
            <v>228</v>
          </cell>
          <cell r="C643" t="str">
            <v>Ereménykimutatás</v>
          </cell>
          <cell r="D643" t="str">
            <v>Pénzügyi müveletek ráfordításai</v>
          </cell>
          <cell r="E643" t="str">
            <v>17. Pénzügyi müveletek egyéb ráfordításai</v>
          </cell>
          <cell r="F643">
            <v>874000</v>
          </cell>
          <cell r="H643" t="str">
            <v>Pénzügyi müveletek ráforditásai</v>
          </cell>
          <cell r="I643" t="str">
            <v>Részesedések, értékpapirok, bankbetétek értékvesztése</v>
          </cell>
          <cell r="J643">
            <v>0</v>
          </cell>
          <cell r="K643">
            <v>0</v>
          </cell>
          <cell r="L643">
            <v>0</v>
          </cell>
          <cell r="M643">
            <v>0</v>
          </cell>
          <cell r="N643">
            <v>0</v>
          </cell>
          <cell r="O643">
            <v>0</v>
          </cell>
          <cell r="P643">
            <v>0</v>
          </cell>
          <cell r="Q643">
            <v>0</v>
          </cell>
          <cell r="R643">
            <v>0</v>
          </cell>
          <cell r="S643">
            <v>0</v>
          </cell>
          <cell r="T643">
            <v>0</v>
          </cell>
        </row>
        <row r="644">
          <cell r="A644" t="str">
            <v>VIII./17</v>
          </cell>
          <cell r="B644">
            <v>228</v>
          </cell>
          <cell r="C644" t="str">
            <v>Ereménykimutatás</v>
          </cell>
          <cell r="D644" t="str">
            <v>Pénzügyi müveletek ráfordításai</v>
          </cell>
          <cell r="E644" t="str">
            <v>17. Pénzügyi müveletek egyéb ráfordításai</v>
          </cell>
          <cell r="F644">
            <v>875000</v>
          </cell>
          <cell r="H644" t="str">
            <v>Pénzügyi müveletek ráforditásai</v>
          </cell>
          <cell r="I644" t="str">
            <v>Forgóeszközök között kimutatott befektetések, értékpapiok árfolyamvesztesége</v>
          </cell>
          <cell r="J644">
            <v>0</v>
          </cell>
          <cell r="K644">
            <v>0</v>
          </cell>
          <cell r="L644">
            <v>0</v>
          </cell>
          <cell r="M644">
            <v>0</v>
          </cell>
          <cell r="N644">
            <v>0</v>
          </cell>
          <cell r="O644">
            <v>0</v>
          </cell>
          <cell r="P644">
            <v>0</v>
          </cell>
          <cell r="Q644">
            <v>0</v>
          </cell>
          <cell r="R644">
            <v>0</v>
          </cell>
          <cell r="S644">
            <v>0</v>
          </cell>
          <cell r="T644">
            <v>0</v>
          </cell>
        </row>
        <row r="645">
          <cell r="A645" t="str">
            <v>VIII./17</v>
          </cell>
          <cell r="B645">
            <v>228</v>
          </cell>
          <cell r="C645" t="str">
            <v>Ereménykimutatás</v>
          </cell>
          <cell r="D645" t="str">
            <v>Pénzügyi müveletek ráfordításai</v>
          </cell>
          <cell r="E645" t="str">
            <v>17. Pénzügyi müveletek egyéb ráfordításai</v>
          </cell>
          <cell r="F645">
            <v>876000</v>
          </cell>
          <cell r="H645" t="str">
            <v>Pénzügyi müveletek ráforditásai</v>
          </cell>
          <cell r="I645" t="str">
            <v>átváltáskori, értékeléskori árfolyamveszteség</v>
          </cell>
          <cell r="J645">
            <v>0</v>
          </cell>
          <cell r="K645">
            <v>0</v>
          </cell>
          <cell r="L645">
            <v>54670172</v>
          </cell>
          <cell r="M645">
            <v>109584135.26000001</v>
          </cell>
          <cell r="N645">
            <v>0</v>
          </cell>
          <cell r="O645">
            <v>43258016.00999999</v>
          </cell>
          <cell r="P645">
            <v>879192374.57999992</v>
          </cell>
          <cell r="Q645">
            <v>6787807</v>
          </cell>
          <cell r="R645">
            <v>69441351</v>
          </cell>
          <cell r="S645">
            <v>-3.910064697265625E-5</v>
          </cell>
          <cell r="T645">
            <v>1162933855.8499608</v>
          </cell>
        </row>
        <row r="646">
          <cell r="A646" t="str">
            <v>VIII./17</v>
          </cell>
          <cell r="B646">
            <v>228</v>
          </cell>
          <cell r="C646" t="str">
            <v>Ereménykimutatás</v>
          </cell>
          <cell r="D646" t="str">
            <v>Pénzügyi müveletek ráfordításai</v>
          </cell>
          <cell r="E646" t="str">
            <v>17. Pénzügyi müveletek egyéb ráfordításai</v>
          </cell>
          <cell r="F646">
            <v>877000</v>
          </cell>
          <cell r="H646" t="str">
            <v>Pénzügyi müveletek ráforditásai</v>
          </cell>
          <cell r="I646" t="str">
            <v>Egyéb árfolyamveszteségek, opciós dijak</v>
          </cell>
          <cell r="J646">
            <v>0</v>
          </cell>
          <cell r="K646">
            <v>4798413700</v>
          </cell>
          <cell r="L646">
            <v>113148640</v>
          </cell>
          <cell r="M646">
            <v>0</v>
          </cell>
          <cell r="N646">
            <v>1608481933.9400001</v>
          </cell>
          <cell r="O646">
            <v>9181310.4299999997</v>
          </cell>
          <cell r="P646">
            <v>0</v>
          </cell>
          <cell r="Q646">
            <v>0</v>
          </cell>
          <cell r="R646">
            <v>13409537480</v>
          </cell>
          <cell r="S646">
            <v>0</v>
          </cell>
          <cell r="T646">
            <v>19938763064.370003</v>
          </cell>
        </row>
        <row r="647">
          <cell r="A647" t="str">
            <v>VIII./17</v>
          </cell>
          <cell r="B647">
            <v>228</v>
          </cell>
          <cell r="C647" t="str">
            <v>Ereménykimutatás</v>
          </cell>
          <cell r="D647" t="str">
            <v>Pénzügyi müveletek ráfordításai</v>
          </cell>
          <cell r="E647" t="str">
            <v>17. Pénzügyi müveletek egyéb ráfordításai</v>
          </cell>
          <cell r="F647">
            <v>878000</v>
          </cell>
          <cell r="H647" t="str">
            <v>Pénzügyi müveletek ráforditásai</v>
          </cell>
          <cell r="I647" t="str">
            <v>Vásárolt követelésekkel kapcsolatos ráforditások</v>
          </cell>
          <cell r="J647">
            <v>0</v>
          </cell>
          <cell r="K647">
            <v>0</v>
          </cell>
          <cell r="L647">
            <v>0</v>
          </cell>
          <cell r="M647">
            <v>0</v>
          </cell>
          <cell r="N647">
            <v>0</v>
          </cell>
          <cell r="O647">
            <v>0</v>
          </cell>
          <cell r="P647">
            <v>0</v>
          </cell>
          <cell r="Q647">
            <v>0</v>
          </cell>
          <cell r="R647">
            <v>0</v>
          </cell>
          <cell r="S647">
            <v>0</v>
          </cell>
          <cell r="T647">
            <v>0</v>
          </cell>
        </row>
        <row r="648">
          <cell r="A648" t="str">
            <v>VIII./17</v>
          </cell>
          <cell r="B648">
            <v>228</v>
          </cell>
          <cell r="C648" t="str">
            <v>Ereménykimutatás</v>
          </cell>
          <cell r="D648" t="str">
            <v>Pénzügyi müveletek ráfordításai</v>
          </cell>
          <cell r="E648" t="str">
            <v>17. Pénzügyi müveletek egyéb ráfordításai</v>
          </cell>
          <cell r="F648">
            <v>879000</v>
          </cell>
          <cell r="H648" t="str">
            <v>Pénzügyi müveletek ráforditásai</v>
          </cell>
          <cell r="I648" t="str">
            <v>Egyéb pénzügyi ráforditások</v>
          </cell>
          <cell r="J648">
            <v>0</v>
          </cell>
          <cell r="K648">
            <v>0</v>
          </cell>
          <cell r="L648">
            <v>0</v>
          </cell>
          <cell r="M648">
            <v>0</v>
          </cell>
          <cell r="N648">
            <v>0</v>
          </cell>
          <cell r="O648">
            <v>0</v>
          </cell>
          <cell r="P648">
            <v>0</v>
          </cell>
          <cell r="Q648">
            <v>0</v>
          </cell>
          <cell r="R648">
            <v>0</v>
          </cell>
          <cell r="S648">
            <v>0</v>
          </cell>
          <cell r="T648">
            <v>0</v>
          </cell>
        </row>
        <row r="649">
          <cell r="A649" t="str">
            <v>VIII./17 Total</v>
          </cell>
          <cell r="J649">
            <v>0</v>
          </cell>
          <cell r="K649">
            <v>4798413700</v>
          </cell>
          <cell r="L649">
            <v>167818812</v>
          </cell>
          <cell r="M649">
            <v>109584135.26000001</v>
          </cell>
          <cell r="N649">
            <v>1608481933.9400001</v>
          </cell>
          <cell r="O649">
            <v>52439326.43999999</v>
          </cell>
          <cell r="P649">
            <v>879192374.57999992</v>
          </cell>
          <cell r="Q649">
            <v>6787807</v>
          </cell>
          <cell r="R649">
            <v>13478978831</v>
          </cell>
          <cell r="S649">
            <v>-3.910064697265625E-5</v>
          </cell>
          <cell r="T649">
            <v>21101696920.219963</v>
          </cell>
        </row>
        <row r="650">
          <cell r="A650" t="str">
            <v>IX.</v>
          </cell>
          <cell r="B650">
            <v>229</v>
          </cell>
          <cell r="C650" t="str">
            <v>Ereménykimutatás</v>
          </cell>
          <cell r="D650" t="str">
            <v>Rendkivüli bevételek</v>
          </cell>
          <cell r="E650" t="str">
            <v xml:space="preserve">IX. Rendkívüli bevételek </v>
          </cell>
          <cell r="F650">
            <v>981000</v>
          </cell>
          <cell r="H650" t="str">
            <v>Rendkivüli bevételek</v>
          </cell>
          <cell r="I650" t="str">
            <v>Társaságba bev itt eszközök létesitö okiratban meghatározott értéke</v>
          </cell>
          <cell r="J650">
            <v>0</v>
          </cell>
          <cell r="K650">
            <v>0</v>
          </cell>
          <cell r="L650">
            <v>0</v>
          </cell>
          <cell r="M650">
            <v>0</v>
          </cell>
          <cell r="N650">
            <v>0</v>
          </cell>
          <cell r="O650">
            <v>0</v>
          </cell>
          <cell r="P650">
            <v>0</v>
          </cell>
          <cell r="Q650">
            <v>0</v>
          </cell>
          <cell r="R650">
            <v>0</v>
          </cell>
          <cell r="S650">
            <v>0</v>
          </cell>
          <cell r="T650">
            <v>0</v>
          </cell>
        </row>
        <row r="651">
          <cell r="A651" t="str">
            <v>IX.</v>
          </cell>
          <cell r="B651">
            <v>229</v>
          </cell>
          <cell r="C651" t="str">
            <v>Ereménykimutatás</v>
          </cell>
          <cell r="D651" t="str">
            <v>Rendkivüli bevételek</v>
          </cell>
          <cell r="E651" t="str">
            <v xml:space="preserve">IX. Rendkívüli bevételek </v>
          </cell>
          <cell r="F651">
            <v>983000</v>
          </cell>
          <cell r="H651" t="str">
            <v>Rendkivüli bevételek</v>
          </cell>
          <cell r="I651" t="str">
            <v>Megszünt részesedés ellenében kapott eszközök és átvett kötelezettségek értékének különbözete, ha a kapott eszköz értéke a több</v>
          </cell>
          <cell r="J651">
            <v>0</v>
          </cell>
          <cell r="K651">
            <v>0</v>
          </cell>
          <cell r="L651">
            <v>0</v>
          </cell>
          <cell r="M651">
            <v>0</v>
          </cell>
          <cell r="N651">
            <v>0</v>
          </cell>
          <cell r="O651">
            <v>0</v>
          </cell>
          <cell r="P651">
            <v>0</v>
          </cell>
          <cell r="Q651">
            <v>0</v>
          </cell>
          <cell r="R651">
            <v>0</v>
          </cell>
          <cell r="S651">
            <v>0</v>
          </cell>
          <cell r="T651">
            <v>0</v>
          </cell>
        </row>
        <row r="652">
          <cell r="A652" t="str">
            <v>IX.</v>
          </cell>
          <cell r="B652">
            <v>229</v>
          </cell>
          <cell r="C652" t="str">
            <v>Ereménykimutatás</v>
          </cell>
          <cell r="D652" t="str">
            <v>Rendkivüli bevételek</v>
          </cell>
          <cell r="E652" t="str">
            <v xml:space="preserve">IX. Rendkívüli bevételek </v>
          </cell>
          <cell r="F652">
            <v>984000</v>
          </cell>
          <cell r="H652" t="str">
            <v>Rendkivüli bevételek</v>
          </cell>
          <cell r="I652" t="str">
            <v>Tökekivonással történö tökeleszállitással a bevont részesedés névértéke fejében átvett eszközök értéke</v>
          </cell>
          <cell r="J652">
            <v>0</v>
          </cell>
          <cell r="K652">
            <v>0</v>
          </cell>
          <cell r="L652">
            <v>0</v>
          </cell>
          <cell r="M652">
            <v>0</v>
          </cell>
          <cell r="N652">
            <v>0</v>
          </cell>
          <cell r="O652">
            <v>0</v>
          </cell>
          <cell r="P652">
            <v>0</v>
          </cell>
          <cell r="Q652">
            <v>0</v>
          </cell>
          <cell r="R652">
            <v>0</v>
          </cell>
          <cell r="S652">
            <v>0</v>
          </cell>
          <cell r="T652">
            <v>0</v>
          </cell>
        </row>
        <row r="653">
          <cell r="A653" t="str">
            <v>IX.</v>
          </cell>
          <cell r="B653">
            <v>229</v>
          </cell>
          <cell r="C653" t="str">
            <v>Ereménykimutatás</v>
          </cell>
          <cell r="D653" t="str">
            <v>Rendkivüli bevételek</v>
          </cell>
          <cell r="E653" t="str">
            <v xml:space="preserve">IX. Rendkívüli bevételek </v>
          </cell>
          <cell r="F653">
            <v>985000</v>
          </cell>
          <cell r="H653" t="str">
            <v>Rendkivüli bevételek</v>
          </cell>
          <cell r="I653" t="str">
            <v>Átalakuláskor a megszünt részesedésre jutó  - végleges vagyonmérleg szerinti- saját tpke összege</v>
          </cell>
          <cell r="J653">
            <v>0</v>
          </cell>
          <cell r="K653">
            <v>0</v>
          </cell>
          <cell r="L653">
            <v>0</v>
          </cell>
          <cell r="M653">
            <v>0</v>
          </cell>
          <cell r="N653">
            <v>0</v>
          </cell>
          <cell r="O653">
            <v>0</v>
          </cell>
          <cell r="P653">
            <v>0</v>
          </cell>
          <cell r="Q653">
            <v>0</v>
          </cell>
          <cell r="R653">
            <v>0</v>
          </cell>
          <cell r="S653">
            <v>0</v>
          </cell>
          <cell r="T653">
            <v>0</v>
          </cell>
        </row>
        <row r="654">
          <cell r="A654" t="str">
            <v>IX.</v>
          </cell>
          <cell r="B654">
            <v>229</v>
          </cell>
          <cell r="C654" t="str">
            <v>Ereménykimutatás</v>
          </cell>
          <cell r="D654" t="str">
            <v>Rendkivüli bevételek</v>
          </cell>
          <cell r="E654" t="str">
            <v xml:space="preserve">IX. Rendkívüli bevételek </v>
          </cell>
          <cell r="F654">
            <v>986000</v>
          </cell>
          <cell r="H654" t="str">
            <v>Rendkivüli bevételek</v>
          </cell>
          <cell r="I654" t="str">
            <v>Beolvadáskor a megszünt részesedésre jutó - végleges vagyonmérleg szerinti- saját töke összege</v>
          </cell>
          <cell r="J654">
            <v>0</v>
          </cell>
          <cell r="K654">
            <v>0</v>
          </cell>
          <cell r="L654">
            <v>0</v>
          </cell>
          <cell r="M654">
            <v>0</v>
          </cell>
          <cell r="N654">
            <v>0</v>
          </cell>
          <cell r="O654">
            <v>0</v>
          </cell>
          <cell r="P654">
            <v>0</v>
          </cell>
          <cell r="Q654">
            <v>0</v>
          </cell>
          <cell r="R654">
            <v>0</v>
          </cell>
          <cell r="S654">
            <v>0</v>
          </cell>
          <cell r="T654">
            <v>0</v>
          </cell>
        </row>
        <row r="655">
          <cell r="A655" t="str">
            <v>IX.</v>
          </cell>
          <cell r="B655">
            <v>229</v>
          </cell>
          <cell r="C655" t="str">
            <v>Ereménykimutatás</v>
          </cell>
          <cell r="D655" t="str">
            <v>Rendkivüli bevételek</v>
          </cell>
          <cell r="E655" t="str">
            <v xml:space="preserve">IX. Rendkívüli bevételek </v>
          </cell>
          <cell r="F655">
            <v>987000</v>
          </cell>
          <cell r="H655" t="str">
            <v>Rendkivüli bevételek</v>
          </cell>
          <cell r="I655" t="str">
            <v>Visszavásárolt saját részvény, saját üzletrész bevonásakor a névérték</v>
          </cell>
          <cell r="J655">
            <v>0</v>
          </cell>
          <cell r="K655">
            <v>0</v>
          </cell>
          <cell r="L655">
            <v>0</v>
          </cell>
          <cell r="M655">
            <v>0</v>
          </cell>
          <cell r="N655">
            <v>0</v>
          </cell>
          <cell r="O655">
            <v>0</v>
          </cell>
          <cell r="P655">
            <v>0</v>
          </cell>
          <cell r="Q655">
            <v>0</v>
          </cell>
          <cell r="R655">
            <v>0</v>
          </cell>
          <cell r="S655">
            <v>0</v>
          </cell>
          <cell r="T655">
            <v>0</v>
          </cell>
        </row>
        <row r="656">
          <cell r="A656" t="str">
            <v>IX.</v>
          </cell>
          <cell r="B656">
            <v>229</v>
          </cell>
          <cell r="C656" t="str">
            <v>Ereménykimutatás</v>
          </cell>
          <cell r="D656" t="str">
            <v>Rendkivüli bevételek</v>
          </cell>
          <cell r="E656" t="str">
            <v xml:space="preserve">IX. Rendkívüli bevételek </v>
          </cell>
          <cell r="F656">
            <v>988000</v>
          </cell>
          <cell r="H656" t="str">
            <v>Rendkivüli bevételek</v>
          </cell>
          <cell r="I656" t="str">
            <v>Tartozásátvállalás során - ellentételezés nélkül- átválallalt kötelezettségek összege</v>
          </cell>
          <cell r="J656">
            <v>0</v>
          </cell>
          <cell r="K656">
            <v>0</v>
          </cell>
          <cell r="L656">
            <v>0</v>
          </cell>
          <cell r="M656">
            <v>0</v>
          </cell>
          <cell r="N656">
            <v>0</v>
          </cell>
          <cell r="O656">
            <v>0</v>
          </cell>
          <cell r="P656">
            <v>0</v>
          </cell>
          <cell r="Q656">
            <v>0</v>
          </cell>
          <cell r="R656">
            <v>0</v>
          </cell>
          <cell r="S656">
            <v>0</v>
          </cell>
          <cell r="T656">
            <v>0</v>
          </cell>
        </row>
        <row r="657">
          <cell r="A657" t="str">
            <v>IX.</v>
          </cell>
          <cell r="B657">
            <v>229</v>
          </cell>
          <cell r="C657" t="str">
            <v>Ereménykimutatás</v>
          </cell>
          <cell r="D657" t="str">
            <v>Rendkivüli bevételek</v>
          </cell>
          <cell r="E657" t="str">
            <v xml:space="preserve">IX. Rendkívüli bevételek </v>
          </cell>
          <cell r="F657">
            <v>989000</v>
          </cell>
          <cell r="H657" t="str">
            <v>Rendkivüli bevételek</v>
          </cell>
          <cell r="I657" t="str">
            <v>Egyéb vagyonnövekedéssel járó rendkivüli bevételek</v>
          </cell>
          <cell r="J657">
            <v>0</v>
          </cell>
          <cell r="K657">
            <v>0</v>
          </cell>
          <cell r="L657">
            <v>0</v>
          </cell>
          <cell r="M657">
            <v>0</v>
          </cell>
          <cell r="N657">
            <v>0</v>
          </cell>
          <cell r="O657">
            <v>0</v>
          </cell>
          <cell r="P657">
            <v>0</v>
          </cell>
          <cell r="Q657">
            <v>0</v>
          </cell>
          <cell r="R657">
            <v>0</v>
          </cell>
          <cell r="S657">
            <v>0</v>
          </cell>
          <cell r="T657">
            <v>0</v>
          </cell>
        </row>
        <row r="658">
          <cell r="A658" t="str">
            <v>IX. Total</v>
          </cell>
          <cell r="J658">
            <v>0</v>
          </cell>
          <cell r="K658">
            <v>0</v>
          </cell>
          <cell r="L658">
            <v>0</v>
          </cell>
          <cell r="M658">
            <v>0</v>
          </cell>
          <cell r="N658">
            <v>0</v>
          </cell>
          <cell r="O658">
            <v>0</v>
          </cell>
          <cell r="P658">
            <v>0</v>
          </cell>
          <cell r="Q658">
            <v>0</v>
          </cell>
          <cell r="R658">
            <v>0</v>
          </cell>
          <cell r="S658">
            <v>0</v>
          </cell>
          <cell r="T658">
            <v>0</v>
          </cell>
        </row>
        <row r="659">
          <cell r="A659" t="str">
            <v>X.</v>
          </cell>
          <cell r="B659">
            <v>230</v>
          </cell>
          <cell r="C659" t="str">
            <v>Ereménykimutatás</v>
          </cell>
          <cell r="D659" t="str">
            <v>Rendkivüli ráfordítások</v>
          </cell>
          <cell r="E659" t="str">
            <v xml:space="preserve">X. Rendkívüli ráfordítások </v>
          </cell>
          <cell r="F659">
            <v>881000</v>
          </cell>
          <cell r="H659" t="str">
            <v>Rendkivüli ráforditások</v>
          </cell>
          <cell r="I659" t="str">
            <v>Társaságba bevitt eszközök nyilvántartási értéke</v>
          </cell>
          <cell r="J659">
            <v>0</v>
          </cell>
          <cell r="K659">
            <v>0</v>
          </cell>
          <cell r="L659">
            <v>0</v>
          </cell>
          <cell r="M659">
            <v>0</v>
          </cell>
          <cell r="N659">
            <v>0</v>
          </cell>
          <cell r="O659">
            <v>0</v>
          </cell>
          <cell r="P659">
            <v>0</v>
          </cell>
          <cell r="Q659">
            <v>0</v>
          </cell>
          <cell r="R659">
            <v>0</v>
          </cell>
          <cell r="S659">
            <v>0</v>
          </cell>
          <cell r="T659">
            <v>0</v>
          </cell>
        </row>
        <row r="660">
          <cell r="A660" t="str">
            <v>X.</v>
          </cell>
          <cell r="B660">
            <v>230</v>
          </cell>
          <cell r="C660" t="str">
            <v>Ereménykimutatás</v>
          </cell>
          <cell r="D660" t="str">
            <v>Rendkivüli ráfordítások</v>
          </cell>
          <cell r="E660" t="str">
            <v xml:space="preserve">X. Rendkívüli ráfordítások </v>
          </cell>
          <cell r="F660">
            <v>882000</v>
          </cell>
          <cell r="H660" t="str">
            <v>Rendkivüli ráforditások</v>
          </cell>
          <cell r="I660" t="str">
            <v>Jogelöd gazdasági társaságban lévö megszünt részesedés nyilvántartás szerinti értéke</v>
          </cell>
          <cell r="J660">
            <v>0</v>
          </cell>
          <cell r="K660">
            <v>0</v>
          </cell>
          <cell r="L660">
            <v>0</v>
          </cell>
          <cell r="M660">
            <v>0</v>
          </cell>
          <cell r="N660">
            <v>0</v>
          </cell>
          <cell r="O660">
            <v>0</v>
          </cell>
          <cell r="P660">
            <v>0</v>
          </cell>
          <cell r="Q660">
            <v>0</v>
          </cell>
          <cell r="R660">
            <v>0</v>
          </cell>
          <cell r="S660">
            <v>0</v>
          </cell>
          <cell r="T660">
            <v>0</v>
          </cell>
        </row>
        <row r="661">
          <cell r="A661" t="str">
            <v>X.</v>
          </cell>
          <cell r="B661">
            <v>230</v>
          </cell>
          <cell r="C661" t="str">
            <v>Ereménykimutatás</v>
          </cell>
          <cell r="D661" t="str">
            <v>Rendkivüli ráfordítások</v>
          </cell>
          <cell r="E661" t="str">
            <v xml:space="preserve">X. Rendkívüli ráfordítások </v>
          </cell>
          <cell r="F661">
            <v>883000</v>
          </cell>
          <cell r="H661" t="str">
            <v>Rendkivüli ráforditások</v>
          </cell>
          <cell r="I661" t="str">
            <v>Megszünt részesedés ellenében kapott eszközök és átvett kötelezettségek értékének különbözete, ha a kapott eszköz értéke kevesebb</v>
          </cell>
          <cell r="J661">
            <v>0</v>
          </cell>
          <cell r="K661">
            <v>0</v>
          </cell>
          <cell r="L661">
            <v>0</v>
          </cell>
          <cell r="M661">
            <v>0</v>
          </cell>
          <cell r="N661">
            <v>0</v>
          </cell>
          <cell r="O661">
            <v>0</v>
          </cell>
          <cell r="P661">
            <v>0</v>
          </cell>
          <cell r="Q661">
            <v>0</v>
          </cell>
          <cell r="R661">
            <v>0</v>
          </cell>
          <cell r="S661">
            <v>0</v>
          </cell>
          <cell r="T661">
            <v>0</v>
          </cell>
        </row>
        <row r="662">
          <cell r="A662" t="str">
            <v>X.</v>
          </cell>
          <cell r="B662">
            <v>230</v>
          </cell>
          <cell r="C662" t="str">
            <v>Ereménykimutatás</v>
          </cell>
          <cell r="D662" t="str">
            <v>Rendkivüli ráfordítások</v>
          </cell>
          <cell r="E662" t="str">
            <v xml:space="preserve">X. Rendkívüli ráfordítások </v>
          </cell>
          <cell r="F662">
            <v>884000</v>
          </cell>
          <cell r="H662" t="str">
            <v>Rendkivüli ráforditások</v>
          </cell>
          <cell r="I662" t="str">
            <v>Tökekivonással történö tökeleszállitásnál a bevont részesedés nyilvántartás szerinti értéke</v>
          </cell>
          <cell r="J662">
            <v>0</v>
          </cell>
          <cell r="K662">
            <v>0</v>
          </cell>
          <cell r="L662">
            <v>0</v>
          </cell>
          <cell r="M662">
            <v>0</v>
          </cell>
          <cell r="N662">
            <v>0</v>
          </cell>
          <cell r="O662">
            <v>0</v>
          </cell>
          <cell r="P662">
            <v>0</v>
          </cell>
          <cell r="Q662">
            <v>0</v>
          </cell>
          <cell r="R662">
            <v>0</v>
          </cell>
          <cell r="S662">
            <v>0</v>
          </cell>
          <cell r="T662">
            <v>0</v>
          </cell>
        </row>
        <row r="663">
          <cell r="A663" t="str">
            <v>X.</v>
          </cell>
          <cell r="B663">
            <v>230</v>
          </cell>
          <cell r="C663" t="str">
            <v>Ereménykimutatás</v>
          </cell>
          <cell r="D663" t="str">
            <v>Rendkivüli ráfordítások</v>
          </cell>
          <cell r="E663" t="str">
            <v xml:space="preserve">X. Rendkívüli ráfordítások </v>
          </cell>
          <cell r="F663">
            <v>885000</v>
          </cell>
          <cell r="H663" t="str">
            <v>Rendkivüli ráforditások</v>
          </cell>
          <cell r="I663" t="str">
            <v>Átalakuláskor az átalakult társaságban lévö megszünt részesedés nyilvántartás szerinti értéke</v>
          </cell>
          <cell r="J663">
            <v>0</v>
          </cell>
          <cell r="K663">
            <v>0</v>
          </cell>
          <cell r="L663">
            <v>0</v>
          </cell>
          <cell r="M663">
            <v>0</v>
          </cell>
          <cell r="N663">
            <v>0</v>
          </cell>
          <cell r="O663">
            <v>0</v>
          </cell>
          <cell r="P663">
            <v>0</v>
          </cell>
          <cell r="Q663">
            <v>0</v>
          </cell>
          <cell r="R663">
            <v>0</v>
          </cell>
          <cell r="S663">
            <v>0</v>
          </cell>
          <cell r="T663">
            <v>0</v>
          </cell>
        </row>
        <row r="664">
          <cell r="A664" t="str">
            <v>X.</v>
          </cell>
          <cell r="B664">
            <v>230</v>
          </cell>
          <cell r="C664" t="str">
            <v>Ereménykimutatás</v>
          </cell>
          <cell r="D664" t="str">
            <v>Rendkivüli ráfordítások</v>
          </cell>
          <cell r="E664" t="str">
            <v xml:space="preserve">X. Rendkívüli ráfordítások </v>
          </cell>
          <cell r="F664">
            <v>886000</v>
          </cell>
          <cell r="H664" t="str">
            <v>Rendkivüli ráforditások</v>
          </cell>
          <cell r="I664" t="str">
            <v>Beolvadáskor a jogelöd gtben lévö megszünt részesedés nyilvántartás szerinti értéke</v>
          </cell>
          <cell r="J664">
            <v>0</v>
          </cell>
          <cell r="K664">
            <v>0</v>
          </cell>
          <cell r="L664">
            <v>0</v>
          </cell>
          <cell r="M664">
            <v>0</v>
          </cell>
          <cell r="N664">
            <v>0</v>
          </cell>
          <cell r="O664">
            <v>0</v>
          </cell>
          <cell r="P664">
            <v>0</v>
          </cell>
          <cell r="Q664">
            <v>0</v>
          </cell>
          <cell r="R664">
            <v>0</v>
          </cell>
          <cell r="S664">
            <v>0</v>
          </cell>
          <cell r="T664">
            <v>0</v>
          </cell>
        </row>
        <row r="665">
          <cell r="A665" t="str">
            <v>X.</v>
          </cell>
          <cell r="B665">
            <v>230</v>
          </cell>
          <cell r="C665" t="str">
            <v>Ereménykimutatás</v>
          </cell>
          <cell r="D665" t="str">
            <v>Rendkivüli ráfordítások</v>
          </cell>
          <cell r="E665" t="str">
            <v xml:space="preserve">X. Rendkívüli ráfordítások </v>
          </cell>
          <cell r="F665">
            <v>887000</v>
          </cell>
          <cell r="H665" t="str">
            <v>Rendkivüli ráforditások</v>
          </cell>
          <cell r="I665" t="str">
            <v>Visszavásárolt saját részvény, saját üzletrész bevonásakor a nyilvántartás szerinti érték</v>
          </cell>
          <cell r="J665">
            <v>0</v>
          </cell>
          <cell r="K665">
            <v>0</v>
          </cell>
          <cell r="L665">
            <v>0</v>
          </cell>
          <cell r="M665">
            <v>0</v>
          </cell>
          <cell r="N665">
            <v>0</v>
          </cell>
          <cell r="O665">
            <v>0</v>
          </cell>
          <cell r="P665">
            <v>0</v>
          </cell>
          <cell r="Q665">
            <v>0</v>
          </cell>
          <cell r="R665">
            <v>0</v>
          </cell>
          <cell r="S665">
            <v>0</v>
          </cell>
          <cell r="T665">
            <v>0</v>
          </cell>
        </row>
        <row r="666">
          <cell r="A666" t="str">
            <v>X.</v>
          </cell>
          <cell r="B666">
            <v>230</v>
          </cell>
          <cell r="C666" t="str">
            <v>Ereménykimutatás</v>
          </cell>
          <cell r="D666" t="str">
            <v>Rendkivüli ráfordítások</v>
          </cell>
          <cell r="E666" t="str">
            <v xml:space="preserve">X. Rendkívüli ráfordítások </v>
          </cell>
          <cell r="F666">
            <v>888000</v>
          </cell>
          <cell r="H666" t="str">
            <v>Rendkivüli ráforditások</v>
          </cell>
          <cell r="I666" t="str">
            <v>Tartozásátvállalás szerzödés szerinti értéke</v>
          </cell>
          <cell r="J666">
            <v>0</v>
          </cell>
          <cell r="K666">
            <v>0</v>
          </cell>
          <cell r="L666">
            <v>0</v>
          </cell>
          <cell r="M666">
            <v>0</v>
          </cell>
          <cell r="N666">
            <v>0</v>
          </cell>
          <cell r="O666">
            <v>0</v>
          </cell>
          <cell r="P666">
            <v>0</v>
          </cell>
          <cell r="Q666">
            <v>0</v>
          </cell>
          <cell r="R666">
            <v>0</v>
          </cell>
          <cell r="S666">
            <v>0</v>
          </cell>
          <cell r="T666">
            <v>0</v>
          </cell>
        </row>
        <row r="667">
          <cell r="A667" t="str">
            <v>X.</v>
          </cell>
          <cell r="B667">
            <v>230</v>
          </cell>
          <cell r="C667" t="str">
            <v>Ereménykimutatás</v>
          </cell>
          <cell r="D667" t="str">
            <v>Rendkivüli ráfordítások</v>
          </cell>
          <cell r="E667" t="str">
            <v xml:space="preserve">X. Rendkívüli ráfordítások </v>
          </cell>
          <cell r="F667">
            <v>889000</v>
          </cell>
          <cell r="H667" t="str">
            <v>Rendkivüli ráforditások</v>
          </cell>
          <cell r="I667" t="str">
            <v>Egyéb vagyoncsökkenéssel járó rendkivüli ráforditások</v>
          </cell>
          <cell r="J667">
            <v>0</v>
          </cell>
          <cell r="K667">
            <v>0</v>
          </cell>
          <cell r="L667">
            <v>0</v>
          </cell>
          <cell r="M667">
            <v>0</v>
          </cell>
          <cell r="N667">
            <v>0</v>
          </cell>
          <cell r="O667">
            <v>0</v>
          </cell>
          <cell r="P667">
            <v>0</v>
          </cell>
          <cell r="Q667">
            <v>0</v>
          </cell>
          <cell r="R667">
            <v>0</v>
          </cell>
          <cell r="S667">
            <v>0</v>
          </cell>
          <cell r="T667">
            <v>0</v>
          </cell>
        </row>
        <row r="668">
          <cell r="A668" t="str">
            <v>X. Total</v>
          </cell>
          <cell r="J668">
            <v>0</v>
          </cell>
          <cell r="K668">
            <v>0</v>
          </cell>
          <cell r="L668">
            <v>0</v>
          </cell>
          <cell r="M668">
            <v>0</v>
          </cell>
          <cell r="N668">
            <v>0</v>
          </cell>
          <cell r="O668">
            <v>0</v>
          </cell>
          <cell r="P668">
            <v>0</v>
          </cell>
          <cell r="Q668">
            <v>0</v>
          </cell>
          <cell r="R668">
            <v>0</v>
          </cell>
          <cell r="S668">
            <v>0</v>
          </cell>
          <cell r="T668">
            <v>0</v>
          </cell>
        </row>
        <row r="669">
          <cell r="A669" t="str">
            <v>XII.</v>
          </cell>
          <cell r="B669">
            <v>231</v>
          </cell>
          <cell r="C669" t="str">
            <v>Ereménykimutatás</v>
          </cell>
          <cell r="D669" t="str">
            <v>Adófizetési kötelezettség</v>
          </cell>
          <cell r="E669" t="str">
            <v>XII. Adófizetési kötelezettség</v>
          </cell>
          <cell r="F669">
            <v>891000</v>
          </cell>
          <cell r="H669" t="str">
            <v>Nyereséget terhelö adók</v>
          </cell>
          <cell r="I669" t="str">
            <v>Társasági adó</v>
          </cell>
          <cell r="J669">
            <v>0</v>
          </cell>
          <cell r="K669">
            <v>0</v>
          </cell>
          <cell r="L669">
            <v>0</v>
          </cell>
          <cell r="M669">
            <v>0</v>
          </cell>
          <cell r="N669">
            <v>0</v>
          </cell>
          <cell r="O669">
            <v>0</v>
          </cell>
          <cell r="P669">
            <v>0</v>
          </cell>
          <cell r="Q669">
            <v>0</v>
          </cell>
          <cell r="R669">
            <v>0</v>
          </cell>
          <cell r="S669">
            <v>0</v>
          </cell>
          <cell r="T669">
            <v>0</v>
          </cell>
        </row>
        <row r="670">
          <cell r="A670" t="str">
            <v>XII. Total</v>
          </cell>
          <cell r="J670">
            <v>0</v>
          </cell>
          <cell r="K670">
            <v>0</v>
          </cell>
          <cell r="L670">
            <v>0</v>
          </cell>
          <cell r="M670">
            <v>0</v>
          </cell>
          <cell r="N670">
            <v>0</v>
          </cell>
          <cell r="O670">
            <v>0</v>
          </cell>
          <cell r="P670">
            <v>0</v>
          </cell>
          <cell r="Q670">
            <v>0</v>
          </cell>
          <cell r="R670">
            <v>0</v>
          </cell>
          <cell r="S670">
            <v>0</v>
          </cell>
          <cell r="T670">
            <v>0</v>
          </cell>
        </row>
        <row r="671">
          <cell r="B671">
            <v>0</v>
          </cell>
          <cell r="C671">
            <v>0</v>
          </cell>
          <cell r="D671">
            <v>0</v>
          </cell>
          <cell r="E671">
            <v>0</v>
          </cell>
          <cell r="F671">
            <v>119000</v>
          </cell>
          <cell r="H671" t="str">
            <v>Immateriális javak</v>
          </cell>
          <cell r="I671" t="str">
            <v>immateriális javak terv  szerinti értékcsökkenési leirása</v>
          </cell>
          <cell r="J671">
            <v>0</v>
          </cell>
          <cell r="K671">
            <v>0</v>
          </cell>
          <cell r="L671">
            <v>0</v>
          </cell>
          <cell r="M671">
            <v>0</v>
          </cell>
          <cell r="N671">
            <v>0</v>
          </cell>
          <cell r="O671">
            <v>0</v>
          </cell>
          <cell r="P671">
            <v>0</v>
          </cell>
          <cell r="Q671">
            <v>0</v>
          </cell>
          <cell r="R671">
            <v>0</v>
          </cell>
          <cell r="S671">
            <v>0</v>
          </cell>
          <cell r="T671">
            <v>0</v>
          </cell>
        </row>
        <row r="672">
          <cell r="B672">
            <v>0</v>
          </cell>
          <cell r="C672">
            <v>0</v>
          </cell>
          <cell r="D672">
            <v>0</v>
          </cell>
          <cell r="E672">
            <v>0</v>
          </cell>
          <cell r="F672">
            <v>179000</v>
          </cell>
          <cell r="H672" t="str">
            <v>Tulajdoni részesedést jelentö befektetések-részesedések</v>
          </cell>
          <cell r="I672" t="str">
            <v>Részesedések értékvesztése és annak visszairása</v>
          </cell>
          <cell r="J672">
            <v>0</v>
          </cell>
          <cell r="K672">
            <v>0</v>
          </cell>
          <cell r="L672">
            <v>0</v>
          </cell>
          <cell r="M672">
            <v>0</v>
          </cell>
          <cell r="N672">
            <v>0</v>
          </cell>
          <cell r="O672">
            <v>0</v>
          </cell>
          <cell r="P672">
            <v>0</v>
          </cell>
          <cell r="Q672">
            <v>0</v>
          </cell>
          <cell r="R672">
            <v>0</v>
          </cell>
          <cell r="S672">
            <v>0</v>
          </cell>
          <cell r="T672">
            <v>0</v>
          </cell>
        </row>
        <row r="673">
          <cell r="B673">
            <v>0</v>
          </cell>
          <cell r="C673">
            <v>0</v>
          </cell>
          <cell r="D673">
            <v>0</v>
          </cell>
          <cell r="E673">
            <v>0</v>
          </cell>
          <cell r="F673">
            <v>199000</v>
          </cell>
          <cell r="H673" t="str">
            <v>Tartósan adott kölcsönök</v>
          </cell>
          <cell r="I673" t="str">
            <v>Tartósan adott kölcsönök és bankbetétek értékvesztése és annak visszairása</v>
          </cell>
          <cell r="J673">
            <v>0</v>
          </cell>
          <cell r="K673">
            <v>0</v>
          </cell>
          <cell r="L673">
            <v>0</v>
          </cell>
          <cell r="M673">
            <v>0</v>
          </cell>
          <cell r="N673">
            <v>0</v>
          </cell>
          <cell r="O673">
            <v>0</v>
          </cell>
          <cell r="P673">
            <v>0</v>
          </cell>
          <cell r="Q673">
            <v>0</v>
          </cell>
          <cell r="R673">
            <v>0</v>
          </cell>
          <cell r="S673">
            <v>0</v>
          </cell>
          <cell r="T673">
            <v>0</v>
          </cell>
        </row>
        <row r="674">
          <cell r="B674">
            <v>0</v>
          </cell>
          <cell r="C674">
            <v>0</v>
          </cell>
          <cell r="D674">
            <v>0</v>
          </cell>
          <cell r="E674">
            <v>0</v>
          </cell>
          <cell r="F674">
            <v>359000</v>
          </cell>
          <cell r="H674" t="str">
            <v>Adott elölegek</v>
          </cell>
          <cell r="I674" t="str">
            <v>Adott elölegek értékvesztése és visszairása</v>
          </cell>
          <cell r="J674">
            <v>0</v>
          </cell>
          <cell r="K674">
            <v>0</v>
          </cell>
          <cell r="L674">
            <v>0</v>
          </cell>
          <cell r="M674">
            <v>0</v>
          </cell>
          <cell r="N674">
            <v>0</v>
          </cell>
          <cell r="O674">
            <v>0</v>
          </cell>
          <cell r="P674">
            <v>0</v>
          </cell>
          <cell r="Q674">
            <v>0</v>
          </cell>
          <cell r="R674">
            <v>0</v>
          </cell>
          <cell r="S674">
            <v>0</v>
          </cell>
          <cell r="T674">
            <v>0</v>
          </cell>
        </row>
        <row r="675">
          <cell r="B675">
            <v>0</v>
          </cell>
          <cell r="C675">
            <v>0</v>
          </cell>
          <cell r="D675">
            <v>0</v>
          </cell>
          <cell r="E675">
            <v>0</v>
          </cell>
          <cell r="F675">
            <v>399000</v>
          </cell>
          <cell r="I675" t="str">
            <v>A követelés jellegü aktiv idöbeli elhatárolások értékvesztése és annak visszairása</v>
          </cell>
          <cell r="J675">
            <v>0</v>
          </cell>
          <cell r="K675">
            <v>0</v>
          </cell>
          <cell r="L675">
            <v>0</v>
          </cell>
          <cell r="M675">
            <v>0</v>
          </cell>
          <cell r="N675">
            <v>0</v>
          </cell>
          <cell r="O675">
            <v>0</v>
          </cell>
          <cell r="P675">
            <v>0</v>
          </cell>
          <cell r="Q675">
            <v>0</v>
          </cell>
          <cell r="R675">
            <v>0</v>
          </cell>
          <cell r="S675">
            <v>0</v>
          </cell>
          <cell r="T675">
            <v>0</v>
          </cell>
        </row>
        <row r="676">
          <cell r="F676" t="str">
            <v>AE</v>
          </cell>
          <cell r="H676" t="str">
            <v xml:space="preserve">LEELLENÖRIZENDO A TARTALMA </v>
          </cell>
          <cell r="K676">
            <v>0</v>
          </cell>
          <cell r="L676">
            <v>0</v>
          </cell>
          <cell r="M676">
            <v>0</v>
          </cell>
          <cell r="N676">
            <v>0</v>
          </cell>
          <cell r="O676">
            <v>0</v>
          </cell>
          <cell r="P676">
            <v>0</v>
          </cell>
          <cell r="Q676">
            <v>0</v>
          </cell>
          <cell r="R676">
            <v>0</v>
          </cell>
          <cell r="S676">
            <v>0</v>
          </cell>
          <cell r="T676">
            <v>0</v>
          </cell>
        </row>
        <row r="677">
          <cell r="F677" t="str">
            <v>AED</v>
          </cell>
          <cell r="H677" t="str">
            <v xml:space="preserve">TORLENDO </v>
          </cell>
          <cell r="K677">
            <v>0</v>
          </cell>
          <cell r="L677">
            <v>0</v>
          </cell>
          <cell r="M677">
            <v>0</v>
          </cell>
          <cell r="N677">
            <v>0</v>
          </cell>
          <cell r="O677">
            <v>0</v>
          </cell>
          <cell r="P677">
            <v>0</v>
          </cell>
          <cell r="Q677">
            <v>0</v>
          </cell>
          <cell r="R677">
            <v>0</v>
          </cell>
          <cell r="S677">
            <v>0</v>
          </cell>
          <cell r="T677">
            <v>0</v>
          </cell>
        </row>
        <row r="678">
          <cell r="F678" t="str">
            <v>L</v>
          </cell>
          <cell r="H678" t="str">
            <v xml:space="preserve">LEELLENÖRIZENDO A TARTALMA </v>
          </cell>
          <cell r="I678" t="str">
            <v>L  i  g  h  t   i  n  g</v>
          </cell>
          <cell r="K678">
            <v>0</v>
          </cell>
          <cell r="L678">
            <v>0</v>
          </cell>
          <cell r="M678">
            <v>0</v>
          </cell>
          <cell r="N678">
            <v>0</v>
          </cell>
          <cell r="O678">
            <v>0</v>
          </cell>
          <cell r="P678">
            <v>0</v>
          </cell>
          <cell r="Q678">
            <v>0</v>
          </cell>
          <cell r="R678">
            <v>0</v>
          </cell>
          <cell r="S678">
            <v>0</v>
          </cell>
          <cell r="T678">
            <v>0</v>
          </cell>
        </row>
        <row r="679">
          <cell r="F679" t="str">
            <v>LT</v>
          </cell>
          <cell r="H679" t="str">
            <v xml:space="preserve">LEELLENÖRIZENDO A TARTALMA  G   E   L   E  </v>
          </cell>
          <cell r="I679" t="str">
            <v>T  ö  r  ö  l  h  e  t  ö    ???????????</v>
          </cell>
          <cell r="K679">
            <v>0</v>
          </cell>
          <cell r="L679">
            <v>0</v>
          </cell>
          <cell r="M679">
            <v>0</v>
          </cell>
          <cell r="N679">
            <v>0</v>
          </cell>
          <cell r="O679">
            <v>0</v>
          </cell>
          <cell r="P679">
            <v>0</v>
          </cell>
          <cell r="Q679">
            <v>0</v>
          </cell>
          <cell r="R679">
            <v>0</v>
          </cell>
          <cell r="S679">
            <v>0</v>
          </cell>
          <cell r="T679">
            <v>0</v>
          </cell>
        </row>
        <row r="680">
          <cell r="F680" t="str">
            <v>MSK</v>
          </cell>
          <cell r="H680" t="str">
            <v>MEDSYSTEM</v>
          </cell>
          <cell r="I680" t="str">
            <v>Forgalmi koltseg szerint bekategorilazando</v>
          </cell>
          <cell r="K680">
            <v>0</v>
          </cell>
          <cell r="L680">
            <v>0</v>
          </cell>
          <cell r="M680">
            <v>0</v>
          </cell>
          <cell r="N680">
            <v>0</v>
          </cell>
          <cell r="O680">
            <v>0</v>
          </cell>
          <cell r="P680">
            <v>0</v>
          </cell>
          <cell r="Q680">
            <v>0</v>
          </cell>
          <cell r="R680">
            <v>0</v>
          </cell>
          <cell r="S680">
            <v>0</v>
          </cell>
          <cell r="T680">
            <v>0</v>
          </cell>
        </row>
        <row r="681">
          <cell r="F681" t="str">
            <v>MSJ</v>
          </cell>
          <cell r="H681" t="str">
            <v>MEDSYSTEM</v>
          </cell>
          <cell r="I681" t="str">
            <v>Nem jo kategoria</v>
          </cell>
          <cell r="K681">
            <v>0</v>
          </cell>
          <cell r="L681">
            <v>0</v>
          </cell>
          <cell r="M681">
            <v>0</v>
          </cell>
          <cell r="N681">
            <v>0</v>
          </cell>
          <cell r="O681">
            <v>0</v>
          </cell>
          <cell r="P681">
            <v>0</v>
          </cell>
          <cell r="Q681">
            <v>0</v>
          </cell>
          <cell r="R681">
            <v>0</v>
          </cell>
          <cell r="S681">
            <v>0</v>
          </cell>
          <cell r="T681">
            <v>0</v>
          </cell>
        </row>
        <row r="682">
          <cell r="F682" t="str">
            <v>MST</v>
          </cell>
          <cell r="H682" t="str">
            <v>MEDSYSTEM</v>
          </cell>
          <cell r="I682" t="str">
            <v>Torlendo</v>
          </cell>
          <cell r="K682">
            <v>0</v>
          </cell>
          <cell r="L682">
            <v>0</v>
          </cell>
          <cell r="M682">
            <v>0</v>
          </cell>
          <cell r="N682">
            <v>0</v>
          </cell>
          <cell r="O682">
            <v>0</v>
          </cell>
          <cell r="P682">
            <v>0</v>
          </cell>
          <cell r="Q682">
            <v>0</v>
          </cell>
          <cell r="R682">
            <v>0</v>
          </cell>
          <cell r="S682">
            <v>0</v>
          </cell>
          <cell r="T682">
            <v>0</v>
          </cell>
        </row>
        <row r="683">
          <cell r="F683" t="str">
            <v>PC</v>
          </cell>
          <cell r="H683" t="str">
            <v xml:space="preserve">LEELLENÖRIZENDO A TARTALMA </v>
          </cell>
          <cell r="K683">
            <v>0</v>
          </cell>
          <cell r="L683">
            <v>0</v>
          </cell>
          <cell r="M683">
            <v>0</v>
          </cell>
          <cell r="N683">
            <v>0</v>
          </cell>
          <cell r="O683">
            <v>0</v>
          </cell>
          <cell r="P683">
            <v>0</v>
          </cell>
          <cell r="Q683">
            <v>0</v>
          </cell>
          <cell r="R683">
            <v>0</v>
          </cell>
          <cell r="S683">
            <v>0</v>
          </cell>
          <cell r="T683">
            <v>0</v>
          </cell>
        </row>
        <row r="684">
          <cell r="F684" t="str">
            <v>PST</v>
          </cell>
          <cell r="H684" t="str">
            <v xml:space="preserve">LEELLENÖRIZENDO A TARTALMA </v>
          </cell>
          <cell r="I684" t="str">
            <v>Értékesités klen??????????????????</v>
          </cell>
          <cell r="K684">
            <v>0</v>
          </cell>
          <cell r="L684">
            <v>0</v>
          </cell>
          <cell r="M684">
            <v>0</v>
          </cell>
          <cell r="N684">
            <v>0</v>
          </cell>
          <cell r="O684">
            <v>0</v>
          </cell>
          <cell r="P684">
            <v>0</v>
          </cell>
          <cell r="Q684">
            <v>0</v>
          </cell>
          <cell r="R684">
            <v>0</v>
          </cell>
          <cell r="S684">
            <v>0</v>
          </cell>
          <cell r="T684">
            <v>0</v>
          </cell>
        </row>
        <row r="685">
          <cell r="F685" t="str">
            <v>PS</v>
          </cell>
          <cell r="H685" t="str">
            <v xml:space="preserve">LEELLENÖRIZENDO A TARTALMA </v>
          </cell>
          <cell r="K685">
            <v>0</v>
          </cell>
          <cell r="L685">
            <v>0</v>
          </cell>
          <cell r="M685">
            <v>0</v>
          </cell>
          <cell r="N685">
            <v>0</v>
          </cell>
          <cell r="O685">
            <v>0</v>
          </cell>
          <cell r="P685">
            <v>0</v>
          </cell>
          <cell r="Q685">
            <v>0</v>
          </cell>
          <cell r="R685">
            <v>0</v>
          </cell>
          <cell r="S685">
            <v>0</v>
          </cell>
          <cell r="T685">
            <v>0</v>
          </cell>
        </row>
        <row r="686">
          <cell r="K686">
            <v>0</v>
          </cell>
          <cell r="L686">
            <v>0</v>
          </cell>
          <cell r="M686">
            <v>0</v>
          </cell>
          <cell r="N686">
            <v>0</v>
          </cell>
          <cell r="O686">
            <v>0</v>
          </cell>
          <cell r="P686">
            <v>0</v>
          </cell>
          <cell r="Q686">
            <v>0</v>
          </cell>
          <cell r="R686">
            <v>0</v>
          </cell>
          <cell r="S686">
            <v>0</v>
          </cell>
          <cell r="T686">
            <v>0</v>
          </cell>
        </row>
        <row r="687">
          <cell r="A687" t="str">
            <v>Grand Total</v>
          </cell>
          <cell r="J687">
            <v>4</v>
          </cell>
          <cell r="K687">
            <v>0</v>
          </cell>
          <cell r="L687">
            <v>-1</v>
          </cell>
          <cell r="M687">
            <v>-4.0000185370445251E-2</v>
          </cell>
          <cell r="N687">
            <v>0</v>
          </cell>
          <cell r="O687">
            <v>-2.3096799850463867E-7</v>
          </cell>
          <cell r="P687">
            <v>9.8466873168945313E-5</v>
          </cell>
          <cell r="Q687">
            <v>5.9604644775390625E-8</v>
          </cell>
          <cell r="R687">
            <v>0</v>
          </cell>
          <cell r="S687">
            <v>-6.8545341491699219E-7</v>
          </cell>
          <cell r="T687">
            <v>2.9599952697753906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9 DEV"/>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9 DEV"/>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Affaire"/>
      <sheetName val="Chiffrage"/>
      <sheetName val="Histo AO-B0"/>
      <sheetName val="Ajustement Prix"/>
      <sheetName val="Paramètres"/>
      <sheetName val="Planning charge"/>
      <sheetName val="Formule révision prix"/>
      <sheetName val="Code analytique"/>
    </sheetNames>
    <sheetDataSet>
      <sheetData sheetId="0" refreshError="1"/>
      <sheetData sheetId="1" refreshError="1"/>
      <sheetData sheetId="2" refreshError="1"/>
      <sheetData sheetId="3" refreshError="1"/>
      <sheetData sheetId="4">
        <row r="2">
          <cell r="D2">
            <v>36</v>
          </cell>
          <cell r="G2" t="str">
            <v>Cadre</v>
          </cell>
        </row>
        <row r="3">
          <cell r="D3">
            <v>37</v>
          </cell>
          <cell r="G3" t="str">
            <v>Etam</v>
          </cell>
        </row>
        <row r="4">
          <cell r="D4">
            <v>38</v>
          </cell>
          <cell r="G4" t="str">
            <v>Ouvrier</v>
          </cell>
        </row>
        <row r="5">
          <cell r="D5">
            <v>39</v>
          </cell>
        </row>
        <row r="7">
          <cell r="G7" t="str">
            <v>Investissement</v>
          </cell>
        </row>
        <row r="8">
          <cell r="G8" t="str">
            <v>Achat annuel (PU &lt; 500€)</v>
          </cell>
        </row>
        <row r="9">
          <cell r="G9" t="str">
            <v>Location</v>
          </cell>
        </row>
        <row r="12">
          <cell r="G12" t="str">
            <v>Investissement</v>
          </cell>
        </row>
        <row r="13">
          <cell r="G13" t="str">
            <v>Location</v>
          </cell>
        </row>
        <row r="14">
          <cell r="G14" t="str">
            <v>Entretien</v>
          </cell>
        </row>
        <row r="15">
          <cell r="G15" t="str">
            <v>Carburant</v>
          </cell>
        </row>
        <row r="16">
          <cell r="G16" t="str">
            <v>Contrôle technique</v>
          </cell>
        </row>
        <row r="17">
          <cell r="G17" t="str">
            <v>Assurance</v>
          </cell>
        </row>
        <row r="20">
          <cell r="G20" t="str">
            <v>Investissement</v>
          </cell>
        </row>
        <row r="21">
          <cell r="G21" t="str">
            <v>Location</v>
          </cell>
        </row>
        <row r="22">
          <cell r="G22" t="str">
            <v>Entretien</v>
          </cell>
        </row>
        <row r="23">
          <cell r="G23" t="str">
            <v>Assurance</v>
          </cell>
        </row>
        <row r="24">
          <cell r="G24" t="str">
            <v>Nettoyage</v>
          </cell>
        </row>
        <row r="25">
          <cell r="G25" t="str">
            <v>Utilités &amp; fluides</v>
          </cell>
        </row>
        <row r="28">
          <cell r="G28" t="str">
            <v>Investissement</v>
          </cell>
        </row>
        <row r="29">
          <cell r="G29" t="str">
            <v>Location</v>
          </cell>
        </row>
        <row r="30">
          <cell r="G30" t="str">
            <v>Frais fonctionnement</v>
          </cell>
        </row>
        <row r="33">
          <cell r="G33" t="str">
            <v>Fers &amp; tôles</v>
          </cell>
        </row>
        <row r="34">
          <cell r="G34" t="str">
            <v>Robinetterie</v>
          </cell>
        </row>
        <row r="35">
          <cell r="G35" t="str">
            <v>Tubes &amp; raccords</v>
          </cell>
        </row>
        <row r="36">
          <cell r="G36" t="str">
            <v>Autres</v>
          </cell>
        </row>
        <row r="39">
          <cell r="G39" t="str">
            <v>Calorifuge</v>
          </cell>
        </row>
        <row r="40">
          <cell r="G40" t="str">
            <v>Chaudronnerie</v>
          </cell>
        </row>
        <row r="41">
          <cell r="G41" t="str">
            <v>CND, Essai, Soudage</v>
          </cell>
        </row>
        <row r="42">
          <cell r="G42" t="str">
            <v>Echafaudages</v>
          </cell>
        </row>
        <row r="43">
          <cell r="G43" t="str">
            <v>Elec. / Instrum.</v>
          </cell>
        </row>
        <row r="44">
          <cell r="G44" t="str">
            <v>Etudes</v>
          </cell>
        </row>
        <row r="45">
          <cell r="G45" t="str">
            <v>Génie Civil</v>
          </cell>
        </row>
        <row r="46">
          <cell r="G46" t="str">
            <v>Levage</v>
          </cell>
        </row>
        <row r="47">
          <cell r="G47" t="str">
            <v>Mécanique</v>
          </cell>
        </row>
        <row r="48">
          <cell r="G48" t="str">
            <v>Nettoyage / Décapage</v>
          </cell>
        </row>
        <row r="49">
          <cell r="G49" t="str">
            <v>Nettoyage industriel</v>
          </cell>
        </row>
        <row r="50">
          <cell r="G50" t="str">
            <v>Peinture &amp; revêtement</v>
          </cell>
        </row>
        <row r="51">
          <cell r="G51" t="str">
            <v>Supportage / Charpentes</v>
          </cell>
        </row>
        <row r="52">
          <cell r="G52" t="str">
            <v>Transport</v>
          </cell>
        </row>
        <row r="53">
          <cell r="G53" t="str">
            <v>Tuyauterie</v>
          </cell>
        </row>
        <row r="54">
          <cell r="G54" t="str">
            <v>Autres</v>
          </cell>
        </row>
        <row r="57">
          <cell r="G57" t="str">
            <v>Investissement</v>
          </cell>
        </row>
        <row r="58">
          <cell r="G58" t="str">
            <v>Autre personnel productif</v>
          </cell>
        </row>
        <row r="59">
          <cell r="G59" t="str">
            <v>Autres frais de chantier</v>
          </cell>
        </row>
        <row r="60">
          <cell r="G60" t="str">
            <v>Autres frais divers</v>
          </cell>
        </row>
        <row r="61">
          <cell r="G61" t="str">
            <v>Autres incorporables</v>
          </cell>
        </row>
        <row r="62">
          <cell r="G62" t="str">
            <v>Compte prorata</v>
          </cell>
        </row>
        <row r="63">
          <cell r="G63" t="str">
            <v>Fers &amp; tôles incorporables</v>
          </cell>
        </row>
        <row r="64">
          <cell r="G64" t="str">
            <v>Formation du personnel</v>
          </cell>
        </row>
        <row r="65">
          <cell r="G65" t="str">
            <v>Frais administratifs</v>
          </cell>
        </row>
        <row r="66">
          <cell r="G66" t="str">
            <v>Frais commerciaux</v>
          </cell>
        </row>
        <row r="67">
          <cell r="G67" t="str">
            <v>Frais d'implantation</v>
          </cell>
        </row>
        <row r="68">
          <cell r="G68" t="str">
            <v>Matériels de transport</v>
          </cell>
        </row>
        <row r="69">
          <cell r="G69" t="str">
            <v>Matériels travaux</v>
          </cell>
        </row>
        <row r="70">
          <cell r="G70" t="str">
            <v>Missions et déplacement</v>
          </cell>
        </row>
        <row r="71">
          <cell r="G71" t="str">
            <v>Outillage et consommables</v>
          </cell>
        </row>
        <row r="72">
          <cell r="G72" t="str">
            <v>Personnel non direct. productif</v>
          </cell>
        </row>
        <row r="73">
          <cell r="G73" t="str">
            <v>Prestations extérieurs</v>
          </cell>
        </row>
        <row r="74">
          <cell r="G74" t="str">
            <v>Robinetterie</v>
          </cell>
        </row>
        <row r="75">
          <cell r="G75" t="str">
            <v>S/T Calorifuge</v>
          </cell>
        </row>
        <row r="76">
          <cell r="G76" t="str">
            <v>S/T Chaudronnerie</v>
          </cell>
        </row>
        <row r="77">
          <cell r="G77" t="str">
            <v>S/T CND, Essai, Soudage</v>
          </cell>
        </row>
        <row r="78">
          <cell r="G78" t="str">
            <v>S/T Echafaudages</v>
          </cell>
        </row>
        <row r="79">
          <cell r="G79" t="str">
            <v>S/T Elec. / Instrum.</v>
          </cell>
        </row>
        <row r="80">
          <cell r="G80" t="str">
            <v>S/T Etudes</v>
          </cell>
        </row>
        <row r="81">
          <cell r="G81" t="str">
            <v>S/T Génie Civil</v>
          </cell>
        </row>
        <row r="82">
          <cell r="G82" t="str">
            <v>S/T Levage</v>
          </cell>
        </row>
        <row r="83">
          <cell r="G83" t="str">
            <v>S/T Mécanique</v>
          </cell>
        </row>
        <row r="84">
          <cell r="G84" t="str">
            <v>S/T Nettoyage / Décapage</v>
          </cell>
        </row>
        <row r="85">
          <cell r="G85" t="str">
            <v>S/T Nettoyage industriel</v>
          </cell>
        </row>
        <row r="86">
          <cell r="G86" t="str">
            <v>S/T Peinture</v>
          </cell>
        </row>
        <row r="87">
          <cell r="G87" t="str">
            <v>S/T Supportage / Charpentes</v>
          </cell>
        </row>
        <row r="88">
          <cell r="G88" t="str">
            <v>S/T Transport</v>
          </cell>
        </row>
        <row r="89">
          <cell r="G89" t="str">
            <v>S/T Tuyauterie</v>
          </cell>
        </row>
        <row r="90">
          <cell r="G90" t="str">
            <v>S/T externe autre</v>
          </cell>
        </row>
        <row r="91">
          <cell r="G91" t="str">
            <v>Tubes &amp; raccords</v>
          </cell>
        </row>
        <row r="94">
          <cell r="G94" t="str">
            <v>Autres frais de chantier</v>
          </cell>
        </row>
        <row r="95">
          <cell r="G95" t="str">
            <v>Autres frais divers</v>
          </cell>
        </row>
        <row r="96">
          <cell r="G96" t="str">
            <v>Compte prorata</v>
          </cell>
        </row>
        <row r="97">
          <cell r="G97" t="str">
            <v>Formation du personnel</v>
          </cell>
        </row>
        <row r="98">
          <cell r="G98" t="str">
            <v>Frais administratifs</v>
          </cell>
        </row>
        <row r="99">
          <cell r="G99" t="str">
            <v>Frais commerciaux</v>
          </cell>
        </row>
        <row r="100">
          <cell r="G100" t="str">
            <v>Frais d'implantation</v>
          </cell>
        </row>
        <row r="101">
          <cell r="G101" t="str">
            <v>Matériels de transport</v>
          </cell>
        </row>
        <row r="102">
          <cell r="G102" t="str">
            <v>Matériels travaux</v>
          </cell>
        </row>
        <row r="103">
          <cell r="G103" t="str">
            <v>Missions et déplacement</v>
          </cell>
        </row>
        <row r="104">
          <cell r="G104" t="str">
            <v>Outillage et consommables</v>
          </cell>
        </row>
        <row r="105">
          <cell r="G105" t="str">
            <v>Prestations extérieurs</v>
          </cell>
        </row>
        <row r="108">
          <cell r="G108" t="str">
            <v>Autre personnel productif</v>
          </cell>
        </row>
        <row r="109">
          <cell r="G109" t="str">
            <v>Autres frais de chantier</v>
          </cell>
        </row>
        <row r="110">
          <cell r="G110" t="str">
            <v>Autres frais divers</v>
          </cell>
        </row>
        <row r="111">
          <cell r="G111" t="str">
            <v>Autres incorporables</v>
          </cell>
        </row>
        <row r="112">
          <cell r="G112" t="str">
            <v>Compte prorata</v>
          </cell>
        </row>
        <row r="113">
          <cell r="G113" t="str">
            <v>Fers &amp; tôles incorporables</v>
          </cell>
        </row>
        <row r="114">
          <cell r="G114" t="str">
            <v>Formation du personnel</v>
          </cell>
        </row>
        <row r="115">
          <cell r="G115" t="str">
            <v>Frais administratifs</v>
          </cell>
        </row>
        <row r="116">
          <cell r="G116" t="str">
            <v>Frais commerciaux</v>
          </cell>
        </row>
        <row r="117">
          <cell r="G117" t="str">
            <v>Frais d'implantation</v>
          </cell>
        </row>
        <row r="118">
          <cell r="G118" t="str">
            <v>Matériels de transport</v>
          </cell>
        </row>
        <row r="119">
          <cell r="G119" t="str">
            <v>Matériels travaux</v>
          </cell>
        </row>
        <row r="120">
          <cell r="G120" t="str">
            <v>Missions et déplacement</v>
          </cell>
        </row>
        <row r="121">
          <cell r="G121" t="str">
            <v>Outillage et consommables</v>
          </cell>
        </row>
        <row r="122">
          <cell r="G122" t="str">
            <v>Personnel non direct. productif</v>
          </cell>
        </row>
        <row r="123">
          <cell r="G123" t="str">
            <v>Prestations extérieurs</v>
          </cell>
        </row>
        <row r="124">
          <cell r="G124" t="str">
            <v>Robinetterie</v>
          </cell>
        </row>
        <row r="125">
          <cell r="G125" t="str">
            <v>S/T Calorifuge</v>
          </cell>
        </row>
        <row r="126">
          <cell r="G126" t="str">
            <v>S/T Chaudronnerie</v>
          </cell>
        </row>
        <row r="127">
          <cell r="G127" t="str">
            <v>S/T CND, Essai, Soudage</v>
          </cell>
        </row>
        <row r="128">
          <cell r="G128" t="str">
            <v>S/T Echafaudages</v>
          </cell>
        </row>
        <row r="129">
          <cell r="G129" t="str">
            <v>S/T Elec. / Instrum.</v>
          </cell>
        </row>
        <row r="130">
          <cell r="G130" t="str">
            <v>S/T Etudes</v>
          </cell>
        </row>
        <row r="131">
          <cell r="G131" t="str">
            <v>S/T externe autre</v>
          </cell>
        </row>
        <row r="132">
          <cell r="G132" t="str">
            <v>S/T Génie Civil</v>
          </cell>
        </row>
        <row r="133">
          <cell r="G133" t="str">
            <v>S/T Levage</v>
          </cell>
        </row>
        <row r="134">
          <cell r="G134" t="str">
            <v>S/T Mécanique</v>
          </cell>
        </row>
        <row r="135">
          <cell r="G135" t="str">
            <v>S/T Nettoyage / Décapage</v>
          </cell>
        </row>
        <row r="136">
          <cell r="G136" t="str">
            <v>S/T Nettoyage industriel</v>
          </cell>
        </row>
        <row r="137">
          <cell r="G137" t="str">
            <v>S/T Peinture</v>
          </cell>
        </row>
        <row r="138">
          <cell r="G138" t="str">
            <v>S/T Supportage / Charpentes</v>
          </cell>
        </row>
        <row r="139">
          <cell r="G139" t="str">
            <v>S/T Transport</v>
          </cell>
        </row>
        <row r="140">
          <cell r="G140" t="str">
            <v>S/T Tuyauterie</v>
          </cell>
        </row>
        <row r="141">
          <cell r="G141" t="str">
            <v>Tubes &amp; raccords</v>
          </cell>
        </row>
      </sheetData>
      <sheetData sheetId="5"/>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REP"/>
      <sheetName val="SUMVAR"/>
      <sheetName val="B"/>
      <sheetName val="C"/>
      <sheetName val="AIRCON"/>
      <sheetName val="VALIDATION LIST DATA"/>
      <sheetName val="HR - RESOURCING INPUT"/>
      <sheetName val="Definitions"/>
      <sheetName val="1"/>
      <sheetName val="2"/>
      <sheetName val="3"/>
      <sheetName val="4"/>
      <sheetName val="5"/>
      <sheetName val="6"/>
      <sheetName val="7"/>
      <sheetName val="8"/>
      <sheetName val="9"/>
      <sheetName val="10"/>
      <sheetName val="Ein"/>
      <sheetName val="E"/>
      <sheetName val="M"/>
      <sheetName val="S"/>
      <sheetName val="Cash Out Table"/>
      <sheetName val="Net Cash Table"/>
      <sheetName val="Qm"/>
      <sheetName val="Definition1"/>
      <sheetName val="Calc"/>
      <sheetName val="Sensitivities"/>
      <sheetName val="Definition2"/>
      <sheetName val="AT COMPLETION"/>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IM Project n"/>
      <sheetName val="Index Data base"/>
      <sheetName val="Progress Tables"/>
      <sheetName val="Progress Curve"/>
      <sheetName val="_Unit 1 Summary"/>
      <sheetName val="Turbine Tender 3 Unit base (2)"/>
      <sheetName val="FLOW_3.XLS"/>
      <sheetName val="SS Progress Input"/>
      <sheetName val="P05"/>
      <sheetName val="Sheet2"/>
      <sheetName val="Input Sheet"/>
      <sheetName val="Total Cost"/>
      <sheetName val="VALIDATION_LIST_DATA"/>
      <sheetName val="HR_-_RESOURCING_INPUT"/>
      <sheetName val="Cash_Out_Table"/>
      <sheetName val="Net_Cash_Table"/>
      <sheetName val="AT_COMPLETION"/>
      <sheetName val="CP1_Civil"/>
      <sheetName val="CP2_Elec"/>
      <sheetName val="CP3_C&amp;I"/>
      <sheetName val="CP4_Coal_&amp;_Ash"/>
      <sheetName val="CP5_LPS"/>
      <sheetName val="CP6_Housing"/>
      <sheetName val="Package_Totals"/>
      <sheetName val="Index_Analysis"/>
      <sheetName val="Package_Phasing"/>
      <sheetName val="IM_Project_n"/>
      <sheetName val="Index_Data_base"/>
      <sheetName val="Progress_Tables"/>
      <sheetName val="Progress_Curve"/>
      <sheetName val="_Unit_1_Summary"/>
      <sheetName val="Turbine_Tender_3_Unit_base_(2)"/>
      <sheetName val="FLOW_3_XLS"/>
      <sheetName val="SS_Progress_Input"/>
      <sheetName val="VALIDATION_LIST_DATA1"/>
      <sheetName val="Data Validation"/>
      <sheetName val="VALIDATION_LIST_DATA2"/>
      <sheetName val="HR_-_RESOURCING_INPUT1"/>
      <sheetName val="Cash_Out_Table1"/>
      <sheetName val="Net_Cash_Table1"/>
      <sheetName val="AT_COMPLETION1"/>
      <sheetName val="CP1_Civil1"/>
      <sheetName val="CP2_Elec1"/>
      <sheetName val="CP3_C&amp;I1"/>
      <sheetName val="CP4_Coal_&amp;_Ash1"/>
      <sheetName val="CP5_LPS1"/>
      <sheetName val="CP6_Housing1"/>
      <sheetName val="Package_Totals1"/>
      <sheetName val="Index_Analysis1"/>
      <sheetName val="Package_Phasing1"/>
      <sheetName val="IM_Project_n1"/>
      <sheetName val="Index_Data_base1"/>
      <sheetName val="Progress_Tables1"/>
      <sheetName val="Progress_Curve1"/>
      <sheetName val="_Unit_1_Summary1"/>
      <sheetName val="Turbine_Tender_3_Unit_base_(2)1"/>
      <sheetName val="FLOW_3_XLS1"/>
      <sheetName val="SS_Progress_Input1"/>
      <sheetName val="Input_Sheet"/>
      <sheetName val="Total_Cost"/>
      <sheetName val="Dropdown info"/>
      <sheetName val="VALIDATION_LIST_DATA3"/>
      <sheetName val="HR_-_RESOURCING_INPUT2"/>
      <sheetName val="Cash_Out_Table2"/>
      <sheetName val="Net_Cash_Table2"/>
      <sheetName val="AT_COMPLETION2"/>
      <sheetName val="CP1_Civil2"/>
      <sheetName val="CP2_Elec2"/>
      <sheetName val="CP3_C&amp;I2"/>
      <sheetName val="CP4_Coal_&amp;_Ash2"/>
      <sheetName val="CP5_LPS2"/>
      <sheetName val="CP6_Housing2"/>
      <sheetName val="Package_Totals2"/>
      <sheetName val="Index_Analysis2"/>
      <sheetName val="Package_Phasing2"/>
      <sheetName val="IM_Project_n2"/>
      <sheetName val="Index_Data_base2"/>
      <sheetName val="Progress_Tables2"/>
      <sheetName val="Progress_Curve2"/>
      <sheetName val="_Unit_1_Summary2"/>
      <sheetName val="Turbine_Tender_3_Unit_base_(2)2"/>
      <sheetName val="FLOW_3_XLS2"/>
      <sheetName val="SS_Progress_Input2"/>
      <sheetName val="Input_Sheet1"/>
      <sheetName val="Total_Cost1"/>
      <sheetName val="Data_Validation"/>
      <sheetName val="Dropdown_info"/>
      <sheetName val="MySheet"/>
      <sheetName val="Databa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egories"/>
      <sheetName val="pl-prior month YTD"/>
    </sheetNames>
    <sheetDataSet>
      <sheetData sheetId="0" refreshError="1">
        <row r="6">
          <cell r="A6" t="str">
            <v>Category code</v>
          </cell>
          <cell r="B6" t="str">
            <v>Category (Eng)    Subcategory (Eng)</v>
          </cell>
          <cell r="C6" t="str">
            <v>Category group</v>
          </cell>
          <cell r="D6" t="str">
            <v>Category (Eng)</v>
          </cell>
          <cell r="E6" t="str">
            <v>Subcategory (Eng)</v>
          </cell>
          <cell r="F6" t="str">
            <v>CC, Domestic</v>
          </cell>
          <cell r="G6" t="str">
            <v>CC, Foreign</v>
          </cell>
          <cell r="H6" t="str">
            <v>Project, Domestic</v>
          </cell>
          <cell r="I6" t="str">
            <v>Project, Foreign</v>
          </cell>
          <cell r="J6" t="str">
            <v>VAT 0 %</v>
          </cell>
          <cell r="K6" t="str">
            <v>VAT Code 0</v>
          </cell>
          <cell r="L6" t="str">
            <v>VAT 12 %</v>
          </cell>
          <cell r="M6" t="str">
            <v>VAT 12 Code</v>
          </cell>
          <cell r="N6" t="str">
            <v>VAT 25 %</v>
          </cell>
          <cell r="O6" t="str">
            <v>VAT Code 25</v>
          </cell>
          <cell r="P6" t="str">
            <v>Additional field</v>
          </cell>
          <cell r="Q6" t="str">
            <v>VAT %</v>
          </cell>
          <cell r="R6" t="str">
            <v>VAT Code</v>
          </cell>
          <cell r="S6" t="str">
            <v>Amount</v>
          </cell>
          <cell r="T6" t="str">
            <v>PIT</v>
          </cell>
          <cell r="U6" t="str">
            <v xml:space="preserve">Kiküldetési </v>
          </cell>
          <cell r="V6" t="str">
            <v>PIT (2)</v>
          </cell>
        </row>
        <row r="7">
          <cell r="A7" t="str">
            <v>lw01</v>
          </cell>
          <cell r="B7" t="str">
            <v>Low value purchases    Goodwill gifts</v>
          </cell>
          <cell r="C7">
            <v>10</v>
          </cell>
          <cell r="D7" t="str">
            <v>Low value purchases</v>
          </cell>
          <cell r="E7" t="str">
            <v>Goodwill gifts</v>
          </cell>
          <cell r="F7">
            <v>59266700</v>
          </cell>
          <cell r="G7">
            <v>59266700</v>
          </cell>
          <cell r="J7">
            <v>0</v>
          </cell>
          <cell r="K7" t="str">
            <v>B0</v>
          </cell>
          <cell r="L7">
            <v>12</v>
          </cell>
          <cell r="M7" t="str">
            <v>EG</v>
          </cell>
          <cell r="N7">
            <v>25</v>
          </cell>
          <cell r="O7" t="str">
            <v>E8</v>
          </cell>
          <cell r="T7" t="str">
            <v>X</v>
          </cell>
        </row>
        <row r="8">
          <cell r="A8" t="str">
            <v>lw02</v>
          </cell>
          <cell r="B8" t="str">
            <v>Low value purchases    All other expenses</v>
          </cell>
          <cell r="C8">
            <v>10</v>
          </cell>
          <cell r="D8" t="str">
            <v>Low value purchases</v>
          </cell>
          <cell r="E8" t="str">
            <v>All other expenses</v>
          </cell>
          <cell r="F8">
            <v>59258762</v>
          </cell>
          <cell r="G8">
            <v>59258762</v>
          </cell>
          <cell r="J8">
            <v>0</v>
          </cell>
          <cell r="K8" t="str">
            <v>B0</v>
          </cell>
          <cell r="L8">
            <v>12</v>
          </cell>
          <cell r="M8" t="str">
            <v>B5</v>
          </cell>
          <cell r="N8">
            <v>25</v>
          </cell>
          <cell r="O8" t="str">
            <v>B2</v>
          </cell>
        </row>
        <row r="9">
          <cell r="A9" t="str">
            <v>lw03</v>
          </cell>
          <cell r="B9" t="str">
            <v>Low value purchases    Other marketing expenses</v>
          </cell>
          <cell r="C9">
            <v>10</v>
          </cell>
          <cell r="D9" t="str">
            <v>Low value purchases</v>
          </cell>
          <cell r="E9" t="str">
            <v>Other marketing expenses</v>
          </cell>
          <cell r="F9">
            <v>59154710</v>
          </cell>
          <cell r="G9">
            <v>59154710</v>
          </cell>
          <cell r="J9">
            <v>0</v>
          </cell>
          <cell r="K9" t="str">
            <v>B0</v>
          </cell>
          <cell r="L9">
            <v>12</v>
          </cell>
          <cell r="M9" t="str">
            <v>B5</v>
          </cell>
          <cell r="N9">
            <v>25</v>
          </cell>
          <cell r="O9" t="str">
            <v>B2</v>
          </cell>
        </row>
        <row r="10">
          <cell r="A10" t="str">
            <v>lw04</v>
          </cell>
          <cell r="B10" t="str">
            <v>Low value purchases    Program other</v>
          </cell>
          <cell r="C10">
            <v>10</v>
          </cell>
          <cell r="D10" t="str">
            <v>Low value purchases</v>
          </cell>
          <cell r="E10" t="str">
            <v>Program other</v>
          </cell>
          <cell r="H10">
            <v>59466800</v>
          </cell>
          <cell r="I10">
            <v>59466800</v>
          </cell>
          <cell r="J10">
            <v>0</v>
          </cell>
          <cell r="K10" t="str">
            <v>B0</v>
          </cell>
          <cell r="L10">
            <v>12</v>
          </cell>
          <cell r="M10" t="str">
            <v>B5</v>
          </cell>
          <cell r="N10">
            <v>25</v>
          </cell>
          <cell r="O10" t="str">
            <v>B2</v>
          </cell>
        </row>
        <row r="11">
          <cell r="A11" t="str">
            <v>lw05</v>
          </cell>
          <cell r="B11" t="str">
            <v>Low value purchases    Other computer costs</v>
          </cell>
          <cell r="C11">
            <v>10</v>
          </cell>
          <cell r="D11" t="str">
            <v>Low value purchases</v>
          </cell>
          <cell r="E11" t="str">
            <v>Other computer costs</v>
          </cell>
          <cell r="F11">
            <v>59260000</v>
          </cell>
          <cell r="G11">
            <v>59260000</v>
          </cell>
          <cell r="J11">
            <v>0</v>
          </cell>
          <cell r="K11" t="str">
            <v>B0</v>
          </cell>
          <cell r="L11">
            <v>12</v>
          </cell>
          <cell r="M11" t="str">
            <v>B5</v>
          </cell>
          <cell r="N11">
            <v>25</v>
          </cell>
          <cell r="O11" t="str">
            <v>B2</v>
          </cell>
        </row>
        <row r="12">
          <cell r="A12" t="str">
            <v>lw06</v>
          </cell>
          <cell r="B12" t="str">
            <v>Low value purchases    Consumable materials (Manufacturing)</v>
          </cell>
          <cell r="C12">
            <v>10</v>
          </cell>
          <cell r="D12" t="str">
            <v>Low value purchases</v>
          </cell>
          <cell r="E12" t="str">
            <v>Consumable materials (Manufacturing)</v>
          </cell>
          <cell r="F12">
            <v>59152900</v>
          </cell>
          <cell r="G12">
            <v>59152900</v>
          </cell>
          <cell r="J12">
            <v>0</v>
          </cell>
          <cell r="K12" t="str">
            <v>B0</v>
          </cell>
          <cell r="L12">
            <v>12</v>
          </cell>
          <cell r="M12" t="str">
            <v>B5</v>
          </cell>
          <cell r="N12">
            <v>25</v>
          </cell>
          <cell r="O12" t="str">
            <v>B2</v>
          </cell>
        </row>
        <row r="13">
          <cell r="A13" t="str">
            <v>lw07</v>
          </cell>
          <cell r="B13" t="str">
            <v>Low value purchases    Office and stationary</v>
          </cell>
          <cell r="C13">
            <v>10</v>
          </cell>
          <cell r="D13" t="str">
            <v>Low value purchases</v>
          </cell>
          <cell r="E13" t="str">
            <v>Office and stationary</v>
          </cell>
          <cell r="F13">
            <v>59250400</v>
          </cell>
          <cell r="G13">
            <v>59250400</v>
          </cell>
          <cell r="J13">
            <v>0</v>
          </cell>
          <cell r="K13" t="str">
            <v>B0</v>
          </cell>
          <cell r="L13">
            <v>12</v>
          </cell>
          <cell r="M13" t="str">
            <v>B5</v>
          </cell>
          <cell r="N13">
            <v>25</v>
          </cell>
          <cell r="O13" t="str">
            <v>B2</v>
          </cell>
        </row>
        <row r="14">
          <cell r="A14" t="str">
            <v>lw08</v>
          </cell>
          <cell r="B14" t="str">
            <v>Low value purchases    Maintenance (Manufacturing)</v>
          </cell>
          <cell r="C14">
            <v>10</v>
          </cell>
          <cell r="D14" t="str">
            <v>Low value purchases</v>
          </cell>
          <cell r="E14" t="str">
            <v>Maintenance (Manufacturing)</v>
          </cell>
          <cell r="F14">
            <v>59189000</v>
          </cell>
          <cell r="G14">
            <v>59189000</v>
          </cell>
          <cell r="J14">
            <v>0</v>
          </cell>
          <cell r="K14" t="str">
            <v>B0</v>
          </cell>
          <cell r="L14">
            <v>12</v>
          </cell>
          <cell r="M14" t="str">
            <v>B5</v>
          </cell>
          <cell r="N14">
            <v>25</v>
          </cell>
          <cell r="O14" t="str">
            <v>B2</v>
          </cell>
        </row>
        <row r="15">
          <cell r="A15" t="str">
            <v>lw09</v>
          </cell>
          <cell r="B15" t="str">
            <v>Low value purchases    Program communications</v>
          </cell>
          <cell r="C15">
            <v>10</v>
          </cell>
          <cell r="D15" t="str">
            <v>Low value purchases</v>
          </cell>
          <cell r="E15" t="str">
            <v>Program communications</v>
          </cell>
          <cell r="H15">
            <v>59450800</v>
          </cell>
          <cell r="I15">
            <v>59450800</v>
          </cell>
          <cell r="J15">
            <v>0</v>
          </cell>
          <cell r="K15" t="str">
            <v>B0</v>
          </cell>
          <cell r="L15">
            <v>12</v>
          </cell>
          <cell r="M15" t="str">
            <v>B5</v>
          </cell>
          <cell r="N15">
            <v>25</v>
          </cell>
          <cell r="O15" t="str">
            <v>B2</v>
          </cell>
        </row>
        <row r="16">
          <cell r="A16" t="str">
            <v>lw10</v>
          </cell>
          <cell r="B16" t="str">
            <v>Low value purchases    Postage</v>
          </cell>
          <cell r="C16">
            <v>10</v>
          </cell>
          <cell r="D16" t="str">
            <v>Low value purchases</v>
          </cell>
          <cell r="E16" t="str">
            <v>Postage</v>
          </cell>
          <cell r="F16">
            <v>59250700</v>
          </cell>
          <cell r="G16">
            <v>59250700</v>
          </cell>
          <cell r="J16">
            <v>0</v>
          </cell>
          <cell r="K16" t="str">
            <v>B0</v>
          </cell>
          <cell r="L16">
            <v>12</v>
          </cell>
          <cell r="M16" t="str">
            <v>B5</v>
          </cell>
          <cell r="N16">
            <v>25</v>
          </cell>
          <cell r="O16" t="str">
            <v>B2</v>
          </cell>
        </row>
        <row r="17">
          <cell r="A17" t="str">
            <v>lw11</v>
          </cell>
          <cell r="B17" t="str">
            <v>Low value purchases    Training</v>
          </cell>
          <cell r="C17">
            <v>10</v>
          </cell>
          <cell r="D17" t="str">
            <v>Low value purchases</v>
          </cell>
          <cell r="E17" t="str">
            <v>Training</v>
          </cell>
          <cell r="F17">
            <v>59256200</v>
          </cell>
          <cell r="G17">
            <v>59256200</v>
          </cell>
          <cell r="J17">
            <v>0</v>
          </cell>
          <cell r="K17" t="str">
            <v>B0</v>
          </cell>
          <cell r="L17">
            <v>12</v>
          </cell>
          <cell r="M17" t="str">
            <v>B5</v>
          </cell>
          <cell r="N17">
            <v>25</v>
          </cell>
          <cell r="O17" t="str">
            <v>B2</v>
          </cell>
        </row>
        <row r="18">
          <cell r="A18" t="str">
            <v>lw12</v>
          </cell>
          <cell r="B18" t="str">
            <v>Low value purchases    Books, magazines, newspapers</v>
          </cell>
          <cell r="C18">
            <v>10</v>
          </cell>
          <cell r="D18" t="str">
            <v>Low value purchases</v>
          </cell>
          <cell r="E18" t="str">
            <v>Books, magazines, newspapers</v>
          </cell>
          <cell r="F18">
            <v>59266450</v>
          </cell>
          <cell r="G18">
            <v>59266450</v>
          </cell>
          <cell r="J18">
            <v>0</v>
          </cell>
          <cell r="K18" t="str">
            <v>B0</v>
          </cell>
          <cell r="L18">
            <v>12</v>
          </cell>
          <cell r="M18" t="str">
            <v>B5</v>
          </cell>
          <cell r="N18">
            <v>25</v>
          </cell>
          <cell r="O18" t="str">
            <v>B2</v>
          </cell>
        </row>
        <row r="19">
          <cell r="A19" t="str">
            <v>lw13</v>
          </cell>
          <cell r="B19" t="str">
            <v xml:space="preserve">Low value purchases    </v>
          </cell>
          <cell r="C19">
            <v>10</v>
          </cell>
          <cell r="D19" t="str">
            <v>Low value purchases</v>
          </cell>
        </row>
        <row r="20">
          <cell r="A20" t="str">
            <v>lw14</v>
          </cell>
          <cell r="B20" t="str">
            <v>Low value purchases    Legal fee</v>
          </cell>
          <cell r="C20">
            <v>10</v>
          </cell>
          <cell r="D20" t="str">
            <v>Low value purchases</v>
          </cell>
          <cell r="E20" t="str">
            <v>Legal fee</v>
          </cell>
          <cell r="F20">
            <v>59251000</v>
          </cell>
          <cell r="G20">
            <v>59251000</v>
          </cell>
          <cell r="J20">
            <v>0</v>
          </cell>
          <cell r="K20" t="str">
            <v>B0</v>
          </cell>
          <cell r="L20">
            <v>12</v>
          </cell>
          <cell r="M20" t="str">
            <v>B5</v>
          </cell>
          <cell r="N20">
            <v>25</v>
          </cell>
          <cell r="O20" t="str">
            <v>B2</v>
          </cell>
        </row>
        <row r="21">
          <cell r="A21" t="str">
            <v>coo</v>
          </cell>
          <cell r="B21" t="str">
            <v xml:space="preserve">Company car costs, others     </v>
          </cell>
          <cell r="C21">
            <v>2</v>
          </cell>
          <cell r="D21" t="str">
            <v>Company car costs, others</v>
          </cell>
          <cell r="E21" t="str">
            <v xml:space="preserve"> </v>
          </cell>
          <cell r="F21">
            <v>59257900</v>
          </cell>
          <cell r="G21">
            <v>59257900</v>
          </cell>
          <cell r="H21">
            <v>59457900</v>
          </cell>
          <cell r="I21">
            <v>59457900</v>
          </cell>
          <cell r="J21">
            <v>0</v>
          </cell>
          <cell r="K21" t="str">
            <v>B0</v>
          </cell>
          <cell r="L21">
            <v>12</v>
          </cell>
          <cell r="M21" t="str">
            <v>EG</v>
          </cell>
          <cell r="N21">
            <v>25</v>
          </cell>
          <cell r="O21" t="str">
            <v>E8</v>
          </cell>
        </row>
        <row r="22">
          <cell r="A22" t="str">
            <v>o</v>
          </cell>
          <cell r="B22" t="str">
            <v>Other    Other T&amp;L costs</v>
          </cell>
          <cell r="C22">
            <v>11</v>
          </cell>
          <cell r="D22" t="str">
            <v>Other</v>
          </cell>
          <cell r="E22" t="str">
            <v>Other T&amp;L costs</v>
          </cell>
          <cell r="F22">
            <v>59256400</v>
          </cell>
          <cell r="G22">
            <v>59256400</v>
          </cell>
          <cell r="H22">
            <v>59456400</v>
          </cell>
          <cell r="I22">
            <v>59456400</v>
          </cell>
          <cell r="J22">
            <v>0</v>
          </cell>
          <cell r="K22" t="str">
            <v>B0</v>
          </cell>
          <cell r="L22">
            <v>12</v>
          </cell>
          <cell r="M22" t="str">
            <v>EG</v>
          </cell>
          <cell r="N22">
            <v>25</v>
          </cell>
          <cell r="O22" t="str">
            <v>E8</v>
          </cell>
        </row>
        <row r="23">
          <cell r="A23" t="str">
            <v>pd</v>
          </cell>
          <cell r="B23" t="str">
            <v>Other    Per diem</v>
          </cell>
          <cell r="C23">
            <v>11</v>
          </cell>
          <cell r="D23" t="str">
            <v>Other</v>
          </cell>
          <cell r="E23" t="str">
            <v>Per diem</v>
          </cell>
          <cell r="F23">
            <v>59256401</v>
          </cell>
          <cell r="G23">
            <v>59256401</v>
          </cell>
          <cell r="H23">
            <v>59456410</v>
          </cell>
          <cell r="I23">
            <v>59456410</v>
          </cell>
          <cell r="J23">
            <v>0</v>
          </cell>
          <cell r="K23" t="str">
            <v>XY</v>
          </cell>
          <cell r="U23" t="str">
            <v>X</v>
          </cell>
        </row>
        <row r="24">
          <cell r="A24" t="str">
            <v>tb</v>
          </cell>
          <cell r="B24" t="str">
            <v>Business representation    Taxable benefits, non business representation</v>
          </cell>
          <cell r="C24">
            <v>7</v>
          </cell>
          <cell r="D24" t="str">
            <v>Business representation</v>
          </cell>
          <cell r="E24" t="str">
            <v>Taxable benefits, non business representation</v>
          </cell>
          <cell r="F24">
            <v>59266840</v>
          </cell>
          <cell r="G24">
            <v>59266840</v>
          </cell>
          <cell r="H24">
            <v>59466840</v>
          </cell>
          <cell r="I24">
            <v>59466840</v>
          </cell>
          <cell r="J24">
            <v>0</v>
          </cell>
          <cell r="K24" t="str">
            <v>B0</v>
          </cell>
          <cell r="L24">
            <v>12</v>
          </cell>
          <cell r="M24" t="str">
            <v>EG</v>
          </cell>
          <cell r="N24">
            <v>25</v>
          </cell>
          <cell r="O24" t="str">
            <v>E8</v>
          </cell>
          <cell r="T24" t="str">
            <v>X</v>
          </cell>
        </row>
        <row r="25">
          <cell r="A25" t="str">
            <v>gnb</v>
          </cell>
          <cell r="B25" t="str">
            <v>non business representation    Gift travel, non business related</v>
          </cell>
          <cell r="C25">
            <v>6</v>
          </cell>
          <cell r="D25" t="str">
            <v>non business representation</v>
          </cell>
          <cell r="E25" t="str">
            <v>Gift travel, non business related</v>
          </cell>
          <cell r="F25">
            <v>59266840</v>
          </cell>
          <cell r="G25">
            <v>59266840</v>
          </cell>
          <cell r="H25">
            <v>59466840</v>
          </cell>
          <cell r="I25">
            <v>59466840</v>
          </cell>
          <cell r="J25">
            <v>0</v>
          </cell>
          <cell r="K25" t="str">
            <v>B0</v>
          </cell>
          <cell r="L25">
            <v>12</v>
          </cell>
          <cell r="M25" t="str">
            <v>EG</v>
          </cell>
          <cell r="N25">
            <v>25</v>
          </cell>
          <cell r="O25" t="str">
            <v>E8</v>
          </cell>
          <cell r="T25" t="str">
            <v>X</v>
          </cell>
        </row>
        <row r="26">
          <cell r="A26" t="str">
            <v>a</v>
          </cell>
          <cell r="B26" t="str">
            <v xml:space="preserve">Air     </v>
          </cell>
          <cell r="C26">
            <v>4</v>
          </cell>
          <cell r="D26" t="str">
            <v>Air</v>
          </cell>
          <cell r="E26" t="str">
            <v xml:space="preserve"> </v>
          </cell>
          <cell r="F26">
            <v>59256400</v>
          </cell>
          <cell r="G26">
            <v>59256400</v>
          </cell>
          <cell r="H26">
            <v>59456400</v>
          </cell>
          <cell r="I26">
            <v>59456400</v>
          </cell>
          <cell r="J26">
            <v>0</v>
          </cell>
          <cell r="K26" t="str">
            <v>B0</v>
          </cell>
        </row>
        <row r="27">
          <cell r="A27" t="str">
            <v>pcu</v>
          </cell>
          <cell r="B27" t="str">
            <v>Other    Private car usage</v>
          </cell>
          <cell r="C27">
            <v>11</v>
          </cell>
          <cell r="D27" t="str">
            <v>Other</v>
          </cell>
          <cell r="E27" t="str">
            <v>Private car usage</v>
          </cell>
          <cell r="F27">
            <v>59257700</v>
          </cell>
          <cell r="G27">
            <v>59257700</v>
          </cell>
          <cell r="H27">
            <v>59457900</v>
          </cell>
          <cell r="I27">
            <v>59457900</v>
          </cell>
          <cell r="J27">
            <v>0</v>
          </cell>
          <cell r="K27" t="str">
            <v>XY</v>
          </cell>
          <cell r="P27" t="str">
            <v>Hatósági üzemanyagár</v>
          </cell>
          <cell r="Q27">
            <v>25</v>
          </cell>
          <cell r="R27" t="str">
            <v>E8</v>
          </cell>
          <cell r="S27">
            <v>6</v>
          </cell>
          <cell r="T27" t="str">
            <v>X (6 Ft-ra)</v>
          </cell>
          <cell r="U27" t="str">
            <v>X (Üzemanyag)</v>
          </cell>
        </row>
        <row r="28">
          <cell r="A28" t="str">
            <v>h01</v>
          </cell>
          <cell r="B28" t="str">
            <v>Hotel    Gratuity</v>
          </cell>
          <cell r="C28">
            <v>9</v>
          </cell>
          <cell r="D28" t="str">
            <v>Hotel</v>
          </cell>
          <cell r="E28" t="str">
            <v>Gratuity</v>
          </cell>
          <cell r="F28">
            <v>59256500</v>
          </cell>
          <cell r="G28">
            <v>59256500</v>
          </cell>
          <cell r="H28">
            <v>59456500</v>
          </cell>
          <cell r="I28">
            <v>59456500</v>
          </cell>
          <cell r="J28">
            <v>0</v>
          </cell>
          <cell r="K28" t="str">
            <v>XY</v>
          </cell>
          <cell r="T28" t="str">
            <v>X</v>
          </cell>
        </row>
        <row r="29">
          <cell r="A29" t="str">
            <v>h02</v>
          </cell>
          <cell r="B29" t="str">
            <v>Hotel    Other T&amp;L costs</v>
          </cell>
          <cell r="C29">
            <v>9</v>
          </cell>
          <cell r="D29" t="str">
            <v>Hotel</v>
          </cell>
          <cell r="E29" t="str">
            <v>Other T&amp;L costs</v>
          </cell>
          <cell r="F29">
            <v>59256400</v>
          </cell>
          <cell r="G29">
            <v>59256400</v>
          </cell>
          <cell r="H29">
            <v>59456510</v>
          </cell>
          <cell r="I29">
            <v>59456510</v>
          </cell>
          <cell r="N29">
            <v>25</v>
          </cell>
          <cell r="O29" t="str">
            <v>E8</v>
          </cell>
        </row>
        <row r="30">
          <cell r="A30" t="str">
            <v>h03</v>
          </cell>
          <cell r="B30" t="str">
            <v>Hotel    Minibar</v>
          </cell>
          <cell r="C30">
            <v>9</v>
          </cell>
          <cell r="D30" t="str">
            <v>Hotel</v>
          </cell>
          <cell r="E30" t="str">
            <v>Minibar</v>
          </cell>
          <cell r="F30">
            <v>59257100</v>
          </cell>
          <cell r="G30">
            <v>59257100</v>
          </cell>
          <cell r="H30">
            <v>59457100</v>
          </cell>
          <cell r="I30">
            <v>59457100</v>
          </cell>
          <cell r="L30">
            <v>12</v>
          </cell>
          <cell r="M30" t="str">
            <v>EG</v>
          </cell>
          <cell r="N30">
            <v>25</v>
          </cell>
          <cell r="O30" t="str">
            <v>E8</v>
          </cell>
          <cell r="T30" t="str">
            <v>X</v>
          </cell>
        </row>
        <row r="31">
          <cell r="A31" t="str">
            <v>h04</v>
          </cell>
          <cell r="B31" t="str">
            <v>Hotel    Laundry</v>
          </cell>
          <cell r="C31">
            <v>9</v>
          </cell>
          <cell r="D31" t="str">
            <v>Hotel</v>
          </cell>
          <cell r="E31" t="str">
            <v>Laundry</v>
          </cell>
          <cell r="F31">
            <v>59256500</v>
          </cell>
          <cell r="G31">
            <v>59256500</v>
          </cell>
          <cell r="H31">
            <v>59456500</v>
          </cell>
          <cell r="I31">
            <v>59456500</v>
          </cell>
          <cell r="N31">
            <v>25</v>
          </cell>
          <cell r="O31" t="str">
            <v>E8</v>
          </cell>
          <cell r="T31" t="str">
            <v>X</v>
          </cell>
        </row>
        <row r="32">
          <cell r="A32" t="str">
            <v>h05</v>
          </cell>
          <cell r="B32" t="str">
            <v>Hotel    Taxable benefits, non business representation</v>
          </cell>
          <cell r="C32">
            <v>9</v>
          </cell>
          <cell r="D32" t="str">
            <v>Hotel</v>
          </cell>
          <cell r="E32" t="str">
            <v>Taxable benefits, non business representation</v>
          </cell>
          <cell r="F32">
            <v>59266840</v>
          </cell>
          <cell r="G32">
            <v>59266840</v>
          </cell>
          <cell r="H32">
            <v>59466840</v>
          </cell>
          <cell r="I32">
            <v>59466840</v>
          </cell>
          <cell r="N32">
            <v>25</v>
          </cell>
          <cell r="O32" t="str">
            <v>E8</v>
          </cell>
          <cell r="T32" t="str">
            <v>X</v>
          </cell>
        </row>
        <row r="33">
          <cell r="A33" t="str">
            <v>h06</v>
          </cell>
          <cell r="B33" t="str">
            <v>Hotel    Parking</v>
          </cell>
          <cell r="C33">
            <v>9</v>
          </cell>
          <cell r="D33" t="str">
            <v>Hotel</v>
          </cell>
          <cell r="E33" t="str">
            <v>Parking</v>
          </cell>
          <cell r="F33">
            <v>59257900</v>
          </cell>
          <cell r="G33">
            <v>59257900</v>
          </cell>
          <cell r="H33">
            <v>59457900</v>
          </cell>
          <cell r="I33">
            <v>59457900</v>
          </cell>
          <cell r="N33">
            <v>25</v>
          </cell>
          <cell r="O33" t="str">
            <v>E8</v>
          </cell>
          <cell r="T33" t="str">
            <v>X</v>
          </cell>
        </row>
        <row r="34">
          <cell r="A34" t="str">
            <v>h07</v>
          </cell>
          <cell r="B34" t="str">
            <v>Hotel    Room costs</v>
          </cell>
          <cell r="C34">
            <v>9</v>
          </cell>
          <cell r="D34" t="str">
            <v>Hotel</v>
          </cell>
          <cell r="E34" t="str">
            <v>Room costs</v>
          </cell>
          <cell r="F34">
            <v>59256500</v>
          </cell>
          <cell r="G34">
            <v>59256500</v>
          </cell>
          <cell r="H34">
            <v>59456500</v>
          </cell>
          <cell r="I34">
            <v>59456500</v>
          </cell>
          <cell r="L34">
            <v>12</v>
          </cell>
          <cell r="M34" t="str">
            <v>B5</v>
          </cell>
        </row>
        <row r="35">
          <cell r="A35" t="str">
            <v>h08</v>
          </cell>
          <cell r="B35" t="str">
            <v>Hotel    Personal meal - Food</v>
          </cell>
          <cell r="C35">
            <v>9</v>
          </cell>
          <cell r="D35" t="str">
            <v>Hotel</v>
          </cell>
          <cell r="E35" t="str">
            <v>Personal meal - Food</v>
          </cell>
          <cell r="F35">
            <v>59257100</v>
          </cell>
          <cell r="G35">
            <v>59257100</v>
          </cell>
          <cell r="H35">
            <v>59457100</v>
          </cell>
          <cell r="I35">
            <v>59457100</v>
          </cell>
          <cell r="L35">
            <v>12</v>
          </cell>
          <cell r="M35" t="str">
            <v>EG</v>
          </cell>
          <cell r="T35" t="str">
            <v>X</v>
          </cell>
        </row>
        <row r="36">
          <cell r="A36" t="str">
            <v>h09</v>
          </cell>
          <cell r="B36" t="str">
            <v>Hotel    Personal meal - Drink</v>
          </cell>
          <cell r="C36">
            <v>9</v>
          </cell>
          <cell r="D36" t="str">
            <v>Hotel</v>
          </cell>
          <cell r="E36" t="str">
            <v>Personal meal - Drink</v>
          </cell>
          <cell r="F36">
            <v>59257100</v>
          </cell>
          <cell r="G36">
            <v>59257100</v>
          </cell>
          <cell r="H36">
            <v>59457100</v>
          </cell>
          <cell r="I36">
            <v>59457100</v>
          </cell>
          <cell r="N36">
            <v>25</v>
          </cell>
          <cell r="O36" t="str">
            <v>E8</v>
          </cell>
          <cell r="T36" t="str">
            <v>X</v>
          </cell>
        </row>
        <row r="37">
          <cell r="A37" t="str">
            <v>h10</v>
          </cell>
          <cell r="B37" t="str">
            <v>Hotel    Telephone, non business related</v>
          </cell>
          <cell r="C37">
            <v>9</v>
          </cell>
          <cell r="D37" t="str">
            <v>Hotel</v>
          </cell>
          <cell r="E37" t="str">
            <v>Telephone, non business related</v>
          </cell>
          <cell r="F37">
            <v>59250800</v>
          </cell>
          <cell r="G37">
            <v>59250800</v>
          </cell>
          <cell r="H37">
            <v>59450800</v>
          </cell>
          <cell r="I37">
            <v>59450800</v>
          </cell>
          <cell r="N37">
            <v>25</v>
          </cell>
          <cell r="O37" t="str">
            <v>E8</v>
          </cell>
          <cell r="T37" t="str">
            <v>X</v>
          </cell>
        </row>
        <row r="38">
          <cell r="A38" t="str">
            <v>h11</v>
          </cell>
          <cell r="B38" t="str">
            <v>Hotel    Telephone, business related</v>
          </cell>
          <cell r="C38">
            <v>9</v>
          </cell>
          <cell r="D38" t="str">
            <v>Hotel</v>
          </cell>
          <cell r="E38" t="str">
            <v>Telephone, business related</v>
          </cell>
          <cell r="F38">
            <v>59250800</v>
          </cell>
          <cell r="G38">
            <v>59250800</v>
          </cell>
          <cell r="H38">
            <v>59450800</v>
          </cell>
          <cell r="I38">
            <v>59450800</v>
          </cell>
          <cell r="N38">
            <v>25</v>
          </cell>
          <cell r="O38" t="str">
            <v>B2</v>
          </cell>
        </row>
        <row r="39">
          <cell r="A39" t="str">
            <v>h12</v>
          </cell>
          <cell r="B39" t="str">
            <v>Hotel    Business meal - food</v>
          </cell>
          <cell r="C39">
            <v>9</v>
          </cell>
          <cell r="D39" t="str">
            <v>Hotel</v>
          </cell>
          <cell r="E39" t="str">
            <v>Business meal - food</v>
          </cell>
          <cell r="F39">
            <v>59256700</v>
          </cell>
          <cell r="G39">
            <v>59256700</v>
          </cell>
          <cell r="H39">
            <v>59456700</v>
          </cell>
          <cell r="I39">
            <v>59456700</v>
          </cell>
          <cell r="L39">
            <v>12</v>
          </cell>
          <cell r="M39" t="str">
            <v>B5</v>
          </cell>
          <cell r="V39" t="str">
            <v>X</v>
          </cell>
        </row>
        <row r="40">
          <cell r="A40" t="str">
            <v>h13</v>
          </cell>
          <cell r="B40" t="str">
            <v>Hotel    Business meal - drink</v>
          </cell>
          <cell r="C40">
            <v>9</v>
          </cell>
          <cell r="D40" t="str">
            <v>Hotel</v>
          </cell>
          <cell r="E40" t="str">
            <v>Business meal - drink</v>
          </cell>
          <cell r="F40">
            <v>59256700</v>
          </cell>
          <cell r="G40">
            <v>59256700</v>
          </cell>
          <cell r="H40">
            <v>59456700</v>
          </cell>
          <cell r="I40">
            <v>59456700</v>
          </cell>
          <cell r="N40">
            <v>25</v>
          </cell>
          <cell r="O40" t="str">
            <v>B2</v>
          </cell>
          <cell r="V40" t="str">
            <v>X</v>
          </cell>
        </row>
        <row r="41">
          <cell r="A41" t="str">
            <v>h14</v>
          </cell>
          <cell r="B41" t="str">
            <v>Hotel    Business gift, other representation</v>
          </cell>
          <cell r="C41">
            <v>9</v>
          </cell>
          <cell r="D41" t="str">
            <v>Hotel</v>
          </cell>
          <cell r="E41" t="str">
            <v>Business gift, other representation</v>
          </cell>
          <cell r="F41">
            <v>59266700</v>
          </cell>
          <cell r="G41">
            <v>59266700</v>
          </cell>
          <cell r="H41">
            <v>59466700</v>
          </cell>
          <cell r="I41">
            <v>59466700</v>
          </cell>
          <cell r="J41">
            <v>0</v>
          </cell>
          <cell r="K41" t="str">
            <v>B0</v>
          </cell>
          <cell r="L41">
            <v>12</v>
          </cell>
          <cell r="M41" t="str">
            <v>EG</v>
          </cell>
          <cell r="N41">
            <v>25</v>
          </cell>
          <cell r="O41" t="str">
            <v>E8</v>
          </cell>
          <cell r="V41" t="str">
            <v>X</v>
          </cell>
        </row>
        <row r="42">
          <cell r="A42" t="str">
            <v>pm</v>
          </cell>
          <cell r="B42" t="str">
            <v>Other    Personal meals</v>
          </cell>
          <cell r="C42">
            <v>11</v>
          </cell>
          <cell r="D42" t="str">
            <v>Other</v>
          </cell>
          <cell r="E42" t="str">
            <v>Personal meals</v>
          </cell>
          <cell r="F42">
            <v>59257100</v>
          </cell>
          <cell r="G42">
            <v>59257100</v>
          </cell>
          <cell r="H42">
            <v>59457100</v>
          </cell>
          <cell r="I42">
            <v>59456100</v>
          </cell>
          <cell r="L42">
            <v>12</v>
          </cell>
          <cell r="M42" t="str">
            <v>EG</v>
          </cell>
          <cell r="N42">
            <v>25</v>
          </cell>
          <cell r="O42" t="str">
            <v>E8</v>
          </cell>
          <cell r="P42" t="str">
            <v>Ital</v>
          </cell>
          <cell r="Q42">
            <v>25</v>
          </cell>
          <cell r="R42" t="str">
            <v>E8</v>
          </cell>
          <cell r="T42" t="str">
            <v>X</v>
          </cell>
        </row>
        <row r="43">
          <cell r="A43" t="str">
            <v>cr</v>
          </cell>
          <cell r="B43" t="str">
            <v xml:space="preserve">Car rental     </v>
          </cell>
          <cell r="C43">
            <v>3</v>
          </cell>
          <cell r="D43" t="str">
            <v>Car rental</v>
          </cell>
          <cell r="E43" t="str">
            <v xml:space="preserve"> </v>
          </cell>
          <cell r="F43">
            <v>59256400</v>
          </cell>
          <cell r="G43">
            <v>59256400</v>
          </cell>
          <cell r="H43">
            <v>59456835</v>
          </cell>
          <cell r="I43">
            <v>59456835</v>
          </cell>
          <cell r="N43">
            <v>25</v>
          </cell>
          <cell r="O43" t="str">
            <v>B2</v>
          </cell>
        </row>
        <row r="44">
          <cell r="A44" t="str">
            <v>tx</v>
          </cell>
          <cell r="B44" t="str">
            <v xml:space="preserve">Taxi     </v>
          </cell>
          <cell r="C44">
            <v>5</v>
          </cell>
          <cell r="D44" t="str">
            <v>Taxi</v>
          </cell>
          <cell r="E44" t="str">
            <v xml:space="preserve"> </v>
          </cell>
          <cell r="F44">
            <v>59256400</v>
          </cell>
          <cell r="G44">
            <v>59256400</v>
          </cell>
          <cell r="H44">
            <v>59456400</v>
          </cell>
          <cell r="I44">
            <v>59456400</v>
          </cell>
          <cell r="N44">
            <v>25</v>
          </cell>
          <cell r="O44" t="str">
            <v>E8</v>
          </cell>
        </row>
        <row r="45">
          <cell r="A45" t="str">
            <v>tnb</v>
          </cell>
          <cell r="B45" t="str">
            <v>Telephone    non business related</v>
          </cell>
          <cell r="C45">
            <v>8</v>
          </cell>
          <cell r="D45" t="str">
            <v>Telephone</v>
          </cell>
          <cell r="E45" t="str">
            <v>non business related</v>
          </cell>
          <cell r="F45">
            <v>59250800</v>
          </cell>
          <cell r="G45">
            <v>59250800</v>
          </cell>
          <cell r="H45">
            <v>59450800</v>
          </cell>
          <cell r="I45">
            <v>59450800</v>
          </cell>
          <cell r="N45">
            <v>25</v>
          </cell>
          <cell r="O45" t="str">
            <v>E8</v>
          </cell>
          <cell r="T45" t="str">
            <v>X</v>
          </cell>
        </row>
        <row r="46">
          <cell r="A46" t="str">
            <v>te</v>
          </cell>
          <cell r="B46" t="str">
            <v>Telephone    business related</v>
          </cell>
          <cell r="C46">
            <v>8</v>
          </cell>
          <cell r="D46" t="str">
            <v>Telephone</v>
          </cell>
          <cell r="E46" t="str">
            <v>business related</v>
          </cell>
          <cell r="F46">
            <v>59250800</v>
          </cell>
          <cell r="G46">
            <v>59250800</v>
          </cell>
          <cell r="H46">
            <v>59450810</v>
          </cell>
          <cell r="I46">
            <v>59450810</v>
          </cell>
          <cell r="N46">
            <v>25</v>
          </cell>
          <cell r="O46" t="str">
            <v>B2</v>
          </cell>
        </row>
        <row r="47">
          <cell r="A47" t="str">
            <v>ot</v>
          </cell>
          <cell r="B47" t="str">
            <v>Other    Train, other transportation</v>
          </cell>
          <cell r="C47">
            <v>11</v>
          </cell>
          <cell r="D47" t="str">
            <v>Other</v>
          </cell>
          <cell r="E47" t="str">
            <v>Train, other transportation</v>
          </cell>
          <cell r="F47">
            <v>59256400</v>
          </cell>
          <cell r="G47">
            <v>59256400</v>
          </cell>
          <cell r="H47">
            <v>59456400</v>
          </cell>
          <cell r="I47">
            <v>59456400</v>
          </cell>
          <cell r="J47">
            <v>0</v>
          </cell>
          <cell r="K47" t="str">
            <v>B0</v>
          </cell>
          <cell r="L47">
            <v>12</v>
          </cell>
          <cell r="M47" t="str">
            <v>B5</v>
          </cell>
          <cell r="N47">
            <v>25</v>
          </cell>
          <cell r="O47" t="str">
            <v>B2</v>
          </cell>
        </row>
        <row r="48">
          <cell r="A48" t="str">
            <v>gb</v>
          </cell>
          <cell r="B48" t="str">
            <v>Business representation    Business gift, other representation</v>
          </cell>
          <cell r="C48">
            <v>7</v>
          </cell>
          <cell r="D48" t="str">
            <v>Business representation</v>
          </cell>
          <cell r="E48" t="str">
            <v>Business gift, other representation</v>
          </cell>
          <cell r="F48">
            <v>59266700</v>
          </cell>
          <cell r="G48">
            <v>59266700</v>
          </cell>
          <cell r="H48">
            <v>59466700</v>
          </cell>
          <cell r="I48">
            <v>59466700</v>
          </cell>
          <cell r="J48">
            <v>0</v>
          </cell>
          <cell r="K48" t="str">
            <v>B0</v>
          </cell>
          <cell r="L48">
            <v>12</v>
          </cell>
          <cell r="M48" t="str">
            <v>EG</v>
          </cell>
          <cell r="N48">
            <v>25</v>
          </cell>
          <cell r="O48" t="str">
            <v>E8</v>
          </cell>
          <cell r="V48" t="str">
            <v>X</v>
          </cell>
        </row>
        <row r="49">
          <cell r="A49" t="str">
            <v>bm</v>
          </cell>
          <cell r="B49" t="str">
            <v>Business representation    Business meal</v>
          </cell>
          <cell r="C49">
            <v>7</v>
          </cell>
          <cell r="D49" t="str">
            <v>Business representation</v>
          </cell>
          <cell r="E49" t="str">
            <v>Business meal</v>
          </cell>
          <cell r="F49">
            <v>59256700</v>
          </cell>
          <cell r="G49">
            <v>59256700</v>
          </cell>
          <cell r="H49">
            <v>59456700</v>
          </cell>
          <cell r="I49">
            <v>59456700</v>
          </cell>
          <cell r="L49">
            <v>12</v>
          </cell>
          <cell r="M49" t="str">
            <v>B5</v>
          </cell>
          <cell r="N49">
            <v>25</v>
          </cell>
          <cell r="O49" t="str">
            <v>B2</v>
          </cell>
          <cell r="P49" t="str">
            <v>Ital</v>
          </cell>
          <cell r="Q49">
            <v>25</v>
          </cell>
          <cell r="R49" t="str">
            <v>B2</v>
          </cell>
          <cell r="V49" t="str">
            <v>X</v>
          </cell>
        </row>
        <row r="50">
          <cell r="B50" t="str">
            <v xml:space="preserve">     </v>
          </cell>
          <cell r="E50" t="str">
            <v xml:space="preserve"> </v>
          </cell>
        </row>
        <row r="51">
          <cell r="A51" t="str">
            <v>f</v>
          </cell>
          <cell r="B51" t="str">
            <v xml:space="preserve">Company car fuel     </v>
          </cell>
          <cell r="C51">
            <v>1</v>
          </cell>
          <cell r="D51" t="str">
            <v>Company car fuel</v>
          </cell>
          <cell r="E51" t="str">
            <v xml:space="preserve"> </v>
          </cell>
          <cell r="F51">
            <v>59257710</v>
          </cell>
          <cell r="G51">
            <v>59257710</v>
          </cell>
          <cell r="H51">
            <v>59457900</v>
          </cell>
          <cell r="I51">
            <v>59457900</v>
          </cell>
          <cell r="N51">
            <v>25</v>
          </cell>
          <cell r="O51" t="str">
            <v>E8</v>
          </cell>
        </row>
      </sheetData>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s"/>
    </sheetNames>
    <sheetDataSet>
      <sheetData sheetId="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s"/>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CATEGORY"/>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CATEGORY"/>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standing checks"/>
      <sheetName val="checks paid(OnLine BS)"/>
      <sheetName val="25BYOB94"/>
      <sheetName val="200-Balance_CORR"/>
    </sheetNames>
    <sheetDataSet>
      <sheetData sheetId="0"/>
      <sheetData sheetId="1" refreshError="1">
        <row r="1">
          <cell r="A1" t="str">
            <v>Check</v>
          </cell>
          <cell r="C1" t="str">
            <v>Date</v>
          </cell>
        </row>
        <row r="2">
          <cell r="A2" t="str">
            <v>Number</v>
          </cell>
          <cell r="B2" t="str">
            <v>Amount</v>
          </cell>
          <cell r="C2" t="str">
            <v>Posted</v>
          </cell>
          <cell r="D2" t="str">
            <v>Status</v>
          </cell>
        </row>
        <row r="3">
          <cell r="A3" t="str">
            <v>__________</v>
          </cell>
          <cell r="B3" t="str">
            <v>______________</v>
          </cell>
          <cell r="C3" t="str">
            <v>______</v>
          </cell>
        </row>
        <row r="5">
          <cell r="A5">
            <v>21030</v>
          </cell>
          <cell r="B5">
            <v>100</v>
          </cell>
          <cell r="C5">
            <v>37476</v>
          </cell>
          <cell r="D5" t="str">
            <v>Paid</v>
          </cell>
        </row>
        <row r="6">
          <cell r="A6">
            <v>21031</v>
          </cell>
          <cell r="B6">
            <v>102</v>
          </cell>
          <cell r="C6">
            <v>37470</v>
          </cell>
          <cell r="D6" t="str">
            <v>Paid</v>
          </cell>
        </row>
        <row r="7">
          <cell r="A7">
            <v>21033</v>
          </cell>
          <cell r="B7">
            <v>170.28</v>
          </cell>
          <cell r="C7">
            <v>37476</v>
          </cell>
          <cell r="D7" t="str">
            <v>Paid</v>
          </cell>
        </row>
        <row r="8">
          <cell r="A8">
            <v>21034</v>
          </cell>
          <cell r="B8">
            <v>77.180000000000007</v>
          </cell>
          <cell r="C8">
            <v>37484</v>
          </cell>
          <cell r="D8" t="str">
            <v>Paid</v>
          </cell>
        </row>
        <row r="9">
          <cell r="A9">
            <v>21035</v>
          </cell>
          <cell r="B9">
            <v>600</v>
          </cell>
          <cell r="C9">
            <v>37469</v>
          </cell>
          <cell r="D9" t="str">
            <v>Paid</v>
          </cell>
        </row>
        <row r="10">
          <cell r="A10">
            <v>21036</v>
          </cell>
          <cell r="B10">
            <v>25</v>
          </cell>
          <cell r="C10">
            <v>37469</v>
          </cell>
          <cell r="D10" t="str">
            <v>Paid</v>
          </cell>
        </row>
        <row r="11">
          <cell r="A11">
            <v>21037</v>
          </cell>
          <cell r="B11">
            <v>2006</v>
          </cell>
          <cell r="C11">
            <v>37483</v>
          </cell>
          <cell r="D11" t="str">
            <v>Paid</v>
          </cell>
        </row>
        <row r="12">
          <cell r="A12">
            <v>21038</v>
          </cell>
          <cell r="B12">
            <v>4100</v>
          </cell>
          <cell r="C12">
            <v>37480</v>
          </cell>
          <cell r="D12" t="str">
            <v>Paid</v>
          </cell>
        </row>
        <row r="13">
          <cell r="A13">
            <v>21039</v>
          </cell>
          <cell r="B13">
            <v>84.7</v>
          </cell>
          <cell r="C13">
            <v>37476</v>
          </cell>
          <cell r="D13" t="str">
            <v>Paid</v>
          </cell>
        </row>
        <row r="14">
          <cell r="A14">
            <v>21041</v>
          </cell>
          <cell r="B14">
            <v>616.5</v>
          </cell>
          <cell r="C14">
            <v>37494</v>
          </cell>
          <cell r="D14" t="str">
            <v>Paid</v>
          </cell>
        </row>
        <row r="15">
          <cell r="A15">
            <v>21042</v>
          </cell>
          <cell r="B15">
            <v>11.75</v>
          </cell>
          <cell r="C15">
            <v>37490</v>
          </cell>
          <cell r="D15" t="str">
            <v>Paid</v>
          </cell>
        </row>
        <row r="16">
          <cell r="A16">
            <v>21043</v>
          </cell>
          <cell r="B16">
            <v>10914</v>
          </cell>
          <cell r="C16">
            <v>37491</v>
          </cell>
          <cell r="D16" t="str">
            <v>Paid</v>
          </cell>
        </row>
        <row r="17">
          <cell r="A17">
            <v>21047</v>
          </cell>
          <cell r="B17">
            <v>2500</v>
          </cell>
          <cell r="C17">
            <v>37490</v>
          </cell>
          <cell r="D17" t="str">
            <v>Paid</v>
          </cell>
        </row>
      </sheetData>
      <sheetData sheetId="2" refreshError="1"/>
      <sheetData sheetId="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avec grue"/>
      <sheetName val="Detail prix sans grue"/>
      <sheetName val="Logistique"/>
      <sheetName val="Coef gestion"/>
      <sheetName val="Forfait"/>
      <sheetName val="Frais financier"/>
    </sheetNames>
    <sheetDataSet>
      <sheetData sheetId="0"/>
      <sheetData sheetId="1" refreshError="1"/>
      <sheetData sheetId="2" refreshError="1"/>
      <sheetData sheetId="3">
        <row r="4">
          <cell r="B4">
            <v>1.3</v>
          </cell>
        </row>
      </sheetData>
      <sheetData sheetId="4" refreshError="1"/>
      <sheetData sheetId="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ef"/>
      <sheetName val="Echéancier"/>
      <sheetName val="Tab CPA"/>
      <sheetName val="Detail prix Tr 1 &amp; 2"/>
      <sheetName val="Option Stockage"/>
      <sheetName val="Option ATEX"/>
      <sheetName val="Appro Pref Mont TY INOX NH3"/>
      <sheetName val="Tuyauteries ATEX"/>
      <sheetName val="Tab EDF"/>
      <sheetName val="Robinetteries"/>
      <sheetName val="Tuyauteries"/>
      <sheetName val="Peinture Inox NH3"/>
      <sheetName val="Supports"/>
      <sheetName val="Accessoires divers"/>
      <sheetName val="Bilan"/>
      <sheetName val="Prix Tab Edf"/>
      <sheetName val="Detail prix Tr 1 &amp; 2 Opt INOX"/>
      <sheetName val="Detail prix Tr 1 &amp; 2 opt PE-EL"/>
      <sheetName val="Tuyauteries opt PEEL"/>
    </sheetNames>
    <sheetDataSet>
      <sheetData sheetId="0">
        <row r="6">
          <cell r="B6">
            <v>1.02</v>
          </cell>
          <cell r="E6">
            <v>1.1499999999999999</v>
          </cell>
          <cell r="K6">
            <v>1.28</v>
          </cell>
        </row>
        <row r="13">
          <cell r="E13">
            <v>1.1499999999999999</v>
          </cell>
        </row>
        <row r="20">
          <cell r="E20">
            <v>1.02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prix Tr 1 &amp; 2"/>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prix Tr 1 &amp; 2"/>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1"/>
      <sheetName val="Qm"/>
      <sheetName val="GPP_Inp"/>
      <sheetName val="&lt;---CInp"/>
      <sheetName val="CInp---&gt;"/>
      <sheetName val="Index"/>
      <sheetName val="Tech_Inp"/>
      <sheetName val="2"/>
      <sheetName val="3"/>
      <sheetName val="4"/>
      <sheetName val="5"/>
      <sheetName val="6"/>
      <sheetName val="7"/>
      <sheetName val="8"/>
      <sheetName val="9"/>
      <sheetName val="10"/>
      <sheetName val="Ein"/>
      <sheetName val="E"/>
      <sheetName val="M"/>
      <sheetName val="S"/>
      <sheetName val="Cost Report"/>
      <sheetName val="Graphs-Explains"/>
      <sheetName val="Cost Report-B&amp;V Det"/>
      <sheetName val="C"/>
      <sheetName val="AT COMPLETION"/>
      <sheetName val="2011 Budget"/>
      <sheetName val="SUMREP"/>
      <sheetName val="2011 Budget (f)"/>
      <sheetName val="Progress Tables"/>
      <sheetName val="Progress Curve"/>
      <sheetName val="Cash Out Table"/>
      <sheetName val="Net Cash Table"/>
      <sheetName val="Aluminium"/>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prix Tr 1 &amp; 2"/>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prix Tr 1 &amp; 2"/>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
      <sheetName val="P5_Summary"/>
      <sheetName val="P5_Indirect"/>
      <sheetName val="P5_Direct"/>
      <sheetName val="P5_Eq_Insul"/>
      <sheetName val="P5_Piping&amp;valve_Insul"/>
      <sheetName val="P5_Turbine_Piping"/>
      <sheetName val="P5_Painting"/>
      <sheetName val="P5_Identification"/>
      <sheetName val="P5 Painting SI WB 0003"/>
      <sheetName val="P5_UR Manpower"/>
      <sheetName val="P5_UR Const.Eq"/>
      <sheetName val="LineList MDI_Y"/>
      <sheetName val="MTO Piping for insulation"/>
      <sheetName val="ValveList_MDI_020610"/>
      <sheetName val="Turbine Piping"/>
      <sheetName val="Sheet1"/>
      <sheetName val="Sheet1 (2)"/>
      <sheetName val="NEW MASTER TRACKER "/>
    </sheetNames>
    <sheetDataSet>
      <sheetData sheetId="0"/>
      <sheetData sheetId="1"/>
      <sheetData sheetId="2">
        <row r="1">
          <cell r="J1">
            <v>41735</v>
          </cell>
        </row>
      </sheetData>
      <sheetData sheetId="3"/>
      <sheetData sheetId="4"/>
      <sheetData sheetId="5">
        <row r="28">
          <cell r="K28">
            <v>1718</v>
          </cell>
        </row>
      </sheetData>
      <sheetData sheetId="6">
        <row r="25">
          <cell r="G25">
            <v>699</v>
          </cell>
        </row>
      </sheetData>
      <sheetData sheetId="7">
        <row r="46">
          <cell r="C46">
            <v>1228</v>
          </cell>
        </row>
      </sheetData>
      <sheetData sheetId="8">
        <row r="29">
          <cell r="F29">
            <v>3832</v>
          </cell>
        </row>
      </sheetData>
      <sheetData sheetId="9">
        <row r="21">
          <cell r="B21">
            <v>4410</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Finalisation"/>
      <sheetName val="trade total"/>
      <sheetName val="P&amp;G"/>
      <sheetName val="PQS JBCC 2005-2007"/>
      <sheetName val="Resources"/>
      <sheetName val="Program summary"/>
      <sheetName val="scaffolding"/>
      <sheetName val="Notes"/>
      <sheetName val="Sheet2"/>
      <sheetName val="DATA"/>
    </sheetNames>
    <sheetDataSet>
      <sheetData sheetId="0">
        <row r="9">
          <cell r="B9" t="str">
            <v>E125 - PARKTOWN BOYS HOSTEL</v>
          </cell>
        </row>
      </sheetData>
      <sheetData sheetId="1"/>
      <sheetData sheetId="2"/>
      <sheetData sheetId="3"/>
      <sheetData sheetId="4"/>
      <sheetData sheetId="5"/>
      <sheetData sheetId="6"/>
      <sheetData sheetId="7"/>
      <sheetData sheetId="8"/>
      <sheetData sheetId="9"/>
      <sheetData sheetId="10">
        <row r="5">
          <cell r="B5" t="str">
            <v>JBCC 4.1 - JULY 2005</v>
          </cell>
        </row>
        <row r="6">
          <cell r="B6" t="str">
            <v>JBCC 4.1 - MARCH 2005</v>
          </cell>
        </row>
        <row r="7">
          <cell r="B7" t="str">
            <v>JBCC 5.0 - JULY 2007</v>
          </cell>
        </row>
        <row r="8">
          <cell r="B8" t="str">
            <v>JBCC 6.1 - MARCH 2014</v>
          </cell>
        </row>
        <row r="9">
          <cell r="B9" t="str">
            <v>GCC</v>
          </cell>
        </row>
        <row r="10">
          <cell r="B10" t="str">
            <v>FIDIC</v>
          </cell>
        </row>
        <row r="11">
          <cell r="B11" t="str">
            <v>NEC</v>
          </cell>
        </row>
        <row r="12">
          <cell r="B12" t="str">
            <v>ZARA CONTRACT</v>
          </cell>
        </row>
        <row r="16">
          <cell r="B16" t="str">
            <v>VARIABLE CONST GUARANTEE</v>
          </cell>
        </row>
        <row r="17">
          <cell r="B17" t="str">
            <v>FIXED CONST GUARANTEE</v>
          </cell>
        </row>
        <row r="18">
          <cell r="B18" t="str">
            <v>RETENTION</v>
          </cell>
        </row>
        <row r="22">
          <cell r="B22" t="str">
            <v>EMPLOYER</v>
          </cell>
        </row>
        <row r="23">
          <cell r="B23" t="str">
            <v>CONTRACTOR</v>
          </cell>
        </row>
        <row r="26">
          <cell r="B26" t="str">
            <v>YES</v>
          </cell>
        </row>
        <row r="27">
          <cell r="B27" t="str">
            <v>NO</v>
          </cell>
        </row>
        <row r="30">
          <cell r="B30" t="str">
            <v>YES</v>
          </cell>
        </row>
        <row r="31">
          <cell r="B31" t="str">
            <v>NO</v>
          </cell>
        </row>
        <row r="33">
          <cell r="B33" t="str">
            <v>YES</v>
          </cell>
        </row>
        <row r="34">
          <cell r="B34" t="str">
            <v>NO</v>
          </cell>
        </row>
        <row r="36">
          <cell r="B36">
            <v>7</v>
          </cell>
        </row>
        <row r="37">
          <cell r="B37">
            <v>14</v>
          </cell>
        </row>
        <row r="38">
          <cell r="B38">
            <v>21</v>
          </cell>
        </row>
        <row r="39">
          <cell r="B39">
            <v>30</v>
          </cell>
        </row>
        <row r="41">
          <cell r="B41" t="str">
            <v>A -  PRORATA</v>
          </cell>
        </row>
        <row r="42">
          <cell r="B42" t="str">
            <v>B - INITIAL/MONTHLY/FINAL</v>
          </cell>
        </row>
        <row r="47">
          <cell r="B47" t="str">
            <v>FIXED</v>
          </cell>
        </row>
        <row r="48">
          <cell r="B48" t="str">
            <v>HAYLETT</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ver"/>
    </sheetNames>
    <sheetDataSet>
      <sheetData sheetId="0" refreshError="1"/>
      <sheetData sheetId="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ver"/>
    </sheetNames>
    <sheetDataSet>
      <sheetData sheetId="0" refreshError="1"/>
      <sheetData sheetId="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ummary"/>
      <sheetName val="Sign Off"/>
      <sheetName val="FINAL SHEET "/>
      <sheetName val="PROVISIONAL COST S"/>
      <sheetName val="Trade Totals"/>
      <sheetName val="TENDER RESULTS (2)"/>
      <sheetName val="TENDER RESULTS"/>
      <sheetName val="SUBCONTRACTS"/>
      <sheetName val="Dropdown menus"/>
    </sheetNames>
    <sheetDataSet>
      <sheetData sheetId="0"/>
      <sheetData sheetId="1"/>
      <sheetData sheetId="2"/>
      <sheetData sheetId="3">
        <row r="25">
          <cell r="E25">
            <v>0</v>
          </cell>
        </row>
      </sheetData>
      <sheetData sheetId="4"/>
      <sheetData sheetId="5"/>
      <sheetData sheetId="6"/>
      <sheetData sheetId="7"/>
      <sheetData sheetId="8">
        <row r="2">
          <cell r="A2" t="str">
            <v>Variable constr. guarantee 12,5%</v>
          </cell>
        </row>
        <row r="3">
          <cell r="A3" t="str">
            <v>Variable constr. guarantee 10%</v>
          </cell>
        </row>
        <row r="4">
          <cell r="A4" t="str">
            <v>Fixed constr. guarantee 10%</v>
          </cell>
        </row>
        <row r="5">
          <cell r="A5" t="str">
            <v>Fixed constr. guarantee 5%</v>
          </cell>
        </row>
        <row r="6">
          <cell r="A6" t="str">
            <v>Fixed constr. guarantee 5% + Ret. 5%</v>
          </cell>
        </row>
        <row r="7">
          <cell r="A7" t="str">
            <v xml:space="preserve">Retention </v>
          </cell>
        </row>
        <row r="9">
          <cell r="A9" t="str">
            <v>Escalation Haylett CPAP</v>
          </cell>
        </row>
        <row r="10">
          <cell r="A10" t="str">
            <v>Fixed &amp; CPAP</v>
          </cell>
        </row>
        <row r="11">
          <cell r="A11" t="str">
            <v>Fixed Price</v>
          </cell>
        </row>
        <row r="13">
          <cell r="A13">
            <v>0</v>
          </cell>
        </row>
        <row r="14">
          <cell r="A14">
            <v>2.5000000000000001E-3</v>
          </cell>
        </row>
        <row r="15">
          <cell r="A15">
            <v>5.0000000000000001E-3</v>
          </cell>
        </row>
        <row r="16">
          <cell r="A16">
            <v>7.4999999999999997E-3</v>
          </cell>
        </row>
        <row r="17">
          <cell r="A17">
            <v>0.01</v>
          </cell>
        </row>
        <row r="18">
          <cell r="A18">
            <v>1.2500000000000001E-2</v>
          </cell>
        </row>
        <row r="19">
          <cell r="A19">
            <v>1.5000000000000001E-2</v>
          </cell>
        </row>
        <row r="20">
          <cell r="A20">
            <v>1.7500000000000002E-2</v>
          </cell>
        </row>
        <row r="21">
          <cell r="A21">
            <v>0.02</v>
          </cell>
        </row>
        <row r="22">
          <cell r="A22">
            <v>2.2499999999999999E-2</v>
          </cell>
        </row>
        <row r="23">
          <cell r="A23">
            <v>2.4999999999999998E-2</v>
          </cell>
        </row>
        <row r="24">
          <cell r="A24">
            <v>2.7499999999999997E-2</v>
          </cell>
        </row>
        <row r="25">
          <cell r="A25">
            <v>2.9999999999999995E-2</v>
          </cell>
        </row>
        <row r="26">
          <cell r="A26">
            <v>3.2499999999999994E-2</v>
          </cell>
        </row>
        <row r="27">
          <cell r="A27">
            <v>3.4999999999999996E-2</v>
          </cell>
        </row>
        <row r="28">
          <cell r="A28">
            <v>3.7499999999999999E-2</v>
          </cell>
        </row>
        <row r="29">
          <cell r="A29">
            <v>0.04</v>
          </cell>
        </row>
        <row r="30">
          <cell r="A30">
            <v>4.2500000000000003E-2</v>
          </cell>
        </row>
        <row r="31">
          <cell r="A31">
            <v>4.5000000000000005E-2</v>
          </cell>
        </row>
        <row r="32">
          <cell r="A32">
            <v>4.7500000000000007E-2</v>
          </cell>
        </row>
        <row r="33">
          <cell r="A33">
            <v>5.000000000000001E-2</v>
          </cell>
        </row>
        <row r="34">
          <cell r="A34">
            <v>5.2500000000000012E-2</v>
          </cell>
        </row>
        <row r="35">
          <cell r="A35">
            <v>5.5000000000000014E-2</v>
          </cell>
        </row>
        <row r="36">
          <cell r="A36">
            <v>5.7500000000000016E-2</v>
          </cell>
        </row>
        <row r="37">
          <cell r="A37">
            <v>6.0000000000000019E-2</v>
          </cell>
        </row>
        <row r="38">
          <cell r="A38">
            <v>6.2500000000000014E-2</v>
          </cell>
        </row>
        <row r="39">
          <cell r="A39">
            <v>6.5000000000000016E-2</v>
          </cell>
        </row>
        <row r="40">
          <cell r="A40">
            <v>6.7500000000000018E-2</v>
          </cell>
        </row>
        <row r="41">
          <cell r="A41">
            <v>7.0000000000000021E-2</v>
          </cell>
        </row>
        <row r="42">
          <cell r="A42">
            <v>7.2500000000000023E-2</v>
          </cell>
        </row>
        <row r="43">
          <cell r="A43">
            <v>7.5000000000000025E-2</v>
          </cell>
        </row>
        <row r="44">
          <cell r="A44">
            <v>7.7500000000000027E-2</v>
          </cell>
        </row>
        <row r="45">
          <cell r="A45">
            <v>8.0000000000000029E-2</v>
          </cell>
        </row>
        <row r="46">
          <cell r="A46">
            <v>8.2500000000000032E-2</v>
          </cell>
        </row>
        <row r="47">
          <cell r="A47">
            <v>8.5000000000000034E-2</v>
          </cell>
        </row>
        <row r="48">
          <cell r="A48">
            <v>8.7500000000000036E-2</v>
          </cell>
        </row>
        <row r="49">
          <cell r="A49">
            <v>9.0000000000000038E-2</v>
          </cell>
        </row>
        <row r="50">
          <cell r="A50">
            <v>9.2500000000000041E-2</v>
          </cell>
        </row>
        <row r="51">
          <cell r="A51">
            <v>9.5000000000000043E-2</v>
          </cell>
        </row>
        <row r="52">
          <cell r="A52">
            <v>9.7500000000000045E-2</v>
          </cell>
        </row>
        <row r="53">
          <cell r="A53">
            <v>0.10000000000000005</v>
          </cell>
        </row>
        <row r="54">
          <cell r="A54">
            <v>0.10250000000000005</v>
          </cell>
        </row>
        <row r="55">
          <cell r="A55">
            <v>0.10500000000000005</v>
          </cell>
        </row>
        <row r="56">
          <cell r="A56">
            <v>0.10750000000000005</v>
          </cell>
        </row>
        <row r="57">
          <cell r="A57">
            <v>0.11000000000000006</v>
          </cell>
        </row>
        <row r="58">
          <cell r="A58">
            <v>0.11250000000000006</v>
          </cell>
        </row>
        <row r="59">
          <cell r="A59">
            <v>0.11500000000000006</v>
          </cell>
        </row>
        <row r="60">
          <cell r="A60">
            <v>0.11750000000000006</v>
          </cell>
        </row>
        <row r="61">
          <cell r="A61">
            <v>0.12000000000000006</v>
          </cell>
        </row>
        <row r="62">
          <cell r="A62">
            <v>0.12250000000000007</v>
          </cell>
        </row>
        <row r="63">
          <cell r="A63">
            <v>0.12500000000000006</v>
          </cell>
        </row>
        <row r="64">
          <cell r="A64">
            <v>0.12750000000000006</v>
          </cell>
        </row>
        <row r="65">
          <cell r="A65">
            <v>0.13000000000000006</v>
          </cell>
        </row>
        <row r="66">
          <cell r="A66">
            <v>0.13250000000000006</v>
          </cell>
        </row>
        <row r="67">
          <cell r="A67">
            <v>0.13500000000000006</v>
          </cell>
        </row>
        <row r="68">
          <cell r="A68">
            <v>0.13750000000000007</v>
          </cell>
        </row>
        <row r="69">
          <cell r="A69">
            <v>0.14000000000000007</v>
          </cell>
        </row>
        <row r="70">
          <cell r="A70">
            <v>0.14250000000000007</v>
          </cell>
        </row>
        <row r="71">
          <cell r="A71">
            <v>0.14500000000000007</v>
          </cell>
        </row>
        <row r="72">
          <cell r="A72">
            <v>0.14750000000000008</v>
          </cell>
        </row>
        <row r="73">
          <cell r="A73">
            <v>0.15000000000000008</v>
          </cell>
        </row>
        <row r="74">
          <cell r="A74">
            <v>0.15250000000000008</v>
          </cell>
        </row>
        <row r="75">
          <cell r="A75">
            <v>0.15500000000000008</v>
          </cell>
        </row>
        <row r="76">
          <cell r="A76">
            <v>0.15750000000000008</v>
          </cell>
        </row>
        <row r="77">
          <cell r="A77">
            <v>0.16000000000000009</v>
          </cell>
        </row>
        <row r="78">
          <cell r="A78">
            <v>0.16250000000000009</v>
          </cell>
        </row>
        <row r="79">
          <cell r="A79">
            <v>0.16500000000000009</v>
          </cell>
        </row>
        <row r="80">
          <cell r="A80">
            <v>0.16750000000000009</v>
          </cell>
        </row>
        <row r="81">
          <cell r="A81">
            <v>0.1700000000000001</v>
          </cell>
        </row>
        <row r="82">
          <cell r="A82">
            <v>0.1725000000000001</v>
          </cell>
        </row>
        <row r="83">
          <cell r="A83">
            <v>0.1750000000000001</v>
          </cell>
        </row>
        <row r="84">
          <cell r="A84">
            <v>0.1775000000000001</v>
          </cell>
        </row>
        <row r="85">
          <cell r="A85">
            <v>0.1800000000000001</v>
          </cell>
        </row>
        <row r="86">
          <cell r="A86">
            <v>0.18250000000000011</v>
          </cell>
        </row>
        <row r="87">
          <cell r="A87">
            <v>0.18500000000000011</v>
          </cell>
        </row>
        <row r="88">
          <cell r="A88">
            <v>0.18750000000000011</v>
          </cell>
        </row>
        <row r="89">
          <cell r="A89">
            <v>0.19000000000000011</v>
          </cell>
        </row>
        <row r="90">
          <cell r="A90">
            <v>0.19250000000000012</v>
          </cell>
        </row>
        <row r="91">
          <cell r="A91">
            <v>0.19500000000000012</v>
          </cell>
        </row>
        <row r="92">
          <cell r="A92">
            <v>0.19750000000000012</v>
          </cell>
        </row>
        <row r="93">
          <cell r="A93">
            <v>0.20000000000000012</v>
          </cell>
        </row>
        <row r="94">
          <cell r="A94">
            <v>0.20250000000000012</v>
          </cell>
        </row>
        <row r="95">
          <cell r="A95">
            <v>0.20500000000000013</v>
          </cell>
        </row>
        <row r="96">
          <cell r="A96">
            <v>0.20750000000000013</v>
          </cell>
        </row>
        <row r="97">
          <cell r="A97">
            <v>0.21000000000000013</v>
          </cell>
        </row>
        <row r="98">
          <cell r="A98">
            <v>0.21250000000000013</v>
          </cell>
        </row>
        <row r="99">
          <cell r="A99">
            <v>0.21500000000000014</v>
          </cell>
        </row>
        <row r="100">
          <cell r="A100">
            <v>0.21750000000000014</v>
          </cell>
        </row>
        <row r="101">
          <cell r="A101">
            <v>0.22000000000000014</v>
          </cell>
        </row>
        <row r="102">
          <cell r="A102">
            <v>0.22250000000000014</v>
          </cell>
        </row>
        <row r="103">
          <cell r="A103">
            <v>0.22500000000000014</v>
          </cell>
        </row>
        <row r="104">
          <cell r="A104">
            <v>0.22750000000000015</v>
          </cell>
        </row>
        <row r="105">
          <cell r="A105">
            <v>0.23000000000000015</v>
          </cell>
        </row>
        <row r="106">
          <cell r="A106">
            <v>0.23250000000000015</v>
          </cell>
        </row>
        <row r="107">
          <cell r="A107">
            <v>0.23500000000000015</v>
          </cell>
        </row>
        <row r="108">
          <cell r="A108">
            <v>0.23750000000000016</v>
          </cell>
        </row>
        <row r="109">
          <cell r="A109">
            <v>0.24000000000000016</v>
          </cell>
        </row>
        <row r="110">
          <cell r="A110">
            <v>0.24250000000000016</v>
          </cell>
        </row>
        <row r="111">
          <cell r="A111">
            <v>0.24500000000000016</v>
          </cell>
        </row>
        <row r="112">
          <cell r="A112">
            <v>0.24750000000000016</v>
          </cell>
        </row>
        <row r="113">
          <cell r="A113">
            <v>0.25000000000000017</v>
          </cell>
        </row>
        <row r="116">
          <cell r="A116">
            <v>7</v>
          </cell>
        </row>
        <row r="117">
          <cell r="A117">
            <v>14</v>
          </cell>
        </row>
        <row r="118">
          <cell r="A118">
            <v>21</v>
          </cell>
        </row>
        <row r="119">
          <cell r="A119">
            <v>28</v>
          </cell>
        </row>
        <row r="120">
          <cell r="A120">
            <v>30</v>
          </cell>
        </row>
        <row r="121">
          <cell r="A121">
            <v>60</v>
          </cell>
        </row>
        <row r="145">
          <cell r="A145" t="str">
            <v>JBCC 2000</v>
          </cell>
        </row>
        <row r="146">
          <cell r="A146" t="str">
            <v>JBCC 2005</v>
          </cell>
        </row>
        <row r="147">
          <cell r="A147" t="str">
            <v>JBCC 2007 +</v>
          </cell>
        </row>
        <row r="148">
          <cell r="A148" t="str">
            <v>FIDIC</v>
          </cell>
        </row>
        <row r="149">
          <cell r="A149" t="str">
            <v>NEC</v>
          </cell>
        </row>
        <row r="154">
          <cell r="A154">
            <v>0</v>
          </cell>
        </row>
        <row r="155">
          <cell r="A155">
            <v>1</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Base"/>
      <sheetName val="Pipe_Design"/>
      <sheetName val="Pulley_Design"/>
      <sheetName val="Profile"/>
      <sheetName val="All_Profiles"/>
      <sheetName val="Conv_Price"/>
      <sheetName val="Eng&amp;Management"/>
      <sheetName val="Op&amp;Maint"/>
      <sheetName val="Curve_Analysis"/>
      <sheetName val="Idler_Detail"/>
    </sheetNames>
    <sheetDataSet>
      <sheetData sheetId="0">
        <row r="128">
          <cell r="I128" t="str">
            <v>Face (mm)</v>
          </cell>
          <cell r="J128">
            <v>170</v>
          </cell>
        </row>
        <row r="129">
          <cell r="I129">
            <v>170</v>
          </cell>
          <cell r="J129">
            <v>190</v>
          </cell>
        </row>
        <row r="130">
          <cell r="I130">
            <v>190</v>
          </cell>
          <cell r="J130">
            <v>200</v>
          </cell>
        </row>
        <row r="131">
          <cell r="I131">
            <v>200</v>
          </cell>
          <cell r="J131">
            <v>240</v>
          </cell>
        </row>
        <row r="132">
          <cell r="I132">
            <v>240</v>
          </cell>
          <cell r="J132">
            <v>270</v>
          </cell>
        </row>
        <row r="133">
          <cell r="I133">
            <v>270</v>
          </cell>
          <cell r="J133">
            <v>290</v>
          </cell>
        </row>
        <row r="134">
          <cell r="I134">
            <v>290</v>
          </cell>
          <cell r="J134">
            <v>300</v>
          </cell>
        </row>
        <row r="135">
          <cell r="I135">
            <v>300</v>
          </cell>
          <cell r="J135">
            <v>340</v>
          </cell>
        </row>
        <row r="136">
          <cell r="I136">
            <v>340</v>
          </cell>
          <cell r="J136">
            <v>370</v>
          </cell>
        </row>
        <row r="137">
          <cell r="I137">
            <v>370</v>
          </cell>
          <cell r="J137">
            <v>390</v>
          </cell>
        </row>
        <row r="138">
          <cell r="I138">
            <v>390</v>
          </cell>
          <cell r="J138">
            <v>400</v>
          </cell>
        </row>
        <row r="139">
          <cell r="I139">
            <v>400</v>
          </cell>
          <cell r="J139">
            <v>450</v>
          </cell>
        </row>
        <row r="140">
          <cell r="I140">
            <v>450</v>
          </cell>
          <cell r="J140">
            <v>475</v>
          </cell>
        </row>
        <row r="141">
          <cell r="I141">
            <v>475</v>
          </cell>
          <cell r="J141">
            <v>484</v>
          </cell>
        </row>
        <row r="142">
          <cell r="I142">
            <v>484</v>
          </cell>
          <cell r="J142">
            <v>490</v>
          </cell>
        </row>
        <row r="143">
          <cell r="I143">
            <v>490</v>
          </cell>
          <cell r="J143">
            <v>500</v>
          </cell>
        </row>
        <row r="144">
          <cell r="I144">
            <v>500</v>
          </cell>
          <cell r="J144">
            <v>536</v>
          </cell>
        </row>
        <row r="145">
          <cell r="I145">
            <v>536</v>
          </cell>
          <cell r="J145">
            <v>560</v>
          </cell>
        </row>
        <row r="146">
          <cell r="I146">
            <v>560</v>
          </cell>
          <cell r="J146">
            <v>586</v>
          </cell>
        </row>
        <row r="147">
          <cell r="I147">
            <v>586</v>
          </cell>
          <cell r="J147">
            <v>610</v>
          </cell>
        </row>
        <row r="148">
          <cell r="I148">
            <v>610</v>
          </cell>
          <cell r="J148">
            <v>635</v>
          </cell>
        </row>
        <row r="149">
          <cell r="I149">
            <v>635</v>
          </cell>
          <cell r="J149">
            <v>660</v>
          </cell>
        </row>
        <row r="150">
          <cell r="I150">
            <v>660</v>
          </cell>
          <cell r="J150">
            <v>688</v>
          </cell>
          <cell r="L150" t="str">
            <v>Conveyor Prifile</v>
          </cell>
        </row>
        <row r="151">
          <cell r="I151">
            <v>688</v>
          </cell>
          <cell r="J151">
            <v>720</v>
          </cell>
          <cell r="L151">
            <v>1</v>
          </cell>
          <cell r="M151" t="str">
            <v>1 Two Head Drives with Head Take Up and Tail Drive</v>
          </cell>
        </row>
        <row r="152">
          <cell r="I152">
            <v>720</v>
          </cell>
          <cell r="J152">
            <v>740</v>
          </cell>
          <cell r="L152">
            <v>2</v>
          </cell>
          <cell r="M152" t="str">
            <v>2 Two Head Drives with Head Take Up</v>
          </cell>
        </row>
        <row r="153">
          <cell r="I153">
            <v>740</v>
          </cell>
          <cell r="J153">
            <v>765</v>
          </cell>
          <cell r="L153">
            <v>3</v>
          </cell>
          <cell r="M153" t="str">
            <v>3 Single Tail Drive with Tail Take Up</v>
          </cell>
        </row>
        <row r="154">
          <cell r="I154">
            <v>765</v>
          </cell>
          <cell r="J154">
            <v>800</v>
          </cell>
          <cell r="L154">
            <v>4</v>
          </cell>
          <cell r="M154" t="str">
            <v>4 Single Head Drive with Head Take Up</v>
          </cell>
        </row>
        <row r="155">
          <cell r="I155">
            <v>800</v>
          </cell>
          <cell r="J155">
            <v>840</v>
          </cell>
          <cell r="L155">
            <v>5</v>
          </cell>
          <cell r="M155" t="str">
            <v>5 a</v>
          </cell>
        </row>
        <row r="156">
          <cell r="I156">
            <v>840</v>
          </cell>
          <cell r="J156">
            <v>870</v>
          </cell>
          <cell r="L156">
            <v>6</v>
          </cell>
          <cell r="M156" t="str">
            <v>6 s</v>
          </cell>
        </row>
        <row r="157">
          <cell r="I157">
            <v>870</v>
          </cell>
          <cell r="J157">
            <v>885</v>
          </cell>
          <cell r="L157">
            <v>7</v>
          </cell>
          <cell r="M157" t="str">
            <v>7 d</v>
          </cell>
        </row>
        <row r="158">
          <cell r="I158">
            <v>885</v>
          </cell>
          <cell r="J158">
            <v>965</v>
          </cell>
          <cell r="L158">
            <v>8</v>
          </cell>
          <cell r="M158" t="str">
            <v xml:space="preserve">8 f </v>
          </cell>
        </row>
        <row r="159">
          <cell r="I159">
            <v>965</v>
          </cell>
          <cell r="J159">
            <v>994</v>
          </cell>
          <cell r="L159">
            <v>9</v>
          </cell>
          <cell r="M159" t="str">
            <v>9 g</v>
          </cell>
        </row>
        <row r="160">
          <cell r="I160">
            <v>994</v>
          </cell>
          <cell r="J160">
            <v>1075</v>
          </cell>
          <cell r="L160">
            <v>10</v>
          </cell>
          <cell r="M160" t="str">
            <v>10 h</v>
          </cell>
        </row>
        <row r="161">
          <cell r="I161">
            <v>1075</v>
          </cell>
          <cell r="J161">
            <v>1146</v>
          </cell>
          <cell r="L161">
            <v>11</v>
          </cell>
          <cell r="M161" t="str">
            <v>11 j</v>
          </cell>
        </row>
        <row r="162">
          <cell r="I162">
            <v>1146</v>
          </cell>
          <cell r="J162">
            <v>1185</v>
          </cell>
          <cell r="L162">
            <v>12</v>
          </cell>
          <cell r="M162" t="str">
            <v>12 k</v>
          </cell>
        </row>
        <row r="163">
          <cell r="I163">
            <v>1185</v>
          </cell>
          <cell r="J163">
            <v>1298</v>
          </cell>
          <cell r="L163">
            <v>13</v>
          </cell>
          <cell r="M163" t="str">
            <v>13 l</v>
          </cell>
        </row>
        <row r="164">
          <cell r="I164">
            <v>1298</v>
          </cell>
          <cell r="J164">
            <v>1450</v>
          </cell>
          <cell r="L164">
            <v>14</v>
          </cell>
          <cell r="M164" t="str">
            <v>14 z</v>
          </cell>
        </row>
        <row r="165">
          <cell r="I165">
            <v>1450</v>
          </cell>
          <cell r="J165">
            <v>1602</v>
          </cell>
          <cell r="L165">
            <v>15</v>
          </cell>
          <cell r="M165" t="str">
            <v>15 x</v>
          </cell>
        </row>
        <row r="166">
          <cell r="I166">
            <v>1602</v>
          </cell>
          <cell r="J166">
            <v>1754</v>
          </cell>
          <cell r="L166">
            <v>16</v>
          </cell>
          <cell r="M166" t="str">
            <v>16 c</v>
          </cell>
        </row>
        <row r="167">
          <cell r="I167">
            <v>1754</v>
          </cell>
          <cell r="J167">
            <v>1908</v>
          </cell>
        </row>
        <row r="168">
          <cell r="I168">
            <v>1908</v>
          </cell>
          <cell r="J168">
            <v>2110</v>
          </cell>
        </row>
        <row r="169">
          <cell r="I169">
            <v>2110</v>
          </cell>
          <cell r="J169">
            <v>2212</v>
          </cell>
        </row>
        <row r="170">
          <cell r="I170">
            <v>2212</v>
          </cell>
          <cell r="J170">
            <v>2310</v>
          </cell>
        </row>
        <row r="171">
          <cell r="I171">
            <v>2310</v>
          </cell>
          <cell r="J171">
            <v>2518</v>
          </cell>
        </row>
        <row r="172">
          <cell r="I172">
            <v>2518</v>
          </cell>
        </row>
      </sheetData>
      <sheetData sheetId="1"/>
      <sheetData sheetId="2"/>
      <sheetData sheetId="3"/>
      <sheetData sheetId="4"/>
      <sheetData sheetId="5"/>
      <sheetData sheetId="6"/>
      <sheetData sheetId="7"/>
      <sheetData sheetId="8"/>
      <sheetData sheetId="9"/>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 COMPLETION"/>
    </sheetNames>
    <sheetDataSet>
      <sheetData sheetId="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 COMPLETION"/>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F8030-A430-467E-B275-F5B2188FD78D}">
  <sheetPr>
    <tabColor rgb="FFFFFF00"/>
  </sheetPr>
  <dimension ref="B3:I108"/>
  <sheetViews>
    <sheetView tabSelected="1" topLeftCell="A99" zoomScale="130" zoomScaleNormal="130" workbookViewId="0">
      <selection activeCell="E105" sqref="E105"/>
    </sheetView>
  </sheetViews>
  <sheetFormatPr defaultRowHeight="14.5" x14ac:dyDescent="0.35"/>
  <cols>
    <col min="1" max="1" width="4.1796875" customWidth="1"/>
    <col min="2" max="2" width="5.81640625" customWidth="1"/>
    <col min="3" max="3" width="14.26953125" customWidth="1"/>
    <col min="4" max="4" width="56" customWidth="1"/>
    <col min="5" max="5" width="19.26953125" style="4" customWidth="1"/>
    <col min="6" max="6" width="14.7265625" customWidth="1"/>
    <col min="8" max="8" width="13.81640625" customWidth="1"/>
  </cols>
  <sheetData>
    <row r="3" spans="2:6" ht="27.5" x14ac:dyDescent="0.35">
      <c r="B3" s="378" t="s">
        <v>0</v>
      </c>
      <c r="C3" s="378"/>
      <c r="D3" s="378"/>
      <c r="E3" s="378"/>
    </row>
    <row r="4" spans="2:6" ht="27.5" x14ac:dyDescent="0.35">
      <c r="B4" s="5"/>
      <c r="C4" s="5"/>
      <c r="D4" s="5"/>
      <c r="E4" s="5"/>
    </row>
    <row r="5" spans="2:6" ht="15" thickBot="1" x14ac:dyDescent="0.4">
      <c r="B5" s="3"/>
    </row>
    <row r="6" spans="2:6" x14ac:dyDescent="0.35">
      <c r="B6" s="88" t="s">
        <v>1</v>
      </c>
      <c r="C6" s="379" t="s">
        <v>3</v>
      </c>
      <c r="D6" s="379" t="s">
        <v>4</v>
      </c>
      <c r="E6" s="381" t="s">
        <v>5</v>
      </c>
    </row>
    <row r="7" spans="2:6" ht="15" thickBot="1" x14ac:dyDescent="0.4">
      <c r="B7" s="89" t="s">
        <v>2</v>
      </c>
      <c r="C7" s="380"/>
      <c r="D7" s="380"/>
      <c r="E7" s="382"/>
      <c r="F7" s="90"/>
    </row>
    <row r="8" spans="2:6" ht="19" customHeight="1" thickBot="1" x14ac:dyDescent="0.4">
      <c r="B8" s="81" t="s">
        <v>6</v>
      </c>
      <c r="C8" s="82"/>
      <c r="D8" s="350" t="s">
        <v>40</v>
      </c>
      <c r="E8" s="86">
        <f>SUM(E9:E10)</f>
        <v>0</v>
      </c>
      <c r="F8" s="90"/>
    </row>
    <row r="9" spans="2:6" x14ac:dyDescent="0.35">
      <c r="B9" s="270"/>
      <c r="C9" s="232"/>
      <c r="D9" s="232" t="s">
        <v>165</v>
      </c>
      <c r="E9" s="269"/>
    </row>
    <row r="10" spans="2:6" ht="15" thickBot="1" x14ac:dyDescent="0.4">
      <c r="B10" s="262"/>
      <c r="C10" s="84"/>
      <c r="D10" s="84"/>
      <c r="E10" s="263"/>
    </row>
    <row r="11" spans="2:6" x14ac:dyDescent="0.35">
      <c r="B11" s="352" t="s">
        <v>7</v>
      </c>
      <c r="C11" s="353"/>
      <c r="D11" s="351" t="s">
        <v>267</v>
      </c>
      <c r="E11" s="354">
        <f>SUM(E12:E16)</f>
        <v>0</v>
      </c>
      <c r="F11" s="2"/>
    </row>
    <row r="12" spans="2:6" ht="32.5" customHeight="1" x14ac:dyDescent="0.35">
      <c r="B12" s="258">
        <v>1</v>
      </c>
      <c r="C12" s="231"/>
      <c r="D12" s="231" t="s">
        <v>263</v>
      </c>
      <c r="E12" s="261"/>
    </row>
    <row r="13" spans="2:6" ht="32.5" customHeight="1" x14ac:dyDescent="0.35">
      <c r="B13" s="346">
        <v>2</v>
      </c>
      <c r="C13" s="347"/>
      <c r="D13" s="347" t="s">
        <v>277</v>
      </c>
      <c r="E13" s="261"/>
    </row>
    <row r="14" spans="2:6" ht="29" customHeight="1" x14ac:dyDescent="0.35">
      <c r="B14" s="346">
        <v>3</v>
      </c>
      <c r="C14" s="231"/>
      <c r="D14" s="231" t="s">
        <v>264</v>
      </c>
      <c r="E14" s="261"/>
    </row>
    <row r="15" spans="2:6" x14ac:dyDescent="0.35">
      <c r="B15" s="346">
        <v>4</v>
      </c>
      <c r="C15" s="231"/>
      <c r="D15" s="231" t="s">
        <v>265</v>
      </c>
      <c r="E15" s="261"/>
    </row>
    <row r="16" spans="2:6" ht="25" x14ac:dyDescent="0.35">
      <c r="B16" s="346">
        <v>5</v>
      </c>
      <c r="C16" s="231"/>
      <c r="D16" s="231" t="s">
        <v>266</v>
      </c>
      <c r="E16" s="261"/>
    </row>
    <row r="17" spans="2:8" x14ac:dyDescent="0.35">
      <c r="B17" s="258"/>
      <c r="C17" s="231"/>
      <c r="D17" s="231"/>
      <c r="E17" s="261"/>
    </row>
    <row r="18" spans="2:8" ht="15" thickBot="1" x14ac:dyDescent="0.4">
      <c r="B18" s="355" t="s">
        <v>8</v>
      </c>
      <c r="C18" s="356"/>
      <c r="D18" s="357" t="s">
        <v>192</v>
      </c>
      <c r="E18" s="358">
        <f>SUM(E19:E22)</f>
        <v>0</v>
      </c>
      <c r="F18" s="2"/>
    </row>
    <row r="19" spans="2:8" ht="25" x14ac:dyDescent="0.35">
      <c r="B19" s="266">
        <v>1</v>
      </c>
      <c r="C19" s="232"/>
      <c r="D19" s="232" t="s">
        <v>193</v>
      </c>
      <c r="E19" s="269"/>
    </row>
    <row r="20" spans="2:8" x14ac:dyDescent="0.35">
      <c r="B20" s="258">
        <v>2</v>
      </c>
      <c r="C20" s="231"/>
      <c r="D20" s="231" t="s">
        <v>194</v>
      </c>
      <c r="E20" s="257"/>
    </row>
    <row r="21" spans="2:8" x14ac:dyDescent="0.35">
      <c r="B21" s="258">
        <v>3</v>
      </c>
      <c r="C21" s="231"/>
      <c r="D21" s="231" t="s">
        <v>195</v>
      </c>
      <c r="E21" s="257"/>
    </row>
    <row r="22" spans="2:8" x14ac:dyDescent="0.35">
      <c r="B22" s="258">
        <v>4</v>
      </c>
      <c r="C22" s="231"/>
      <c r="D22" s="231" t="s">
        <v>196</v>
      </c>
      <c r="E22" s="257"/>
    </row>
    <row r="23" spans="2:8" ht="15" thickBot="1" x14ac:dyDescent="0.4">
      <c r="B23" s="262"/>
      <c r="C23" s="84"/>
      <c r="D23" s="85"/>
      <c r="E23" s="263"/>
    </row>
    <row r="24" spans="2:8" ht="20.5" customHeight="1" thickBot="1" x14ac:dyDescent="0.4">
      <c r="B24" s="81" t="s">
        <v>18</v>
      </c>
      <c r="C24" s="82"/>
      <c r="D24" s="83" t="s">
        <v>9</v>
      </c>
      <c r="E24" s="86">
        <f>E25+E31+E36+E42+E49+E58+E63+E64</f>
        <v>0</v>
      </c>
    </row>
    <row r="25" spans="2:8" ht="45" customHeight="1" x14ac:dyDescent="0.35">
      <c r="B25" s="373">
        <v>1</v>
      </c>
      <c r="C25" s="383"/>
      <c r="D25" s="264" t="s">
        <v>10</v>
      </c>
      <c r="E25" s="265">
        <f>SUM(E26:E30)</f>
        <v>0</v>
      </c>
      <c r="H25" s="4"/>
    </row>
    <row r="26" spans="2:8" ht="19" customHeight="1" x14ac:dyDescent="0.35">
      <c r="B26" s="374"/>
      <c r="C26" s="375"/>
      <c r="D26" s="233" t="s">
        <v>200</v>
      </c>
      <c r="E26" s="260"/>
    </row>
    <row r="27" spans="2:8" ht="17" customHeight="1" x14ac:dyDescent="0.35">
      <c r="B27" s="374"/>
      <c r="C27" s="375"/>
      <c r="D27" s="233" t="s">
        <v>201</v>
      </c>
      <c r="E27" s="260"/>
      <c r="H27" s="4"/>
    </row>
    <row r="28" spans="2:8" ht="17.5" customHeight="1" x14ac:dyDescent="0.35">
      <c r="B28" s="374"/>
      <c r="C28" s="375"/>
      <c r="D28" s="233" t="s">
        <v>187</v>
      </c>
      <c r="E28" s="260"/>
    </row>
    <row r="29" spans="2:8" ht="19" customHeight="1" x14ac:dyDescent="0.35">
      <c r="B29" s="374"/>
      <c r="C29" s="375"/>
      <c r="D29" s="233" t="s">
        <v>219</v>
      </c>
      <c r="E29" s="260"/>
    </row>
    <row r="30" spans="2:8" ht="32.5" customHeight="1" x14ac:dyDescent="0.35">
      <c r="B30" s="374"/>
      <c r="C30" s="375"/>
      <c r="D30" s="233" t="s">
        <v>204</v>
      </c>
      <c r="E30" s="260"/>
    </row>
    <row r="31" spans="2:8" ht="39.5" customHeight="1" x14ac:dyDescent="0.35">
      <c r="B31" s="371">
        <v>2</v>
      </c>
      <c r="C31" s="384"/>
      <c r="D31" s="256" t="s">
        <v>11</v>
      </c>
      <c r="E31" s="259">
        <f>SUM(E32:E35)</f>
        <v>0</v>
      </c>
    </row>
    <row r="32" spans="2:8" ht="18.5" customHeight="1" x14ac:dyDescent="0.35">
      <c r="B32" s="372"/>
      <c r="C32" s="385"/>
      <c r="D32" s="233" t="s">
        <v>200</v>
      </c>
      <c r="E32" s="260"/>
    </row>
    <row r="33" spans="2:5" ht="21.5" customHeight="1" x14ac:dyDescent="0.35">
      <c r="B33" s="372"/>
      <c r="C33" s="385"/>
      <c r="D33" s="233" t="s">
        <v>187</v>
      </c>
      <c r="E33" s="260"/>
    </row>
    <row r="34" spans="2:5" ht="20" customHeight="1" x14ac:dyDescent="0.35">
      <c r="B34" s="372"/>
      <c r="C34" s="385"/>
      <c r="D34" s="233" t="s">
        <v>219</v>
      </c>
      <c r="E34" s="260"/>
    </row>
    <row r="35" spans="2:5" ht="17.5" customHeight="1" x14ac:dyDescent="0.35">
      <c r="B35" s="373"/>
      <c r="C35" s="385"/>
      <c r="D35" s="233" t="s">
        <v>204</v>
      </c>
      <c r="E35" s="260"/>
    </row>
    <row r="36" spans="2:5" ht="26" x14ac:dyDescent="0.35">
      <c r="B36" s="371">
        <v>3</v>
      </c>
      <c r="C36" s="384"/>
      <c r="D36" s="256" t="s">
        <v>12</v>
      </c>
      <c r="E36" s="259">
        <f>SUM(E37:E41)</f>
        <v>0</v>
      </c>
    </row>
    <row r="37" spans="2:5" ht="18.5" customHeight="1" x14ac:dyDescent="0.35">
      <c r="B37" s="372"/>
      <c r="C37" s="385"/>
      <c r="D37" s="233" t="s">
        <v>200</v>
      </c>
      <c r="E37" s="235"/>
    </row>
    <row r="38" spans="2:5" ht="18.5" customHeight="1" x14ac:dyDescent="0.35">
      <c r="B38" s="372"/>
      <c r="C38" s="385"/>
      <c r="D38" s="233" t="s">
        <v>201</v>
      </c>
      <c r="E38" s="235"/>
    </row>
    <row r="39" spans="2:5" ht="23" customHeight="1" x14ac:dyDescent="0.35">
      <c r="B39" s="372"/>
      <c r="C39" s="385"/>
      <c r="D39" s="233" t="s">
        <v>187</v>
      </c>
      <c r="E39" s="235"/>
    </row>
    <row r="40" spans="2:5" ht="17.5" customHeight="1" x14ac:dyDescent="0.35">
      <c r="B40" s="372"/>
      <c r="C40" s="385"/>
      <c r="D40" s="233" t="s">
        <v>219</v>
      </c>
      <c r="E40" s="235"/>
    </row>
    <row r="41" spans="2:5" ht="18.5" customHeight="1" x14ac:dyDescent="0.35">
      <c r="B41" s="373"/>
      <c r="C41" s="385"/>
      <c r="D41" s="233" t="s">
        <v>204</v>
      </c>
      <c r="E41" s="235"/>
    </row>
    <row r="42" spans="2:5" ht="26" x14ac:dyDescent="0.35">
      <c r="B42" s="371">
        <v>4</v>
      </c>
      <c r="C42" s="384"/>
      <c r="D42" s="256" t="s">
        <v>13</v>
      </c>
      <c r="E42" s="259">
        <f>SUM(E43:E48)</f>
        <v>0</v>
      </c>
    </row>
    <row r="43" spans="2:5" ht="19" customHeight="1" x14ac:dyDescent="0.35">
      <c r="B43" s="372"/>
      <c r="C43" s="385"/>
      <c r="D43" s="231" t="s">
        <v>197</v>
      </c>
      <c r="E43" s="257"/>
    </row>
    <row r="44" spans="2:5" ht="18.5" customHeight="1" x14ac:dyDescent="0.35">
      <c r="B44" s="372"/>
      <c r="C44" s="385"/>
      <c r="D44" s="231" t="s">
        <v>198</v>
      </c>
      <c r="E44" s="257"/>
    </row>
    <row r="45" spans="2:5" ht="20.5" customHeight="1" x14ac:dyDescent="0.35">
      <c r="B45" s="372"/>
      <c r="C45" s="385"/>
      <c r="D45" s="231" t="s">
        <v>201</v>
      </c>
      <c r="E45" s="257"/>
    </row>
    <row r="46" spans="2:5" ht="21.5" customHeight="1" x14ac:dyDescent="0.35">
      <c r="B46" s="372"/>
      <c r="C46" s="385"/>
      <c r="D46" s="231" t="s">
        <v>187</v>
      </c>
      <c r="E46" s="257"/>
    </row>
    <row r="47" spans="2:5" ht="19" customHeight="1" x14ac:dyDescent="0.35">
      <c r="B47" s="372"/>
      <c r="C47" s="385"/>
      <c r="D47" s="231" t="s">
        <v>219</v>
      </c>
      <c r="E47" s="257"/>
    </row>
    <row r="48" spans="2:5" x14ac:dyDescent="0.35">
      <c r="B48" s="373"/>
      <c r="C48" s="385"/>
      <c r="D48" s="231" t="s">
        <v>204</v>
      </c>
      <c r="E48" s="257"/>
    </row>
    <row r="49" spans="2:8" ht="39" x14ac:dyDescent="0.35">
      <c r="B49" s="371">
        <v>5</v>
      </c>
      <c r="C49" s="384"/>
      <c r="D49" s="256" t="s">
        <v>14</v>
      </c>
      <c r="E49" s="259">
        <f>SUM(E50:E57)</f>
        <v>0</v>
      </c>
    </row>
    <row r="50" spans="2:8" ht="18.5" customHeight="1" x14ac:dyDescent="0.35">
      <c r="B50" s="372"/>
      <c r="C50" s="385"/>
      <c r="D50" s="231" t="s">
        <v>198</v>
      </c>
      <c r="E50" s="257"/>
    </row>
    <row r="51" spans="2:8" ht="19" customHeight="1" x14ac:dyDescent="0.35">
      <c r="B51" s="372"/>
      <c r="C51" s="385"/>
      <c r="D51" s="231" t="s">
        <v>199</v>
      </c>
      <c r="E51" s="257"/>
    </row>
    <row r="52" spans="2:8" ht="20.5" customHeight="1" x14ac:dyDescent="0.35">
      <c r="B52" s="372"/>
      <c r="C52" s="385"/>
      <c r="D52" s="231" t="s">
        <v>200</v>
      </c>
      <c r="E52" s="257"/>
    </row>
    <row r="53" spans="2:8" ht="17.5" customHeight="1" x14ac:dyDescent="0.35">
      <c r="B53" s="372"/>
      <c r="C53" s="385"/>
      <c r="D53" s="231" t="s">
        <v>201</v>
      </c>
      <c r="E53" s="257"/>
    </row>
    <row r="54" spans="2:8" ht="17.5" customHeight="1" x14ac:dyDescent="0.35">
      <c r="B54" s="372"/>
      <c r="C54" s="385"/>
      <c r="D54" s="231" t="s">
        <v>187</v>
      </c>
      <c r="E54" s="257"/>
    </row>
    <row r="55" spans="2:8" ht="20" customHeight="1" x14ac:dyDescent="0.35">
      <c r="B55" s="372"/>
      <c r="C55" s="385"/>
      <c r="D55" s="231" t="s">
        <v>219</v>
      </c>
      <c r="E55" s="257"/>
    </row>
    <row r="56" spans="2:8" ht="23.5" customHeight="1" x14ac:dyDescent="0.35">
      <c r="B56" s="372"/>
      <c r="C56" s="385"/>
      <c r="D56" s="231" t="s">
        <v>219</v>
      </c>
      <c r="E56" s="257"/>
    </row>
    <row r="57" spans="2:8" ht="17" customHeight="1" x14ac:dyDescent="0.35">
      <c r="B57" s="373"/>
      <c r="C57" s="385"/>
      <c r="D57" s="231" t="s">
        <v>204</v>
      </c>
      <c r="E57" s="257"/>
    </row>
    <row r="58" spans="2:8" ht="42" customHeight="1" x14ac:dyDescent="0.35">
      <c r="B58" s="371">
        <v>6</v>
      </c>
      <c r="C58" s="376"/>
      <c r="D58" s="256" t="s">
        <v>15</v>
      </c>
      <c r="E58" s="259">
        <f>SUM(E59:E62)</f>
        <v>0</v>
      </c>
    </row>
    <row r="59" spans="2:8" x14ac:dyDescent="0.35">
      <c r="B59" s="372"/>
      <c r="C59" s="377"/>
      <c r="D59" s="231" t="s">
        <v>200</v>
      </c>
      <c r="E59" s="257"/>
    </row>
    <row r="60" spans="2:8" x14ac:dyDescent="0.35">
      <c r="B60" s="372"/>
      <c r="C60" s="377"/>
      <c r="D60" s="231" t="s">
        <v>187</v>
      </c>
      <c r="E60" s="257"/>
    </row>
    <row r="61" spans="2:8" x14ac:dyDescent="0.35">
      <c r="B61" s="372"/>
      <c r="C61" s="377"/>
      <c r="D61" s="231" t="s">
        <v>219</v>
      </c>
      <c r="E61" s="257"/>
    </row>
    <row r="62" spans="2:8" x14ac:dyDescent="0.35">
      <c r="B62" s="373"/>
      <c r="C62" s="368"/>
      <c r="D62" s="231" t="s">
        <v>204</v>
      </c>
      <c r="E62" s="257"/>
    </row>
    <row r="63" spans="2:8" ht="29" customHeight="1" x14ac:dyDescent="0.35">
      <c r="B63" s="258">
        <v>7</v>
      </c>
      <c r="C63" s="271"/>
      <c r="D63" s="231" t="s">
        <v>16</v>
      </c>
      <c r="E63" s="257"/>
    </row>
    <row r="64" spans="2:8" ht="39.5" customHeight="1" x14ac:dyDescent="0.35">
      <c r="B64" s="258">
        <v>8</v>
      </c>
      <c r="C64" s="271"/>
      <c r="D64" s="231" t="s">
        <v>17</v>
      </c>
      <c r="E64" s="257"/>
      <c r="H64" s="4"/>
    </row>
    <row r="65" spans="2:9" ht="15" thickBot="1" x14ac:dyDescent="0.4">
      <c r="B65" s="262"/>
      <c r="C65" s="272"/>
      <c r="D65" s="85"/>
      <c r="E65" s="263"/>
    </row>
    <row r="66" spans="2:9" ht="15" thickBot="1" x14ac:dyDescent="0.4">
      <c r="B66" s="81" t="s">
        <v>20</v>
      </c>
      <c r="C66" s="82"/>
      <c r="D66" s="83" t="s">
        <v>19</v>
      </c>
      <c r="E66" s="86">
        <f>SUM(E67:E69)</f>
        <v>0</v>
      </c>
      <c r="G66" s="4"/>
    </row>
    <row r="67" spans="2:9" ht="50" x14ac:dyDescent="0.35">
      <c r="B67" s="266">
        <v>1</v>
      </c>
      <c r="C67" s="232"/>
      <c r="D67" s="232" t="s">
        <v>190</v>
      </c>
      <c r="E67" s="267"/>
    </row>
    <row r="68" spans="2:9" x14ac:dyDescent="0.35">
      <c r="B68" s="374">
        <v>2</v>
      </c>
      <c r="C68" s="375"/>
      <c r="D68" s="367" t="s">
        <v>189</v>
      </c>
      <c r="E68" s="369"/>
    </row>
    <row r="69" spans="2:9" ht="27.5" customHeight="1" x14ac:dyDescent="0.35">
      <c r="B69" s="374"/>
      <c r="C69" s="375"/>
      <c r="D69" s="368"/>
      <c r="E69" s="370"/>
    </row>
    <row r="70" spans="2:9" ht="15" thickBot="1" x14ac:dyDescent="0.4">
      <c r="B70" s="262"/>
      <c r="C70" s="84"/>
      <c r="D70" s="85"/>
      <c r="E70" s="263"/>
    </row>
    <row r="71" spans="2:9" ht="15" thickBot="1" x14ac:dyDescent="0.4">
      <c r="B71" s="81" t="s">
        <v>22</v>
      </c>
      <c r="C71" s="82"/>
      <c r="D71" s="83" t="s">
        <v>21</v>
      </c>
      <c r="E71" s="86">
        <f>SUM(E72:E73)</f>
        <v>0</v>
      </c>
    </row>
    <row r="72" spans="2:9" ht="34" customHeight="1" x14ac:dyDescent="0.35">
      <c r="B72" s="266">
        <v>1</v>
      </c>
      <c r="C72" s="232"/>
      <c r="D72" s="232" t="s">
        <v>191</v>
      </c>
      <c r="E72" s="269"/>
    </row>
    <row r="73" spans="2:9" ht="15" thickBot="1" x14ac:dyDescent="0.4">
      <c r="B73" s="262"/>
      <c r="C73" s="84"/>
      <c r="D73" s="85"/>
      <c r="E73" s="263"/>
    </row>
    <row r="74" spans="2:9" ht="15" thickBot="1" x14ac:dyDescent="0.4">
      <c r="B74" s="81" t="s">
        <v>25</v>
      </c>
      <c r="C74" s="82"/>
      <c r="D74" s="83" t="s">
        <v>23</v>
      </c>
      <c r="E74" s="86">
        <f>SUM(E75:E83)</f>
        <v>0</v>
      </c>
      <c r="I74" s="80"/>
    </row>
    <row r="75" spans="2:9" ht="42" customHeight="1" x14ac:dyDescent="0.35">
      <c r="B75" s="266">
        <v>1</v>
      </c>
      <c r="C75" s="232"/>
      <c r="D75" s="232" t="s">
        <v>188</v>
      </c>
      <c r="E75" s="269"/>
    </row>
    <row r="76" spans="2:9" ht="44.5" customHeight="1" x14ac:dyDescent="0.35">
      <c r="B76" s="258">
        <v>2</v>
      </c>
      <c r="C76" s="231"/>
      <c r="D76" s="231" t="s">
        <v>272</v>
      </c>
      <c r="E76" s="269"/>
    </row>
    <row r="77" spans="2:9" ht="46" customHeight="1" x14ac:dyDescent="0.35">
      <c r="B77" s="348">
        <v>3</v>
      </c>
      <c r="C77" s="231"/>
      <c r="D77" s="231" t="s">
        <v>273</v>
      </c>
      <c r="E77" s="269"/>
    </row>
    <row r="78" spans="2:9" ht="43" customHeight="1" x14ac:dyDescent="0.35">
      <c r="B78" s="346">
        <v>4</v>
      </c>
      <c r="C78" s="231"/>
      <c r="D78" s="231" t="s">
        <v>274</v>
      </c>
      <c r="E78" s="269"/>
    </row>
    <row r="79" spans="2:9" ht="49" customHeight="1" x14ac:dyDescent="0.35">
      <c r="B79" s="348">
        <v>5</v>
      </c>
      <c r="C79" s="231"/>
      <c r="D79" s="231" t="s">
        <v>275</v>
      </c>
      <c r="E79" s="269"/>
    </row>
    <row r="80" spans="2:9" ht="49" customHeight="1" x14ac:dyDescent="0.35">
      <c r="B80" s="346">
        <v>6</v>
      </c>
      <c r="C80" s="347"/>
      <c r="D80" s="347" t="s">
        <v>276</v>
      </c>
      <c r="E80" s="269"/>
    </row>
    <row r="81" spans="2:5" ht="43.5" customHeight="1" x14ac:dyDescent="0.35">
      <c r="B81" s="348">
        <v>7</v>
      </c>
      <c r="C81" s="364"/>
      <c r="D81" s="365" t="s">
        <v>279</v>
      </c>
      <c r="E81" s="267"/>
    </row>
    <row r="82" spans="2:5" ht="29.5" customHeight="1" x14ac:dyDescent="0.35">
      <c r="B82" s="346">
        <v>8</v>
      </c>
      <c r="C82" s="231"/>
      <c r="D82" s="366" t="s">
        <v>278</v>
      </c>
      <c r="E82" s="257"/>
    </row>
    <row r="83" spans="2:5" ht="32" customHeight="1" x14ac:dyDescent="0.35">
      <c r="B83" s="348">
        <v>9</v>
      </c>
      <c r="C83" s="231"/>
      <c r="D83" s="231" t="s">
        <v>24</v>
      </c>
      <c r="E83" s="257"/>
    </row>
    <row r="84" spans="2:5" ht="15" thickBot="1" x14ac:dyDescent="0.4">
      <c r="B84" s="262"/>
      <c r="C84" s="84"/>
      <c r="D84" s="87"/>
      <c r="E84" s="268"/>
    </row>
    <row r="85" spans="2:5" ht="15" thickBot="1" x14ac:dyDescent="0.4">
      <c r="B85" s="81" t="s">
        <v>33</v>
      </c>
      <c r="C85" s="82"/>
      <c r="D85" s="83" t="s">
        <v>26</v>
      </c>
      <c r="E85" s="86">
        <f>SUM(E86:E91)</f>
        <v>0</v>
      </c>
    </row>
    <row r="86" spans="2:5" ht="31" customHeight="1" x14ac:dyDescent="0.35">
      <c r="B86" s="266">
        <v>1</v>
      </c>
      <c r="C86" s="232"/>
      <c r="D86" s="232" t="s">
        <v>27</v>
      </c>
      <c r="E86" s="269"/>
    </row>
    <row r="87" spans="2:5" ht="34" customHeight="1" x14ac:dyDescent="0.35">
      <c r="B87" s="258">
        <v>2</v>
      </c>
      <c r="C87" s="231"/>
      <c r="D87" s="231" t="s">
        <v>28</v>
      </c>
      <c r="E87" s="257"/>
    </row>
    <row r="88" spans="2:5" ht="32" customHeight="1" x14ac:dyDescent="0.35">
      <c r="B88" s="266">
        <v>3</v>
      </c>
      <c r="C88" s="231"/>
      <c r="D88" s="231" t="s">
        <v>29</v>
      </c>
      <c r="E88" s="257"/>
    </row>
    <row r="89" spans="2:5" ht="40" customHeight="1" x14ac:dyDescent="0.35">
      <c r="B89" s="258">
        <v>4</v>
      </c>
      <c r="C89" s="231"/>
      <c r="D89" s="231" t="s">
        <v>30</v>
      </c>
      <c r="E89" s="257"/>
    </row>
    <row r="90" spans="2:5" ht="40" customHeight="1" x14ac:dyDescent="0.35">
      <c r="B90" s="266">
        <v>5</v>
      </c>
      <c r="C90" s="231"/>
      <c r="D90" s="231" t="s">
        <v>31</v>
      </c>
      <c r="E90" s="257"/>
    </row>
    <row r="91" spans="2:5" ht="46" customHeight="1" x14ac:dyDescent="0.35">
      <c r="B91" s="258">
        <v>6</v>
      </c>
      <c r="C91" s="231"/>
      <c r="D91" s="231" t="s">
        <v>32</v>
      </c>
      <c r="E91" s="257"/>
    </row>
    <row r="92" spans="2:5" ht="15" thickBot="1" x14ac:dyDescent="0.4">
      <c r="B92" s="262"/>
      <c r="C92" s="84"/>
      <c r="D92" s="87"/>
      <c r="E92" s="268"/>
    </row>
    <row r="93" spans="2:5" ht="15" thickBot="1" x14ac:dyDescent="0.4">
      <c r="B93" s="81" t="s">
        <v>35</v>
      </c>
      <c r="C93" s="82"/>
      <c r="D93" s="83" t="s">
        <v>34</v>
      </c>
      <c r="E93" s="86">
        <f>SUM(E94:E99)</f>
        <v>0</v>
      </c>
    </row>
    <row r="94" spans="2:5" ht="34" customHeight="1" x14ac:dyDescent="0.35">
      <c r="B94" s="266">
        <v>1</v>
      </c>
      <c r="C94" s="232"/>
      <c r="D94" s="347" t="s">
        <v>271</v>
      </c>
      <c r="E94" s="269"/>
    </row>
    <row r="95" spans="2:5" ht="31" customHeight="1" x14ac:dyDescent="0.35">
      <c r="B95" s="258">
        <v>2</v>
      </c>
      <c r="C95" s="231"/>
      <c r="D95" s="347" t="s">
        <v>271</v>
      </c>
      <c r="E95" s="257"/>
    </row>
    <row r="96" spans="2:5" ht="30.5" customHeight="1" x14ac:dyDescent="0.35">
      <c r="B96" s="266">
        <v>3</v>
      </c>
      <c r="C96" s="231"/>
      <c r="D96" s="347" t="s">
        <v>271</v>
      </c>
      <c r="E96" s="257"/>
    </row>
    <row r="97" spans="2:5" ht="33.5" customHeight="1" x14ac:dyDescent="0.35">
      <c r="B97" s="258">
        <v>4</v>
      </c>
      <c r="C97" s="231"/>
      <c r="D97" s="347" t="s">
        <v>271</v>
      </c>
      <c r="E97" s="257"/>
    </row>
    <row r="98" spans="2:5" ht="39.5" customHeight="1" x14ac:dyDescent="0.35">
      <c r="B98" s="266">
        <v>5</v>
      </c>
      <c r="C98" s="231"/>
      <c r="D98" s="231" t="s">
        <v>271</v>
      </c>
      <c r="E98" s="257"/>
    </row>
    <row r="99" spans="2:5" ht="35.5" customHeight="1" x14ac:dyDescent="0.35">
      <c r="B99" s="258">
        <v>6</v>
      </c>
      <c r="C99" s="231"/>
      <c r="D99" s="347" t="s">
        <v>271</v>
      </c>
      <c r="E99" s="257"/>
    </row>
    <row r="100" spans="2:5" ht="15" thickBot="1" x14ac:dyDescent="0.4">
      <c r="B100" s="262"/>
      <c r="C100" s="84"/>
      <c r="D100" s="87"/>
      <c r="E100" s="268"/>
    </row>
    <row r="101" spans="2:5" ht="15" thickBot="1" x14ac:dyDescent="0.4">
      <c r="B101" s="81" t="s">
        <v>35</v>
      </c>
      <c r="C101" s="82"/>
      <c r="D101" s="83" t="s">
        <v>268</v>
      </c>
      <c r="E101" s="86">
        <f>SUM(E102)</f>
        <v>0</v>
      </c>
    </row>
    <row r="102" spans="2:5" ht="42" customHeight="1" x14ac:dyDescent="0.35">
      <c r="B102" s="266">
        <v>1</v>
      </c>
      <c r="C102" s="232"/>
      <c r="D102" s="232" t="s">
        <v>270</v>
      </c>
      <c r="E102" s="269"/>
    </row>
    <row r="103" spans="2:5" ht="15" thickBot="1" x14ac:dyDescent="0.4">
      <c r="B103" s="348"/>
      <c r="C103" s="349"/>
      <c r="D103" s="349"/>
      <c r="E103" s="269"/>
    </row>
    <row r="104" spans="2:5" ht="15" thickBot="1" x14ac:dyDescent="0.4">
      <c r="B104" s="81" t="s">
        <v>36</v>
      </c>
      <c r="C104" s="82"/>
      <c r="D104" s="83" t="s">
        <v>37</v>
      </c>
      <c r="E104" s="86">
        <f>SUM(E105)</f>
        <v>0</v>
      </c>
    </row>
    <row r="105" spans="2:5" x14ac:dyDescent="0.35">
      <c r="B105" s="348">
        <v>1</v>
      </c>
      <c r="C105" s="349"/>
      <c r="D105" s="349" t="s">
        <v>38</v>
      </c>
      <c r="E105" s="269"/>
    </row>
    <row r="106" spans="2:5" ht="15" thickBot="1" x14ac:dyDescent="0.4">
      <c r="B106" s="348"/>
      <c r="C106" s="349"/>
      <c r="E106" s="269"/>
    </row>
    <row r="107" spans="2:5" ht="15" thickBot="1" x14ac:dyDescent="0.4">
      <c r="B107" s="81"/>
      <c r="C107" s="82"/>
      <c r="D107" s="83" t="s">
        <v>39</v>
      </c>
      <c r="E107" s="86">
        <f>SUM(E101+E93+E85+E74+E71+E66+E24+E18+E11+E8+E104)</f>
        <v>0</v>
      </c>
    </row>
    <row r="108" spans="2:5" x14ac:dyDescent="0.35">
      <c r="B108" s="3"/>
    </row>
  </sheetData>
  <mergeCells count="20">
    <mergeCell ref="B36:B41"/>
    <mergeCell ref="B42:B48"/>
    <mergeCell ref="B31:B35"/>
    <mergeCell ref="C31:C35"/>
    <mergeCell ref="C36:C41"/>
    <mergeCell ref="C42:C48"/>
    <mergeCell ref="B3:E3"/>
    <mergeCell ref="C6:C7"/>
    <mergeCell ref="D6:D7"/>
    <mergeCell ref="E6:E7"/>
    <mergeCell ref="B25:B30"/>
    <mergeCell ref="C25:C30"/>
    <mergeCell ref="D68:D69"/>
    <mergeCell ref="E68:E69"/>
    <mergeCell ref="B49:B57"/>
    <mergeCell ref="B58:B62"/>
    <mergeCell ref="B68:B69"/>
    <mergeCell ref="C68:C69"/>
    <mergeCell ref="C58:C62"/>
    <mergeCell ref="C49:C57"/>
  </mergeCells>
  <pageMargins left="0.25" right="0.25"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4F283-D32F-4D76-8D12-304B07536BAE}">
  <sheetPr>
    <tabColor rgb="FFFFFF00"/>
  </sheetPr>
  <dimension ref="B1:K106"/>
  <sheetViews>
    <sheetView workbookViewId="0">
      <pane xSplit="4" ySplit="2" topLeftCell="E93" activePane="bottomRight" state="frozen"/>
      <selection pane="topRight" activeCell="E1" sqref="E1"/>
      <selection pane="bottomLeft" activeCell="A3" sqref="A3"/>
      <selection pane="bottomRight" activeCell="F6" sqref="F6:F94"/>
    </sheetView>
  </sheetViews>
  <sheetFormatPr defaultRowHeight="14.5" x14ac:dyDescent="0.35"/>
  <cols>
    <col min="2" max="2" width="7.1796875" bestFit="1" customWidth="1"/>
    <col min="3" max="3" width="40.7265625" customWidth="1"/>
    <col min="4" max="4" width="8" bestFit="1" customWidth="1"/>
    <col min="5" max="6" width="15.7265625" customWidth="1"/>
    <col min="7" max="7" width="17.54296875" style="1" customWidth="1"/>
    <col min="9" max="9" width="10.81640625" bestFit="1" customWidth="1"/>
    <col min="10" max="10" width="15.453125" customWidth="1"/>
    <col min="11" max="11" width="11.08984375" bestFit="1" customWidth="1"/>
  </cols>
  <sheetData>
    <row r="1" spans="2:10" ht="15" thickBot="1" x14ac:dyDescent="0.4"/>
    <row r="2" spans="2:10" ht="28" customHeight="1" thickBot="1" x14ac:dyDescent="0.4">
      <c r="B2" s="166" t="s">
        <v>1</v>
      </c>
      <c r="C2" s="167" t="s">
        <v>87</v>
      </c>
      <c r="D2" s="166" t="s">
        <v>88</v>
      </c>
      <c r="E2" s="167" t="s">
        <v>151</v>
      </c>
      <c r="F2" s="168" t="s">
        <v>152</v>
      </c>
      <c r="G2" s="169" t="s">
        <v>153</v>
      </c>
    </row>
    <row r="3" spans="2:10" x14ac:dyDescent="0.35">
      <c r="B3" s="110"/>
      <c r="C3" s="111"/>
      <c r="D3" s="110"/>
      <c r="E3" s="111"/>
      <c r="F3" s="112"/>
      <c r="G3" s="132"/>
    </row>
    <row r="4" spans="2:10" x14ac:dyDescent="0.35">
      <c r="B4" s="113"/>
      <c r="C4" s="114" t="s">
        <v>166</v>
      </c>
      <c r="D4" s="113" t="s">
        <v>104</v>
      </c>
      <c r="E4" s="114"/>
      <c r="F4" s="115"/>
      <c r="G4" s="133"/>
    </row>
    <row r="5" spans="2:10" x14ac:dyDescent="0.35">
      <c r="B5" s="116"/>
      <c r="C5" s="117"/>
      <c r="D5" s="116"/>
      <c r="E5" s="118"/>
      <c r="F5" s="119"/>
      <c r="G5" s="134"/>
    </row>
    <row r="6" spans="2:10" x14ac:dyDescent="0.35">
      <c r="B6" s="113"/>
      <c r="C6" s="114" t="s">
        <v>105</v>
      </c>
      <c r="D6" s="113" t="s">
        <v>104</v>
      </c>
      <c r="E6" s="114"/>
      <c r="F6" s="115"/>
      <c r="G6" s="133"/>
    </row>
    <row r="7" spans="2:10" x14ac:dyDescent="0.35">
      <c r="B7" s="116"/>
      <c r="C7" s="117"/>
      <c r="D7" s="116"/>
      <c r="E7" s="118"/>
      <c r="F7" s="115"/>
      <c r="G7" s="134"/>
    </row>
    <row r="8" spans="2:10" ht="29" x14ac:dyDescent="0.35">
      <c r="B8" s="116"/>
      <c r="C8" s="117" t="s">
        <v>106</v>
      </c>
      <c r="D8" s="116" t="s">
        <v>58</v>
      </c>
      <c r="E8" s="120">
        <v>2325</v>
      </c>
      <c r="F8" s="115"/>
      <c r="G8" s="134">
        <f>E8*F8</f>
        <v>0</v>
      </c>
      <c r="J8" s="66"/>
    </row>
    <row r="9" spans="2:10" x14ac:dyDescent="0.35">
      <c r="B9" s="116"/>
      <c r="C9" s="117"/>
      <c r="D9" s="116"/>
      <c r="E9" s="118"/>
      <c r="F9" s="115"/>
      <c r="G9" s="134"/>
      <c r="J9" s="66"/>
    </row>
    <row r="10" spans="2:10" ht="43.5" x14ac:dyDescent="0.35">
      <c r="B10" s="113"/>
      <c r="C10" s="114" t="s">
        <v>107</v>
      </c>
      <c r="D10" s="113" t="s">
        <v>104</v>
      </c>
      <c r="E10" s="114"/>
      <c r="F10" s="115"/>
      <c r="G10" s="133"/>
      <c r="J10" s="66"/>
    </row>
    <row r="11" spans="2:10" x14ac:dyDescent="0.35">
      <c r="B11" s="116"/>
      <c r="C11" s="117"/>
      <c r="D11" s="116"/>
      <c r="E11" s="118"/>
      <c r="F11" s="115"/>
      <c r="G11" s="134"/>
      <c r="J11" s="66"/>
    </row>
    <row r="12" spans="2:10" x14ac:dyDescent="0.35">
      <c r="B12" s="113"/>
      <c r="C12" s="114" t="s">
        <v>108</v>
      </c>
      <c r="D12" s="113" t="s">
        <v>104</v>
      </c>
      <c r="E12" s="114"/>
      <c r="F12" s="115"/>
      <c r="G12" s="133"/>
      <c r="J12" s="66"/>
    </row>
    <row r="13" spans="2:10" x14ac:dyDescent="0.35">
      <c r="B13" s="116"/>
      <c r="C13" s="117"/>
      <c r="D13" s="116"/>
      <c r="E13" s="118"/>
      <c r="F13" s="115"/>
      <c r="G13" s="134"/>
      <c r="J13" s="66"/>
    </row>
    <row r="14" spans="2:10" x14ac:dyDescent="0.35">
      <c r="B14" s="116"/>
      <c r="C14" s="117" t="s">
        <v>109</v>
      </c>
      <c r="D14" s="116" t="s">
        <v>110</v>
      </c>
      <c r="E14" s="120">
        <v>450</v>
      </c>
      <c r="F14" s="115"/>
      <c r="G14" s="134">
        <f>E14*F14</f>
        <v>0</v>
      </c>
      <c r="J14" s="66"/>
    </row>
    <row r="15" spans="2:10" x14ac:dyDescent="0.35">
      <c r="B15" s="116"/>
      <c r="C15" s="117"/>
      <c r="D15" s="116"/>
      <c r="E15" s="118"/>
      <c r="F15" s="115"/>
      <c r="G15" s="134"/>
      <c r="J15" s="66"/>
    </row>
    <row r="16" spans="2:10" x14ac:dyDescent="0.35">
      <c r="B16" s="113"/>
      <c r="C16" s="114" t="s">
        <v>111</v>
      </c>
      <c r="D16" s="113" t="s">
        <v>104</v>
      </c>
      <c r="E16" s="114"/>
      <c r="F16" s="115"/>
      <c r="G16" s="133"/>
      <c r="J16" s="66"/>
    </row>
    <row r="17" spans="2:10" x14ac:dyDescent="0.35">
      <c r="B17" s="116"/>
      <c r="C17" s="117"/>
      <c r="D17" s="116"/>
      <c r="E17" s="118"/>
      <c r="F17" s="115"/>
      <c r="G17" s="134"/>
      <c r="J17" s="66"/>
    </row>
    <row r="18" spans="2:10" x14ac:dyDescent="0.35">
      <c r="B18" s="116"/>
      <c r="C18" s="117" t="s">
        <v>112</v>
      </c>
      <c r="D18" s="116" t="s">
        <v>110</v>
      </c>
      <c r="E18" s="118">
        <v>225</v>
      </c>
      <c r="F18" s="115"/>
      <c r="G18" s="134">
        <f>E18*F18</f>
        <v>0</v>
      </c>
      <c r="J18" s="66"/>
    </row>
    <row r="19" spans="2:10" x14ac:dyDescent="0.35">
      <c r="B19" s="116"/>
      <c r="C19" s="117"/>
      <c r="D19" s="116"/>
      <c r="E19" s="118"/>
      <c r="F19" s="115"/>
      <c r="G19" s="134"/>
      <c r="J19" s="66"/>
    </row>
    <row r="20" spans="2:10" x14ac:dyDescent="0.35">
      <c r="B20" s="116"/>
      <c r="C20" s="117"/>
      <c r="D20" s="116"/>
      <c r="E20" s="118"/>
      <c r="F20" s="115"/>
      <c r="G20" s="134"/>
      <c r="J20" s="66"/>
    </row>
    <row r="21" spans="2:10" x14ac:dyDescent="0.35">
      <c r="B21" s="113"/>
      <c r="C21" s="114" t="s">
        <v>113</v>
      </c>
      <c r="D21" s="113" t="s">
        <v>104</v>
      </c>
      <c r="E21" s="114"/>
      <c r="F21" s="115"/>
      <c r="G21" s="133"/>
      <c r="J21" s="66"/>
    </row>
    <row r="22" spans="2:10" x14ac:dyDescent="0.35">
      <c r="B22" s="116"/>
      <c r="C22" s="117"/>
      <c r="D22" s="116"/>
      <c r="E22" s="118"/>
      <c r="F22" s="115"/>
      <c r="G22" s="134"/>
      <c r="J22" s="66"/>
    </row>
    <row r="23" spans="2:10" x14ac:dyDescent="0.35">
      <c r="B23" s="113"/>
      <c r="C23" s="114" t="s">
        <v>114</v>
      </c>
      <c r="D23" s="113" t="s">
        <v>104</v>
      </c>
      <c r="E23" s="114"/>
      <c r="F23" s="115"/>
      <c r="G23" s="133"/>
      <c r="J23" s="66"/>
    </row>
    <row r="24" spans="2:10" x14ac:dyDescent="0.35">
      <c r="B24" s="116"/>
      <c r="C24" s="117"/>
      <c r="D24" s="116"/>
      <c r="E24" s="118"/>
      <c r="F24" s="115"/>
      <c r="G24" s="134"/>
      <c r="J24" s="66"/>
    </row>
    <row r="25" spans="2:10" ht="29" x14ac:dyDescent="0.35">
      <c r="B25" s="113"/>
      <c r="C25" s="114" t="s">
        <v>115</v>
      </c>
      <c r="D25" s="113" t="s">
        <v>104</v>
      </c>
      <c r="E25" s="114"/>
      <c r="F25" s="115"/>
      <c r="G25" s="133"/>
      <c r="J25" s="66"/>
    </row>
    <row r="26" spans="2:10" x14ac:dyDescent="0.35">
      <c r="B26" s="116"/>
      <c r="C26" s="117"/>
      <c r="D26" s="116"/>
      <c r="E26" s="118"/>
      <c r="F26" s="115"/>
      <c r="G26" s="134"/>
      <c r="J26" s="66"/>
    </row>
    <row r="27" spans="2:10" x14ac:dyDescent="0.35">
      <c r="B27" s="116"/>
      <c r="C27" s="117"/>
      <c r="D27" s="116"/>
      <c r="E27" s="118"/>
      <c r="F27" s="115"/>
      <c r="G27" s="134"/>
      <c r="J27" s="66"/>
    </row>
    <row r="28" spans="2:10" x14ac:dyDescent="0.35">
      <c r="B28" s="116"/>
      <c r="C28" s="117" t="s">
        <v>117</v>
      </c>
      <c r="D28" s="116" t="s">
        <v>116</v>
      </c>
      <c r="E28" s="120">
        <v>500</v>
      </c>
      <c r="F28" s="115"/>
      <c r="G28" s="134">
        <f>E28*F28</f>
        <v>0</v>
      </c>
      <c r="J28" s="66"/>
    </row>
    <row r="29" spans="2:10" x14ac:dyDescent="0.35">
      <c r="B29" s="116"/>
      <c r="C29" s="117"/>
      <c r="D29" s="116"/>
      <c r="E29" s="118"/>
      <c r="F29" s="115"/>
      <c r="G29" s="134"/>
      <c r="J29" s="66"/>
    </row>
    <row r="30" spans="2:10" x14ac:dyDescent="0.35">
      <c r="B30" s="116"/>
      <c r="C30" s="117" t="s">
        <v>118</v>
      </c>
      <c r="D30" s="116" t="s">
        <v>116</v>
      </c>
      <c r="E30" s="118">
        <v>1050</v>
      </c>
      <c r="F30" s="115"/>
      <c r="G30" s="134">
        <f>E30*F30</f>
        <v>0</v>
      </c>
      <c r="J30" s="66"/>
    </row>
    <row r="31" spans="2:10" x14ac:dyDescent="0.35">
      <c r="B31" s="116"/>
      <c r="C31" s="117"/>
      <c r="D31" s="116"/>
      <c r="E31" s="118"/>
      <c r="F31" s="115"/>
      <c r="G31" s="134"/>
      <c r="J31" s="66"/>
    </row>
    <row r="32" spans="2:10" x14ac:dyDescent="0.35">
      <c r="B32" s="116"/>
      <c r="C32" s="117"/>
      <c r="D32" s="116"/>
      <c r="E32" s="118"/>
      <c r="F32" s="115"/>
      <c r="G32" s="134"/>
      <c r="J32" s="66"/>
    </row>
    <row r="33" spans="2:10" ht="43.5" x14ac:dyDescent="0.35">
      <c r="B33" s="113"/>
      <c r="C33" s="114" t="s">
        <v>119</v>
      </c>
      <c r="D33" s="113" t="s">
        <v>104</v>
      </c>
      <c r="E33" s="114"/>
      <c r="F33" s="115"/>
      <c r="G33" s="133"/>
      <c r="J33" s="66"/>
    </row>
    <row r="34" spans="2:10" x14ac:dyDescent="0.35">
      <c r="B34" s="116"/>
      <c r="C34" s="117"/>
      <c r="D34" s="116"/>
      <c r="E34" s="118"/>
      <c r="F34" s="115"/>
      <c r="G34" s="134"/>
      <c r="J34" s="66"/>
    </row>
    <row r="35" spans="2:10" x14ac:dyDescent="0.35">
      <c r="B35" s="113"/>
      <c r="C35" s="114" t="s">
        <v>120</v>
      </c>
      <c r="D35" s="113" t="s">
        <v>104</v>
      </c>
      <c r="E35" s="114"/>
      <c r="F35" s="115"/>
      <c r="G35" s="133"/>
      <c r="J35" s="66"/>
    </row>
    <row r="36" spans="2:10" x14ac:dyDescent="0.35">
      <c r="B36" s="116"/>
      <c r="C36" s="117"/>
      <c r="D36" s="116"/>
      <c r="E36" s="118"/>
      <c r="F36" s="115"/>
      <c r="G36" s="134"/>
      <c r="J36" s="66"/>
    </row>
    <row r="37" spans="2:10" x14ac:dyDescent="0.35">
      <c r="B37" s="116"/>
      <c r="C37" s="117" t="s">
        <v>121</v>
      </c>
      <c r="D37" s="116" t="s">
        <v>116</v>
      </c>
      <c r="E37" s="118">
        <v>30</v>
      </c>
      <c r="F37" s="115"/>
      <c r="G37" s="134">
        <f>E37*F37</f>
        <v>0</v>
      </c>
      <c r="J37" s="66"/>
    </row>
    <row r="38" spans="2:10" x14ac:dyDescent="0.35">
      <c r="B38" s="116"/>
      <c r="C38" s="117"/>
      <c r="D38" s="116"/>
      <c r="E38" s="118"/>
      <c r="F38" s="115"/>
      <c r="G38" s="134"/>
      <c r="J38" s="66"/>
    </row>
    <row r="39" spans="2:10" x14ac:dyDescent="0.35">
      <c r="B39" s="116"/>
      <c r="C39" s="117" t="s">
        <v>122</v>
      </c>
      <c r="D39" s="116" t="s">
        <v>116</v>
      </c>
      <c r="E39" s="120">
        <v>600</v>
      </c>
      <c r="F39" s="115"/>
      <c r="G39" s="134">
        <f>E39*F39</f>
        <v>0</v>
      </c>
      <c r="J39" s="66"/>
    </row>
    <row r="40" spans="2:10" x14ac:dyDescent="0.35">
      <c r="B40" s="116"/>
      <c r="C40" s="117"/>
      <c r="D40" s="116"/>
      <c r="E40" s="118"/>
      <c r="F40" s="115"/>
      <c r="G40" s="134"/>
      <c r="J40" s="66"/>
    </row>
    <row r="41" spans="2:10" x14ac:dyDescent="0.35">
      <c r="B41" s="116"/>
      <c r="C41" s="117" t="s">
        <v>123</v>
      </c>
      <c r="D41" s="116" t="s">
        <v>116</v>
      </c>
      <c r="E41" s="120">
        <v>300</v>
      </c>
      <c r="F41" s="115"/>
      <c r="G41" s="134">
        <f>E41*F41</f>
        <v>0</v>
      </c>
      <c r="J41" s="66"/>
    </row>
    <row r="42" spans="2:10" x14ac:dyDescent="0.35">
      <c r="B42" s="116"/>
      <c r="C42" s="117"/>
      <c r="D42" s="116"/>
      <c r="E42" s="118"/>
      <c r="F42" s="115"/>
      <c r="G42" s="134"/>
      <c r="J42" s="66"/>
    </row>
    <row r="43" spans="2:10" x14ac:dyDescent="0.35">
      <c r="B43" s="113"/>
      <c r="C43" s="114" t="s">
        <v>124</v>
      </c>
      <c r="D43" s="113" t="s">
        <v>104</v>
      </c>
      <c r="E43" s="114"/>
      <c r="F43" s="115"/>
      <c r="G43" s="133"/>
      <c r="J43" s="66"/>
    </row>
    <row r="44" spans="2:10" x14ac:dyDescent="0.35">
      <c r="B44" s="116"/>
      <c r="C44" s="117"/>
      <c r="D44" s="116"/>
      <c r="E44" s="118"/>
      <c r="F44" s="115"/>
      <c r="G44" s="134"/>
      <c r="J44" s="66"/>
    </row>
    <row r="45" spans="2:10" x14ac:dyDescent="0.35">
      <c r="B45" s="113"/>
      <c r="C45" s="114" t="s">
        <v>125</v>
      </c>
      <c r="D45" s="113" t="s">
        <v>104</v>
      </c>
      <c r="E45" s="114"/>
      <c r="F45" s="115"/>
      <c r="G45" s="133"/>
      <c r="J45" s="66"/>
    </row>
    <row r="46" spans="2:10" x14ac:dyDescent="0.35">
      <c r="B46" s="116"/>
      <c r="C46" s="117"/>
      <c r="D46" s="116"/>
      <c r="E46" s="118"/>
      <c r="F46" s="115"/>
      <c r="G46" s="134"/>
      <c r="J46" s="66"/>
    </row>
    <row r="47" spans="2:10" x14ac:dyDescent="0.35">
      <c r="B47" s="116"/>
      <c r="C47" s="117" t="s">
        <v>126</v>
      </c>
      <c r="D47" s="116" t="s">
        <v>110</v>
      </c>
      <c r="E47" s="121">
        <v>164.92000000000002</v>
      </c>
      <c r="F47" s="115"/>
      <c r="G47" s="134">
        <f>E47*F47</f>
        <v>0</v>
      </c>
      <c r="J47" s="66"/>
    </row>
    <row r="48" spans="2:10" x14ac:dyDescent="0.35">
      <c r="B48" s="116"/>
      <c r="C48" s="117"/>
      <c r="D48" s="116"/>
      <c r="E48" s="118"/>
      <c r="F48" s="115"/>
      <c r="G48" s="134"/>
      <c r="J48" s="66"/>
    </row>
    <row r="49" spans="2:10" x14ac:dyDescent="0.35">
      <c r="B49" s="116"/>
      <c r="C49" s="117" t="s">
        <v>127</v>
      </c>
      <c r="D49" s="116" t="s">
        <v>110</v>
      </c>
      <c r="E49" s="121">
        <v>494.76</v>
      </c>
      <c r="F49" s="115"/>
      <c r="G49" s="134">
        <f>E49*F49</f>
        <v>0</v>
      </c>
      <c r="J49" s="66"/>
    </row>
    <row r="50" spans="2:10" x14ac:dyDescent="0.35">
      <c r="B50" s="116"/>
      <c r="C50" s="117"/>
      <c r="D50" s="116"/>
      <c r="E50" s="118"/>
      <c r="F50" s="115"/>
      <c r="G50" s="134"/>
      <c r="J50" s="66"/>
    </row>
    <row r="51" spans="2:10" x14ac:dyDescent="0.35">
      <c r="B51" s="116"/>
      <c r="C51" s="117" t="s">
        <v>155</v>
      </c>
      <c r="D51" s="116" t="s">
        <v>110</v>
      </c>
      <c r="E51" s="121">
        <v>936.51</v>
      </c>
      <c r="F51" s="115"/>
      <c r="G51" s="134">
        <f>E51*F51</f>
        <v>0</v>
      </c>
      <c r="J51" s="66"/>
    </row>
    <row r="52" spans="2:10" x14ac:dyDescent="0.35">
      <c r="B52" s="116"/>
      <c r="C52" s="117"/>
      <c r="D52" s="116"/>
      <c r="E52" s="118"/>
      <c r="F52" s="115"/>
      <c r="G52" s="134"/>
      <c r="J52" s="66"/>
    </row>
    <row r="53" spans="2:10" x14ac:dyDescent="0.35">
      <c r="B53" s="116"/>
      <c r="C53" s="117"/>
      <c r="D53" s="116"/>
      <c r="E53" s="118"/>
      <c r="F53" s="115"/>
      <c r="G53" s="134"/>
      <c r="J53" s="66"/>
    </row>
    <row r="54" spans="2:10" ht="87" x14ac:dyDescent="0.35">
      <c r="B54" s="113"/>
      <c r="C54" s="114" t="s">
        <v>128</v>
      </c>
      <c r="D54" s="113" t="s">
        <v>104</v>
      </c>
      <c r="E54" s="114"/>
      <c r="F54" s="115"/>
      <c r="G54" s="133"/>
      <c r="J54" s="66"/>
    </row>
    <row r="55" spans="2:10" x14ac:dyDescent="0.35">
      <c r="B55" s="116"/>
      <c r="C55" s="117"/>
      <c r="D55" s="116"/>
      <c r="E55" s="118"/>
      <c r="F55" s="115"/>
      <c r="G55" s="134"/>
      <c r="J55" s="66"/>
    </row>
    <row r="56" spans="2:10" x14ac:dyDescent="0.35">
      <c r="B56" s="116"/>
      <c r="C56" s="117"/>
      <c r="D56" s="116"/>
      <c r="E56" s="118"/>
      <c r="F56" s="115"/>
      <c r="G56" s="134"/>
      <c r="J56" s="66"/>
    </row>
    <row r="57" spans="2:10" ht="43.5" x14ac:dyDescent="0.35">
      <c r="B57" s="116"/>
      <c r="C57" s="117" t="s">
        <v>154</v>
      </c>
      <c r="D57" s="116" t="s">
        <v>77</v>
      </c>
      <c r="E57" s="118">
        <v>12</v>
      </c>
      <c r="F57" s="115"/>
      <c r="G57" s="135">
        <f>E57*F57</f>
        <v>0</v>
      </c>
      <c r="J57" s="66"/>
    </row>
    <row r="58" spans="2:10" x14ac:dyDescent="0.35">
      <c r="B58" s="116"/>
      <c r="C58" s="117"/>
      <c r="D58" s="116"/>
      <c r="E58" s="118"/>
      <c r="F58" s="115"/>
      <c r="G58" s="134"/>
      <c r="J58" s="66"/>
    </row>
    <row r="59" spans="2:10" x14ac:dyDescent="0.35">
      <c r="B59" s="113"/>
      <c r="C59" s="114" t="s">
        <v>129</v>
      </c>
      <c r="D59" s="113" t="s">
        <v>104</v>
      </c>
      <c r="E59" s="114"/>
      <c r="F59" s="115"/>
      <c r="G59" s="133"/>
      <c r="J59" s="66"/>
    </row>
    <row r="60" spans="2:10" x14ac:dyDescent="0.35">
      <c r="B60" s="116"/>
      <c r="C60" s="117"/>
      <c r="D60" s="116"/>
      <c r="E60" s="118"/>
      <c r="F60" s="115"/>
      <c r="G60" s="134"/>
      <c r="J60" s="66"/>
    </row>
    <row r="61" spans="2:10" x14ac:dyDescent="0.35">
      <c r="B61" s="116"/>
      <c r="C61" s="117" t="s">
        <v>130</v>
      </c>
      <c r="D61" s="116" t="s">
        <v>110</v>
      </c>
      <c r="E61" s="118">
        <v>15</v>
      </c>
      <c r="F61" s="115"/>
      <c r="G61" s="134">
        <f>E61*F61</f>
        <v>0</v>
      </c>
      <c r="J61" s="66"/>
    </row>
    <row r="62" spans="2:10" x14ac:dyDescent="0.35">
      <c r="B62" s="116"/>
      <c r="C62" s="117"/>
      <c r="D62" s="116"/>
      <c r="E62" s="118"/>
      <c r="F62" s="115"/>
      <c r="G62" s="134"/>
      <c r="J62" s="66"/>
    </row>
    <row r="63" spans="2:10" ht="29" x14ac:dyDescent="0.35">
      <c r="B63" s="116"/>
      <c r="C63" s="117" t="s">
        <v>131</v>
      </c>
      <c r="D63" s="116" t="s">
        <v>2</v>
      </c>
      <c r="E63" s="118">
        <v>6</v>
      </c>
      <c r="F63" s="115"/>
      <c r="G63" s="134">
        <f>E63*F63</f>
        <v>0</v>
      </c>
      <c r="J63" s="66"/>
    </row>
    <row r="64" spans="2:10" x14ac:dyDescent="0.35">
      <c r="B64" s="116"/>
      <c r="C64" s="117"/>
      <c r="D64" s="116"/>
      <c r="E64" s="118"/>
      <c r="F64" s="115"/>
      <c r="G64" s="134"/>
      <c r="J64" s="66"/>
    </row>
    <row r="65" spans="2:10" x14ac:dyDescent="0.35">
      <c r="B65" s="116"/>
      <c r="C65" s="117" t="s">
        <v>132</v>
      </c>
      <c r="D65" s="116" t="s">
        <v>2</v>
      </c>
      <c r="E65" s="118">
        <v>6</v>
      </c>
      <c r="F65" s="115"/>
      <c r="G65" s="134">
        <f>E65*F65</f>
        <v>0</v>
      </c>
      <c r="J65" s="66"/>
    </row>
    <row r="66" spans="2:10" x14ac:dyDescent="0.35">
      <c r="B66" s="116"/>
      <c r="C66" s="117"/>
      <c r="D66" s="116"/>
      <c r="E66" s="118"/>
      <c r="F66" s="115"/>
      <c r="G66" s="134"/>
      <c r="J66" s="66"/>
    </row>
    <row r="67" spans="2:10" x14ac:dyDescent="0.35">
      <c r="B67" s="113"/>
      <c r="C67" s="114" t="s">
        <v>133</v>
      </c>
      <c r="D67" s="113" t="s">
        <v>104</v>
      </c>
      <c r="E67" s="114"/>
      <c r="F67" s="115"/>
      <c r="G67" s="133"/>
      <c r="J67" s="66"/>
    </row>
    <row r="68" spans="2:10" x14ac:dyDescent="0.35">
      <c r="B68" s="116"/>
      <c r="C68" s="117"/>
      <c r="D68" s="116"/>
      <c r="E68" s="118"/>
      <c r="F68" s="115"/>
      <c r="G68" s="134"/>
      <c r="J68" s="66"/>
    </row>
    <row r="69" spans="2:10" x14ac:dyDescent="0.35">
      <c r="B69" s="116"/>
      <c r="C69" s="117" t="s">
        <v>134</v>
      </c>
      <c r="D69" s="116" t="s">
        <v>2</v>
      </c>
      <c r="E69" s="118">
        <v>6</v>
      </c>
      <c r="F69" s="115"/>
      <c r="G69" s="134">
        <f>E69*F69</f>
        <v>0</v>
      </c>
      <c r="J69" s="66"/>
    </row>
    <row r="70" spans="2:10" x14ac:dyDescent="0.35">
      <c r="B70" s="116"/>
      <c r="C70" s="117"/>
      <c r="D70" s="116"/>
      <c r="E70" s="118"/>
      <c r="F70" s="115"/>
      <c r="G70" s="134"/>
      <c r="J70" s="66"/>
    </row>
    <row r="71" spans="2:10" x14ac:dyDescent="0.35">
      <c r="B71" s="113"/>
      <c r="C71" s="114" t="s">
        <v>157</v>
      </c>
      <c r="D71" s="113" t="s">
        <v>104</v>
      </c>
      <c r="E71" s="114"/>
      <c r="F71" s="115"/>
      <c r="G71" s="133"/>
      <c r="J71" s="66"/>
    </row>
    <row r="72" spans="2:10" x14ac:dyDescent="0.35">
      <c r="B72" s="116"/>
      <c r="C72" s="117"/>
      <c r="D72" s="116"/>
      <c r="E72" s="118"/>
      <c r="F72" s="115"/>
      <c r="G72" s="134"/>
      <c r="J72" s="66"/>
    </row>
    <row r="73" spans="2:10" x14ac:dyDescent="0.35">
      <c r="B73" s="122"/>
      <c r="C73" s="117" t="s">
        <v>158</v>
      </c>
      <c r="D73" s="116" t="s">
        <v>77</v>
      </c>
      <c r="E73" s="118">
        <v>9</v>
      </c>
      <c r="F73" s="115"/>
      <c r="G73" s="134">
        <f>E73*F73</f>
        <v>0</v>
      </c>
      <c r="J73" s="66"/>
    </row>
    <row r="74" spans="2:10" x14ac:dyDescent="0.35">
      <c r="B74" s="116"/>
      <c r="C74" s="117"/>
      <c r="D74" s="116"/>
      <c r="E74" s="118"/>
      <c r="F74" s="115"/>
      <c r="G74" s="134"/>
      <c r="J74" s="66"/>
    </row>
    <row r="75" spans="2:10" x14ac:dyDescent="0.35">
      <c r="B75" s="116"/>
      <c r="C75" s="117" t="s">
        <v>159</v>
      </c>
      <c r="D75" s="116" t="s">
        <v>77</v>
      </c>
      <c r="E75" s="118">
        <v>16.2</v>
      </c>
      <c r="F75" s="115"/>
      <c r="G75" s="134">
        <f>E75*F75</f>
        <v>0</v>
      </c>
      <c r="I75" s="74"/>
      <c r="J75" s="66"/>
    </row>
    <row r="76" spans="2:10" x14ac:dyDescent="0.35">
      <c r="B76" s="116"/>
      <c r="C76" s="117"/>
      <c r="D76" s="116"/>
      <c r="E76" s="118"/>
      <c r="F76" s="115"/>
      <c r="G76" s="134"/>
      <c r="J76" s="66"/>
    </row>
    <row r="77" spans="2:10" x14ac:dyDescent="0.35">
      <c r="B77" s="116"/>
      <c r="C77" s="114" t="s">
        <v>160</v>
      </c>
      <c r="D77" s="116"/>
      <c r="E77" s="118"/>
      <c r="F77" s="115"/>
      <c r="G77" s="134"/>
      <c r="J77" s="66"/>
    </row>
    <row r="78" spans="2:10" x14ac:dyDescent="0.35">
      <c r="B78" s="116"/>
      <c r="C78" s="117"/>
      <c r="D78" s="116"/>
      <c r="E78" s="118"/>
      <c r="F78" s="115"/>
      <c r="G78" s="134"/>
      <c r="J78" s="66"/>
    </row>
    <row r="79" spans="2:10" x14ac:dyDescent="0.35">
      <c r="B79" s="116"/>
      <c r="C79" s="117" t="s">
        <v>161</v>
      </c>
      <c r="D79" s="116" t="s">
        <v>77</v>
      </c>
      <c r="E79" s="118">
        <v>2</v>
      </c>
      <c r="F79" s="115"/>
      <c r="G79" s="134">
        <f>E79*F79</f>
        <v>0</v>
      </c>
      <c r="J79" s="66"/>
    </row>
    <row r="80" spans="2:10" x14ac:dyDescent="0.35">
      <c r="B80" s="116"/>
      <c r="C80" s="117"/>
      <c r="D80" s="116"/>
      <c r="E80" s="118"/>
      <c r="F80" s="115"/>
      <c r="G80" s="134"/>
      <c r="J80" s="66"/>
    </row>
    <row r="81" spans="2:11" x14ac:dyDescent="0.35">
      <c r="B81" s="113"/>
      <c r="C81" s="117" t="s">
        <v>162</v>
      </c>
      <c r="D81" s="116" t="s">
        <v>77</v>
      </c>
      <c r="E81" s="118">
        <v>6</v>
      </c>
      <c r="F81" s="115"/>
      <c r="G81" s="134">
        <f>E81*F81</f>
        <v>0</v>
      </c>
      <c r="J81" s="66"/>
    </row>
    <row r="82" spans="2:11" x14ac:dyDescent="0.35">
      <c r="B82" s="116"/>
      <c r="C82" s="117"/>
      <c r="D82" s="116"/>
      <c r="E82" s="118"/>
      <c r="F82" s="115"/>
      <c r="G82" s="134"/>
      <c r="J82" s="66"/>
    </row>
    <row r="83" spans="2:11" x14ac:dyDescent="0.35">
      <c r="B83" s="113"/>
      <c r="C83" s="114" t="s">
        <v>179</v>
      </c>
      <c r="D83" s="116"/>
      <c r="E83" s="118"/>
      <c r="F83" s="115"/>
      <c r="G83" s="137"/>
      <c r="J83" s="66"/>
    </row>
    <row r="84" spans="2:11" x14ac:dyDescent="0.35">
      <c r="B84" s="113"/>
      <c r="C84" s="114"/>
      <c r="D84" s="116"/>
      <c r="E84" s="118"/>
      <c r="F84" s="115"/>
      <c r="G84" s="137"/>
      <c r="J84" s="66"/>
    </row>
    <row r="85" spans="2:11" ht="29" x14ac:dyDescent="0.35">
      <c r="B85" s="122"/>
      <c r="C85" s="117" t="s">
        <v>163</v>
      </c>
      <c r="D85" s="116" t="s">
        <v>135</v>
      </c>
      <c r="E85" s="118">
        <v>1</v>
      </c>
      <c r="F85" s="115"/>
      <c r="G85" s="134">
        <f>E85*F85</f>
        <v>0</v>
      </c>
      <c r="J85" s="66"/>
    </row>
    <row r="86" spans="2:11" x14ac:dyDescent="0.35">
      <c r="B86" s="122"/>
      <c r="C86" s="117"/>
      <c r="D86" s="116"/>
      <c r="E86" s="118"/>
      <c r="F86" s="115"/>
      <c r="G86" s="134"/>
      <c r="J86" s="66"/>
    </row>
    <row r="87" spans="2:11" ht="29" x14ac:dyDescent="0.35">
      <c r="B87" s="122"/>
      <c r="C87" s="117" t="s">
        <v>279</v>
      </c>
      <c r="D87" s="116" t="s">
        <v>135</v>
      </c>
      <c r="E87" s="118">
        <v>1</v>
      </c>
      <c r="F87" s="115"/>
      <c r="G87" s="134">
        <f>E87*F87</f>
        <v>0</v>
      </c>
      <c r="J87" s="66"/>
    </row>
    <row r="88" spans="2:11" x14ac:dyDescent="0.35">
      <c r="B88" s="122"/>
      <c r="C88" s="117"/>
      <c r="D88" s="116"/>
      <c r="E88" s="118"/>
      <c r="F88" s="115"/>
      <c r="G88" s="134"/>
      <c r="J88" s="66"/>
    </row>
    <row r="89" spans="2:11" x14ac:dyDescent="0.35">
      <c r="B89" s="122"/>
      <c r="C89" s="114" t="s">
        <v>167</v>
      </c>
      <c r="D89" s="116"/>
      <c r="E89" s="118"/>
      <c r="F89" s="115"/>
      <c r="G89" s="134"/>
      <c r="J89" s="66"/>
    </row>
    <row r="90" spans="2:11" x14ac:dyDescent="0.35">
      <c r="B90" s="122"/>
      <c r="C90" s="117"/>
      <c r="D90" s="116"/>
      <c r="E90" s="118"/>
      <c r="F90" s="115"/>
      <c r="G90" s="134"/>
      <c r="J90" s="66"/>
    </row>
    <row r="91" spans="2:11" ht="29" x14ac:dyDescent="0.35">
      <c r="B91" s="122"/>
      <c r="C91" s="117" t="s">
        <v>164</v>
      </c>
      <c r="D91" s="122" t="s">
        <v>77</v>
      </c>
      <c r="E91" s="117">
        <v>6</v>
      </c>
      <c r="F91" s="115"/>
      <c r="G91" s="138">
        <f>F91*E91</f>
        <v>0</v>
      </c>
      <c r="J91" s="66"/>
    </row>
    <row r="92" spans="2:11" x14ac:dyDescent="0.35">
      <c r="B92" s="122"/>
      <c r="C92" s="117"/>
      <c r="D92" s="116"/>
      <c r="E92" s="118"/>
      <c r="F92" s="115"/>
      <c r="G92" s="134"/>
      <c r="J92" s="66"/>
    </row>
    <row r="93" spans="2:11" x14ac:dyDescent="0.35">
      <c r="B93" s="122"/>
      <c r="C93" s="117"/>
      <c r="D93" s="116"/>
      <c r="E93" s="118"/>
      <c r="F93" s="115"/>
      <c r="G93" s="134"/>
      <c r="J93" s="66"/>
    </row>
    <row r="94" spans="2:11" ht="29" x14ac:dyDescent="0.35">
      <c r="B94" s="122"/>
      <c r="C94" s="117" t="s">
        <v>136</v>
      </c>
      <c r="D94" s="116" t="s">
        <v>135</v>
      </c>
      <c r="E94" s="118">
        <v>1</v>
      </c>
      <c r="F94" s="115"/>
      <c r="G94" s="134">
        <f>F94*E94</f>
        <v>0</v>
      </c>
      <c r="J94" s="66"/>
    </row>
    <row r="95" spans="2:11" ht="15" thickBot="1" x14ac:dyDescent="0.4">
      <c r="B95" s="122"/>
      <c r="C95" s="117"/>
      <c r="D95" s="116"/>
      <c r="E95" s="118"/>
      <c r="F95" s="119"/>
      <c r="G95" s="134"/>
      <c r="J95" s="66"/>
    </row>
    <row r="96" spans="2:11" x14ac:dyDescent="0.35">
      <c r="B96" s="127"/>
      <c r="C96" s="171" t="s">
        <v>183</v>
      </c>
      <c r="D96" s="172"/>
      <c r="E96" s="128"/>
      <c r="F96" s="129"/>
      <c r="G96" s="139">
        <f>SUM(G8:G82)</f>
        <v>0</v>
      </c>
      <c r="I96" s="74"/>
      <c r="J96" s="66"/>
      <c r="K96" s="66"/>
    </row>
    <row r="97" spans="2:10" x14ac:dyDescent="0.35">
      <c r="B97" s="113"/>
      <c r="C97" s="170"/>
      <c r="D97" s="217"/>
      <c r="E97" s="218"/>
      <c r="F97" s="219"/>
      <c r="G97" s="134"/>
      <c r="I97" s="74"/>
      <c r="J97" s="66"/>
    </row>
    <row r="98" spans="2:10" x14ac:dyDescent="0.35">
      <c r="B98" s="11"/>
      <c r="C98" s="90" t="s">
        <v>182</v>
      </c>
      <c r="F98" s="142"/>
      <c r="G98" s="136">
        <f>G85</f>
        <v>0</v>
      </c>
      <c r="J98" s="66"/>
    </row>
    <row r="99" spans="2:10" x14ac:dyDescent="0.35">
      <c r="B99" s="11"/>
      <c r="C99" s="90"/>
      <c r="F99" s="142"/>
      <c r="G99" s="136"/>
      <c r="J99" s="66"/>
    </row>
    <row r="100" spans="2:10" x14ac:dyDescent="0.35">
      <c r="B100" s="11"/>
      <c r="C100" s="90" t="s">
        <v>280</v>
      </c>
      <c r="F100" s="142"/>
      <c r="G100" s="136">
        <f>G87</f>
        <v>0</v>
      </c>
      <c r="J100" s="66"/>
    </row>
    <row r="101" spans="2:10" x14ac:dyDescent="0.35">
      <c r="B101" s="11"/>
      <c r="C101" s="90"/>
      <c r="F101" s="142"/>
      <c r="G101" s="136"/>
      <c r="J101" s="66"/>
    </row>
    <row r="102" spans="2:10" x14ac:dyDescent="0.35">
      <c r="B102" s="11"/>
      <c r="C102" s="170" t="s">
        <v>181</v>
      </c>
      <c r="F102" s="142"/>
      <c r="G102" s="136">
        <f>G91</f>
        <v>0</v>
      </c>
      <c r="J102" s="66"/>
    </row>
    <row r="103" spans="2:10" x14ac:dyDescent="0.35">
      <c r="B103" s="11"/>
      <c r="C103" s="170"/>
      <c r="F103" s="142"/>
      <c r="G103" s="136"/>
      <c r="J103" s="66"/>
    </row>
    <row r="104" spans="2:10" ht="15" thickBot="1" x14ac:dyDescent="0.4">
      <c r="B104" s="12"/>
      <c r="C104" s="143" t="s">
        <v>180</v>
      </c>
      <c r="D104" s="130"/>
      <c r="E104" s="130"/>
      <c r="F104" s="144"/>
      <c r="G104" s="140">
        <f>G94</f>
        <v>0</v>
      </c>
      <c r="J104" s="66"/>
    </row>
    <row r="105" spans="2:10" ht="15" thickBot="1" x14ac:dyDescent="0.4">
      <c r="B105" s="182"/>
      <c r="C105" s="418" t="s">
        <v>39</v>
      </c>
      <c r="D105" s="419"/>
      <c r="E105" s="419"/>
      <c r="F105" s="420"/>
      <c r="G105" s="141">
        <f>SUM(G96:G104)</f>
        <v>0</v>
      </c>
      <c r="J105" s="66"/>
    </row>
    <row r="106" spans="2:10" x14ac:dyDescent="0.35">
      <c r="J106" s="66"/>
    </row>
  </sheetData>
  <mergeCells count="1">
    <mergeCell ref="C105:F10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801A-ACD2-453A-90B2-5569BEF44AAC}">
  <sheetPr>
    <tabColor rgb="FFFFFF00"/>
  </sheetPr>
  <dimension ref="B1:G48"/>
  <sheetViews>
    <sheetView workbookViewId="0">
      <pane xSplit="4" ySplit="3" topLeftCell="E38" activePane="bottomRight" state="frozen"/>
      <selection pane="topRight" activeCell="E1" sqref="E1"/>
      <selection pane="bottomLeft" activeCell="A4" sqref="A4"/>
      <selection pane="bottomRight" activeCell="F47" sqref="F47"/>
    </sheetView>
  </sheetViews>
  <sheetFormatPr defaultRowHeight="14.5" x14ac:dyDescent="0.35"/>
  <cols>
    <col min="2" max="2" width="7.1796875" bestFit="1" customWidth="1"/>
    <col min="3" max="3" width="40.7265625" customWidth="1"/>
    <col min="4" max="4" width="8" bestFit="1" customWidth="1"/>
    <col min="5" max="6" width="15.7265625" customWidth="1"/>
    <col min="7" max="7" width="17.54296875" customWidth="1"/>
  </cols>
  <sheetData>
    <row r="1" spans="2:7" ht="15" thickBot="1" x14ac:dyDescent="0.4"/>
    <row r="2" spans="2:7" ht="15" thickBot="1" x14ac:dyDescent="0.4">
      <c r="B2" s="70"/>
      <c r="C2" s="71"/>
      <c r="D2" s="72"/>
      <c r="E2" s="71"/>
      <c r="F2" s="73"/>
      <c r="G2" s="73"/>
    </row>
    <row r="3" spans="2:7" ht="15" thickBot="1" x14ac:dyDescent="0.4">
      <c r="B3" s="123" t="s">
        <v>1</v>
      </c>
      <c r="C3" s="78" t="s">
        <v>87</v>
      </c>
      <c r="D3" s="123" t="s">
        <v>88</v>
      </c>
      <c r="E3" s="78" t="s">
        <v>151</v>
      </c>
      <c r="F3" s="79" t="s">
        <v>152</v>
      </c>
      <c r="G3" s="79" t="s">
        <v>153</v>
      </c>
    </row>
    <row r="4" spans="2:7" x14ac:dyDescent="0.35">
      <c r="B4" s="145"/>
      <c r="C4" s="146"/>
      <c r="D4" s="147"/>
      <c r="E4" s="146"/>
      <c r="F4" s="148"/>
      <c r="G4" s="148"/>
    </row>
    <row r="5" spans="2:7" x14ac:dyDescent="0.35">
      <c r="B5" s="145"/>
      <c r="C5" s="146" t="s">
        <v>137</v>
      </c>
      <c r="D5" s="147" t="s">
        <v>104</v>
      </c>
      <c r="E5" s="146"/>
      <c r="F5" s="148"/>
      <c r="G5" s="148"/>
    </row>
    <row r="6" spans="2:7" x14ac:dyDescent="0.35">
      <c r="B6" s="147"/>
      <c r="C6" s="149"/>
      <c r="D6" s="145"/>
      <c r="E6" s="150"/>
      <c r="F6" s="148"/>
      <c r="G6" s="151"/>
    </row>
    <row r="7" spans="2:7" x14ac:dyDescent="0.35">
      <c r="B7" s="145"/>
      <c r="C7" s="146" t="s">
        <v>105</v>
      </c>
      <c r="D7" s="147" t="s">
        <v>104</v>
      </c>
      <c r="E7" s="146"/>
      <c r="F7" s="148"/>
      <c r="G7" s="148"/>
    </row>
    <row r="8" spans="2:7" x14ac:dyDescent="0.35">
      <c r="B8" s="147"/>
      <c r="C8" s="149"/>
      <c r="D8" s="145"/>
      <c r="E8" s="150"/>
      <c r="F8" s="148"/>
      <c r="G8" s="151"/>
    </row>
    <row r="9" spans="2:7" ht="43.5" x14ac:dyDescent="0.35">
      <c r="B9" s="145"/>
      <c r="C9" s="146" t="s">
        <v>138</v>
      </c>
      <c r="D9" s="147" t="s">
        <v>104</v>
      </c>
      <c r="E9" s="146"/>
      <c r="F9" s="148"/>
      <c r="G9" s="148"/>
    </row>
    <row r="10" spans="2:7" x14ac:dyDescent="0.35">
      <c r="B10" s="145"/>
      <c r="C10" s="149"/>
      <c r="D10" s="145"/>
      <c r="E10" s="150"/>
      <c r="F10" s="148"/>
      <c r="G10" s="151"/>
    </row>
    <row r="11" spans="2:7" ht="29" x14ac:dyDescent="0.35">
      <c r="B11" s="145"/>
      <c r="C11" s="146" t="s">
        <v>139</v>
      </c>
      <c r="D11" s="147" t="s">
        <v>104</v>
      </c>
      <c r="E11" s="146"/>
      <c r="F11" s="148"/>
      <c r="G11" s="148"/>
    </row>
    <row r="12" spans="2:7" x14ac:dyDescent="0.35">
      <c r="B12" s="145"/>
      <c r="C12" s="149"/>
      <c r="D12" s="145"/>
      <c r="E12" s="150"/>
      <c r="F12" s="148"/>
      <c r="G12" s="151"/>
    </row>
    <row r="13" spans="2:7" x14ac:dyDescent="0.35">
      <c r="B13" s="145"/>
      <c r="C13" s="149" t="s">
        <v>140</v>
      </c>
      <c r="D13" s="145" t="s">
        <v>61</v>
      </c>
      <c r="E13" s="150">
        <v>150</v>
      </c>
      <c r="F13" s="148"/>
      <c r="G13" s="151">
        <f>E13*F13</f>
        <v>0</v>
      </c>
    </row>
    <row r="14" spans="2:7" x14ac:dyDescent="0.35">
      <c r="B14" s="145"/>
      <c r="C14" s="149"/>
      <c r="D14" s="145"/>
      <c r="E14" s="150"/>
      <c r="F14" s="148"/>
      <c r="G14" s="151"/>
    </row>
    <row r="15" spans="2:7" x14ac:dyDescent="0.35">
      <c r="B15" s="145"/>
      <c r="C15" s="149"/>
      <c r="D15" s="145"/>
      <c r="E15" s="150"/>
      <c r="F15" s="148"/>
      <c r="G15" s="151"/>
    </row>
    <row r="16" spans="2:7" x14ac:dyDescent="0.35">
      <c r="B16" s="147"/>
      <c r="C16" s="149" t="s">
        <v>141</v>
      </c>
      <c r="D16" s="145" t="s">
        <v>110</v>
      </c>
      <c r="E16" s="150">
        <v>37.5</v>
      </c>
      <c r="F16" s="148"/>
      <c r="G16" s="151">
        <f>E16*F16</f>
        <v>0</v>
      </c>
    </row>
    <row r="17" spans="2:7" x14ac:dyDescent="0.35">
      <c r="B17" s="145"/>
      <c r="C17" s="149"/>
      <c r="D17" s="145"/>
      <c r="E17" s="150"/>
      <c r="F17" s="148"/>
      <c r="G17" s="151"/>
    </row>
    <row r="18" spans="2:7" x14ac:dyDescent="0.35">
      <c r="B18" s="147"/>
      <c r="C18" s="149"/>
      <c r="D18" s="145"/>
      <c r="E18" s="150"/>
      <c r="F18" s="148"/>
      <c r="G18" s="151"/>
    </row>
    <row r="19" spans="2:7" x14ac:dyDescent="0.35">
      <c r="B19" s="145"/>
      <c r="C19" s="146" t="s">
        <v>124</v>
      </c>
      <c r="D19" s="147" t="s">
        <v>104</v>
      </c>
      <c r="E19" s="146"/>
      <c r="F19" s="148"/>
      <c r="G19" s="148"/>
    </row>
    <row r="20" spans="2:7" x14ac:dyDescent="0.35">
      <c r="B20" s="145"/>
      <c r="C20" s="149"/>
      <c r="D20" s="145"/>
      <c r="E20" s="150"/>
      <c r="F20" s="148"/>
      <c r="G20" s="151"/>
    </row>
    <row r="21" spans="2:7" x14ac:dyDescent="0.35">
      <c r="B21" s="145"/>
      <c r="C21" s="146" t="s">
        <v>142</v>
      </c>
      <c r="D21" s="147" t="s">
        <v>104</v>
      </c>
      <c r="E21" s="146"/>
      <c r="F21" s="148"/>
      <c r="G21" s="148"/>
    </row>
    <row r="22" spans="2:7" x14ac:dyDescent="0.35">
      <c r="B22" s="145"/>
      <c r="C22" s="149"/>
      <c r="D22" s="145"/>
      <c r="E22" s="150"/>
      <c r="F22" s="148"/>
      <c r="G22" s="151"/>
    </row>
    <row r="23" spans="2:7" x14ac:dyDescent="0.35">
      <c r="B23" s="11"/>
      <c r="C23" s="149" t="s">
        <v>143</v>
      </c>
      <c r="D23" s="145" t="s">
        <v>110</v>
      </c>
      <c r="E23" s="152">
        <v>60.3309</v>
      </c>
      <c r="F23" s="148"/>
      <c r="G23" s="151">
        <f t="shared" ref="G23:G25" si="0">E23*F23</f>
        <v>0</v>
      </c>
    </row>
    <row r="24" spans="2:7" x14ac:dyDescent="0.35">
      <c r="B24" s="145"/>
      <c r="C24" s="149"/>
      <c r="D24" s="145"/>
      <c r="E24" s="150"/>
      <c r="F24" s="148"/>
      <c r="G24" s="151"/>
    </row>
    <row r="25" spans="2:7" x14ac:dyDescent="0.35">
      <c r="B25" s="145"/>
      <c r="C25" s="149" t="s">
        <v>144</v>
      </c>
      <c r="D25" s="145" t="s">
        <v>110</v>
      </c>
      <c r="E25" s="152">
        <v>42.599999999999994</v>
      </c>
      <c r="F25" s="148"/>
      <c r="G25" s="151">
        <f t="shared" si="0"/>
        <v>0</v>
      </c>
    </row>
    <row r="26" spans="2:7" x14ac:dyDescent="0.35">
      <c r="B26" s="145"/>
      <c r="C26" s="11"/>
      <c r="D26" s="11"/>
      <c r="E26" s="11"/>
      <c r="F26" s="148"/>
      <c r="G26" s="11"/>
    </row>
    <row r="27" spans="2:7" x14ac:dyDescent="0.35">
      <c r="B27" s="147"/>
      <c r="C27" s="149" t="s">
        <v>155</v>
      </c>
      <c r="D27" s="145" t="s">
        <v>110</v>
      </c>
      <c r="E27" s="152">
        <v>104.37000000000002</v>
      </c>
      <c r="F27" s="148"/>
      <c r="G27" s="151">
        <f>E27*F27</f>
        <v>0</v>
      </c>
    </row>
    <row r="28" spans="2:7" x14ac:dyDescent="0.35">
      <c r="B28" s="145"/>
      <c r="C28" s="149"/>
      <c r="D28" s="145"/>
      <c r="E28" s="150"/>
      <c r="F28" s="148"/>
      <c r="G28" s="151"/>
    </row>
    <row r="29" spans="2:7" x14ac:dyDescent="0.35">
      <c r="B29" s="147"/>
      <c r="C29" s="149"/>
      <c r="D29" s="145"/>
      <c r="E29" s="150"/>
      <c r="F29" s="148"/>
      <c r="G29" s="151"/>
    </row>
    <row r="30" spans="2:7" x14ac:dyDescent="0.35">
      <c r="B30" s="145"/>
      <c r="C30" s="146" t="s">
        <v>145</v>
      </c>
      <c r="D30" s="147" t="s">
        <v>104</v>
      </c>
      <c r="E30" s="146"/>
      <c r="F30" s="148"/>
      <c r="G30" s="148"/>
    </row>
    <row r="31" spans="2:7" x14ac:dyDescent="0.35">
      <c r="B31" s="145"/>
      <c r="C31" s="149"/>
      <c r="D31" s="145"/>
      <c r="E31" s="150"/>
      <c r="F31" s="148"/>
      <c r="G31" s="151"/>
    </row>
    <row r="32" spans="2:7" ht="43.5" x14ac:dyDescent="0.35">
      <c r="B32" s="145"/>
      <c r="C32" s="146" t="s">
        <v>146</v>
      </c>
      <c r="D32" s="147" t="s">
        <v>104</v>
      </c>
      <c r="E32" s="146"/>
      <c r="F32" s="148"/>
      <c r="G32" s="148"/>
    </row>
    <row r="33" spans="2:7" x14ac:dyDescent="0.35">
      <c r="B33" s="145"/>
      <c r="C33" s="149"/>
      <c r="D33" s="145"/>
      <c r="E33" s="150"/>
      <c r="F33" s="148"/>
      <c r="G33" s="151"/>
    </row>
    <row r="34" spans="2:7" x14ac:dyDescent="0.35">
      <c r="B34" s="145"/>
      <c r="C34" s="149" t="s">
        <v>147</v>
      </c>
      <c r="D34" s="145" t="s">
        <v>116</v>
      </c>
      <c r="E34" s="150">
        <v>300</v>
      </c>
      <c r="F34" s="148"/>
      <c r="G34" s="151">
        <f>E34*F34</f>
        <v>0</v>
      </c>
    </row>
    <row r="35" spans="2:7" x14ac:dyDescent="0.35">
      <c r="B35" s="147"/>
      <c r="C35" s="149"/>
      <c r="D35" s="145"/>
      <c r="E35" s="150"/>
      <c r="F35" s="148"/>
      <c r="G35" s="151"/>
    </row>
    <row r="36" spans="2:7" x14ac:dyDescent="0.35">
      <c r="B36" s="145"/>
      <c r="C36" s="149"/>
      <c r="D36" s="145"/>
      <c r="E36" s="150"/>
      <c r="F36" s="148"/>
      <c r="G36" s="151"/>
    </row>
    <row r="37" spans="2:7" x14ac:dyDescent="0.35">
      <c r="B37" s="147"/>
      <c r="C37" s="149"/>
      <c r="D37" s="145"/>
      <c r="E37" s="150"/>
      <c r="F37" s="148"/>
      <c r="G37" s="151"/>
    </row>
    <row r="38" spans="2:7" x14ac:dyDescent="0.35">
      <c r="B38" s="145"/>
      <c r="C38" s="146" t="s">
        <v>148</v>
      </c>
      <c r="D38" s="147" t="s">
        <v>104</v>
      </c>
      <c r="E38" s="146"/>
      <c r="F38" s="148"/>
      <c r="G38" s="148"/>
    </row>
    <row r="39" spans="2:7" x14ac:dyDescent="0.35">
      <c r="B39" s="145"/>
      <c r="C39" s="149"/>
      <c r="D39" s="145"/>
      <c r="E39" s="150"/>
      <c r="F39" s="148"/>
      <c r="G39" s="151"/>
    </row>
    <row r="40" spans="2:7" ht="58" x14ac:dyDescent="0.35">
      <c r="B40" s="145"/>
      <c r="C40" s="146" t="s">
        <v>149</v>
      </c>
      <c r="D40" s="147" t="s">
        <v>104</v>
      </c>
      <c r="E40" s="146"/>
      <c r="F40" s="148"/>
      <c r="G40" s="148"/>
    </row>
    <row r="41" spans="2:7" x14ac:dyDescent="0.35">
      <c r="B41" s="145"/>
      <c r="C41" s="149"/>
      <c r="D41" s="145"/>
      <c r="E41" s="150"/>
      <c r="F41" s="148"/>
      <c r="G41" s="151"/>
    </row>
    <row r="42" spans="2:7" x14ac:dyDescent="0.35">
      <c r="B42" s="145"/>
      <c r="C42" s="149" t="s">
        <v>150</v>
      </c>
      <c r="D42" s="145" t="s">
        <v>77</v>
      </c>
      <c r="E42" s="150">
        <v>6</v>
      </c>
      <c r="F42" s="148"/>
      <c r="G42" s="151">
        <f>E42*F42</f>
        <v>0</v>
      </c>
    </row>
    <row r="43" spans="2:7" x14ac:dyDescent="0.35">
      <c r="B43" s="145"/>
      <c r="C43" s="149"/>
      <c r="D43" s="145"/>
      <c r="E43" s="150"/>
      <c r="F43" s="148"/>
      <c r="G43" s="151"/>
    </row>
    <row r="44" spans="2:7" x14ac:dyDescent="0.35">
      <c r="B44" s="145"/>
      <c r="C44" s="149" t="s">
        <v>156</v>
      </c>
      <c r="D44" s="145" t="s">
        <v>77</v>
      </c>
      <c r="E44" s="150">
        <v>6</v>
      </c>
      <c r="F44" s="148"/>
      <c r="G44" s="151">
        <f>E44*F44</f>
        <v>0</v>
      </c>
    </row>
    <row r="45" spans="2:7" ht="15" thickBot="1" x14ac:dyDescent="0.4">
      <c r="B45" s="173"/>
      <c r="C45" s="174"/>
      <c r="D45" s="173"/>
      <c r="E45" s="175"/>
      <c r="F45" s="176"/>
      <c r="G45" s="176"/>
    </row>
    <row r="46" spans="2:7" ht="15" thickBot="1" x14ac:dyDescent="0.4">
      <c r="B46" s="124"/>
      <c r="C46" s="179" t="s">
        <v>39</v>
      </c>
      <c r="D46" s="178"/>
      <c r="E46" s="125"/>
      <c r="F46" s="126"/>
      <c r="G46" s="177">
        <f>SUM(G6:G44)</f>
        <v>0</v>
      </c>
    </row>
    <row r="48" spans="2:7" x14ac:dyDescent="0.35">
      <c r="G48" s="7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5E691-7A59-40EC-A956-302AF0058F47}">
  <sheetPr>
    <tabColor rgb="FFFFFF00"/>
  </sheetPr>
  <dimension ref="B1:D30"/>
  <sheetViews>
    <sheetView workbookViewId="0">
      <selection activeCell="G4" sqref="G4"/>
    </sheetView>
  </sheetViews>
  <sheetFormatPr defaultRowHeight="14.5" x14ac:dyDescent="0.35"/>
  <cols>
    <col min="2" max="2" width="11.26953125" customWidth="1"/>
    <col min="3" max="3" width="13.7265625" customWidth="1"/>
    <col min="4" max="4" width="20.453125" customWidth="1"/>
  </cols>
  <sheetData>
    <row r="1" spans="2:4" ht="15" thickBot="1" x14ac:dyDescent="0.4"/>
    <row r="2" spans="2:4" ht="56" customHeight="1" thickBot="1" x14ac:dyDescent="0.4">
      <c r="B2" s="423" t="s">
        <v>269</v>
      </c>
      <c r="C2" s="424"/>
      <c r="D2" s="425"/>
    </row>
    <row r="3" spans="2:4" x14ac:dyDescent="0.35">
      <c r="B3" s="421" t="s">
        <v>225</v>
      </c>
      <c r="C3" s="422"/>
      <c r="D3" s="359"/>
    </row>
    <row r="4" spans="2:4" x14ac:dyDescent="0.35">
      <c r="B4" s="362"/>
      <c r="C4" s="363"/>
      <c r="D4" s="359"/>
    </row>
    <row r="5" spans="2:4" x14ac:dyDescent="0.35">
      <c r="B5" s="7" t="s">
        <v>220</v>
      </c>
      <c r="C5" s="13">
        <v>301.49524437500003</v>
      </c>
      <c r="D5" s="360">
        <f>C5*$D$3</f>
        <v>0</v>
      </c>
    </row>
    <row r="6" spans="2:4" x14ac:dyDescent="0.35">
      <c r="B6" s="7"/>
      <c r="C6" s="13"/>
      <c r="D6" s="360"/>
    </row>
    <row r="7" spans="2:4" x14ac:dyDescent="0.35">
      <c r="B7" s="7" t="s">
        <v>221</v>
      </c>
      <c r="C7" s="13">
        <v>228.16164437500004</v>
      </c>
      <c r="D7" s="360">
        <f>C7*$D$3</f>
        <v>0</v>
      </c>
    </row>
    <row r="8" spans="2:4" x14ac:dyDescent="0.35">
      <c r="B8" s="7"/>
      <c r="C8" s="13"/>
      <c r="D8" s="360"/>
    </row>
    <row r="9" spans="2:4" x14ac:dyDescent="0.35">
      <c r="B9" s="7" t="s">
        <v>222</v>
      </c>
      <c r="C9" s="13">
        <v>272.87008875000004</v>
      </c>
      <c r="D9" s="360">
        <f>C9*$D$3</f>
        <v>0</v>
      </c>
    </row>
    <row r="10" spans="2:4" x14ac:dyDescent="0.35">
      <c r="B10" s="7"/>
      <c r="C10" s="13"/>
      <c r="D10" s="360"/>
    </row>
    <row r="11" spans="2:4" x14ac:dyDescent="0.35">
      <c r="B11" s="7" t="s">
        <v>208</v>
      </c>
      <c r="C11" s="13">
        <v>376.05906937500009</v>
      </c>
      <c r="D11" s="360">
        <f>C11*$D$3</f>
        <v>0</v>
      </c>
    </row>
    <row r="12" spans="2:4" x14ac:dyDescent="0.35">
      <c r="B12" s="7"/>
      <c r="C12" s="13"/>
      <c r="D12" s="360"/>
    </row>
    <row r="13" spans="2:4" x14ac:dyDescent="0.35">
      <c r="B13" s="7" t="s">
        <v>223</v>
      </c>
      <c r="C13" s="13">
        <v>451.54678875000008</v>
      </c>
      <c r="D13" s="360">
        <f>C13*$D$3</f>
        <v>0</v>
      </c>
    </row>
    <row r="14" spans="2:4" x14ac:dyDescent="0.35">
      <c r="B14" s="7"/>
      <c r="C14" s="13"/>
      <c r="D14" s="360"/>
    </row>
    <row r="15" spans="2:4" x14ac:dyDescent="0.35">
      <c r="B15" s="7" t="s">
        <v>224</v>
      </c>
      <c r="C15" s="13">
        <v>146.46564437500001</v>
      </c>
      <c r="D15" s="360">
        <f>C15*$D$3</f>
        <v>0</v>
      </c>
    </row>
    <row r="16" spans="2:4" ht="15" thickBot="1" x14ac:dyDescent="0.4">
      <c r="B16" s="9"/>
      <c r="C16" s="10"/>
      <c r="D16" s="361">
        <f>SUM(D5:D15)</f>
        <v>0</v>
      </c>
    </row>
    <row r="22" spans="4:4" x14ac:dyDescent="0.35">
      <c r="D22" s="2"/>
    </row>
    <row r="26" spans="4:4" x14ac:dyDescent="0.35">
      <c r="D26" s="76"/>
    </row>
    <row r="27" spans="4:4" x14ac:dyDescent="0.35">
      <c r="D27" s="76"/>
    </row>
    <row r="28" spans="4:4" x14ac:dyDescent="0.35">
      <c r="D28" s="76"/>
    </row>
    <row r="29" spans="4:4" x14ac:dyDescent="0.35">
      <c r="D29" s="76"/>
    </row>
    <row r="30" spans="4:4" x14ac:dyDescent="0.35">
      <c r="D30" s="76"/>
    </row>
  </sheetData>
  <mergeCells count="2">
    <mergeCell ref="B3:C3"/>
    <mergeCell ref="B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1EFEC-4E92-4DFD-BB6F-82BC8526D357}">
  <sheetPr>
    <tabColor rgb="FFFFFF00"/>
  </sheetPr>
  <dimension ref="B1:J39"/>
  <sheetViews>
    <sheetView topLeftCell="A2" workbookViewId="0">
      <selection activeCell="F11" sqref="F11:F28"/>
    </sheetView>
  </sheetViews>
  <sheetFormatPr defaultRowHeight="14.5" x14ac:dyDescent="0.35"/>
  <cols>
    <col min="1" max="1" width="4.90625" customWidth="1"/>
    <col min="2" max="2" width="10.453125" customWidth="1"/>
    <col min="3" max="3" width="63.1796875" customWidth="1"/>
    <col min="4" max="4" width="7.90625" customWidth="1"/>
    <col min="5" max="5" width="10.81640625" customWidth="1"/>
    <col min="6" max="7" width="15.81640625" customWidth="1"/>
    <col min="10" max="10" width="11.1796875" bestFit="1" customWidth="1"/>
  </cols>
  <sheetData>
    <row r="1" spans="2:7" x14ac:dyDescent="0.35">
      <c r="B1" s="50"/>
      <c r="C1" s="51"/>
      <c r="D1" s="50"/>
      <c r="E1" s="50"/>
      <c r="F1" s="52"/>
      <c r="G1" s="53"/>
    </row>
    <row r="2" spans="2:7" x14ac:dyDescent="0.35">
      <c r="B2" s="50"/>
      <c r="C2" s="51"/>
      <c r="D2" s="50"/>
      <c r="E2" s="50"/>
      <c r="F2" s="52"/>
      <c r="G2" s="53"/>
    </row>
    <row r="3" spans="2:7" x14ac:dyDescent="0.35">
      <c r="B3" s="50"/>
      <c r="C3" s="51"/>
      <c r="D3" s="50"/>
      <c r="E3" s="50"/>
      <c r="F3" s="52"/>
      <c r="G3" s="53"/>
    </row>
    <row r="4" spans="2:7" ht="15" thickBot="1" x14ac:dyDescent="0.4">
      <c r="B4" s="50"/>
      <c r="C4" s="51"/>
      <c r="D4" s="50"/>
      <c r="E4" s="50"/>
      <c r="F4" s="51"/>
      <c r="G4" s="53"/>
    </row>
    <row r="5" spans="2:7" x14ac:dyDescent="0.35">
      <c r="B5" s="388" t="s">
        <v>1</v>
      </c>
      <c r="C5" s="390" t="s">
        <v>87</v>
      </c>
      <c r="D5" s="390" t="s">
        <v>88</v>
      </c>
      <c r="E5" s="390" t="s">
        <v>151</v>
      </c>
      <c r="F5" s="394" t="s">
        <v>152</v>
      </c>
      <c r="G5" s="386" t="s">
        <v>172</v>
      </c>
    </row>
    <row r="6" spans="2:7" ht="15" thickBot="1" x14ac:dyDescent="0.4">
      <c r="B6" s="389"/>
      <c r="C6" s="391"/>
      <c r="D6" s="392"/>
      <c r="E6" s="393"/>
      <c r="F6" s="395"/>
      <c r="G6" s="387"/>
    </row>
    <row r="7" spans="2:7" x14ac:dyDescent="0.35">
      <c r="B7" s="91"/>
      <c r="C7" s="54"/>
      <c r="D7" s="54"/>
      <c r="E7" s="57"/>
      <c r="F7" s="57"/>
      <c r="G7" s="92"/>
    </row>
    <row r="8" spans="2:7" x14ac:dyDescent="0.35">
      <c r="B8" s="91"/>
      <c r="C8" s="55" t="s">
        <v>173</v>
      </c>
      <c r="D8" s="54"/>
      <c r="E8" s="54"/>
      <c r="F8" s="56"/>
      <c r="G8" s="92"/>
    </row>
    <row r="9" spans="2:7" x14ac:dyDescent="0.35">
      <c r="B9" s="91"/>
      <c r="C9" s="58"/>
      <c r="D9" s="54"/>
      <c r="E9" s="54"/>
      <c r="F9" s="56"/>
      <c r="G9" s="92"/>
    </row>
    <row r="10" spans="2:7" x14ac:dyDescent="0.35">
      <c r="B10" s="93"/>
      <c r="C10" s="61" t="s">
        <v>90</v>
      </c>
      <c r="D10" s="59"/>
      <c r="E10" s="59"/>
      <c r="F10" s="56"/>
      <c r="G10" s="94"/>
    </row>
    <row r="11" spans="2:7" x14ac:dyDescent="0.35">
      <c r="B11" s="93">
        <v>1</v>
      </c>
      <c r="C11" s="60" t="s">
        <v>91</v>
      </c>
      <c r="D11" s="59" t="s">
        <v>92</v>
      </c>
      <c r="E11" s="59">
        <v>1</v>
      </c>
      <c r="F11" s="62"/>
      <c r="G11" s="94">
        <f t="shared" ref="G11:G19" si="0">E11*F11</f>
        <v>0</v>
      </c>
    </row>
    <row r="12" spans="2:7" x14ac:dyDescent="0.35">
      <c r="B12" s="93">
        <v>2</v>
      </c>
      <c r="C12" s="60" t="s">
        <v>247</v>
      </c>
      <c r="D12" s="59" t="s">
        <v>92</v>
      </c>
      <c r="E12" s="59">
        <v>0</v>
      </c>
      <c r="F12" s="62"/>
      <c r="G12" s="94">
        <f t="shared" si="0"/>
        <v>0</v>
      </c>
    </row>
    <row r="13" spans="2:7" x14ac:dyDescent="0.35">
      <c r="B13" s="93">
        <v>3</v>
      </c>
      <c r="C13" s="63" t="s">
        <v>226</v>
      </c>
      <c r="D13" s="59" t="s">
        <v>92</v>
      </c>
      <c r="E13" s="59">
        <v>1</v>
      </c>
      <c r="F13" s="56"/>
      <c r="G13" s="94">
        <f t="shared" si="0"/>
        <v>0</v>
      </c>
    </row>
    <row r="14" spans="2:7" x14ac:dyDescent="0.35">
      <c r="B14" s="93"/>
      <c r="C14" s="63"/>
      <c r="D14" s="59"/>
      <c r="E14" s="59"/>
      <c r="F14" s="56"/>
      <c r="G14" s="94">
        <f t="shared" si="0"/>
        <v>0</v>
      </c>
    </row>
    <row r="15" spans="2:7" x14ac:dyDescent="0.35">
      <c r="B15" s="93"/>
      <c r="C15" s="61" t="s">
        <v>93</v>
      </c>
      <c r="D15" s="59"/>
      <c r="E15" s="59"/>
      <c r="F15" s="56"/>
      <c r="G15" s="94">
        <f t="shared" si="0"/>
        <v>0</v>
      </c>
    </row>
    <row r="16" spans="2:7" x14ac:dyDescent="0.35">
      <c r="B16" s="93">
        <v>4</v>
      </c>
      <c r="C16" s="60" t="s">
        <v>94</v>
      </c>
      <c r="D16" s="59" t="s">
        <v>92</v>
      </c>
      <c r="E16" s="59">
        <v>1</v>
      </c>
      <c r="F16" s="56"/>
      <c r="G16" s="94">
        <f t="shared" si="0"/>
        <v>0</v>
      </c>
    </row>
    <row r="17" spans="2:10" x14ac:dyDescent="0.35">
      <c r="B17" s="93">
        <v>5</v>
      </c>
      <c r="C17" s="60" t="s">
        <v>95</v>
      </c>
      <c r="D17" s="59" t="s">
        <v>92</v>
      </c>
      <c r="E17" s="59">
        <v>1</v>
      </c>
      <c r="F17" s="56"/>
      <c r="G17" s="94">
        <f t="shared" si="0"/>
        <v>0</v>
      </c>
    </row>
    <row r="18" spans="2:10" x14ac:dyDescent="0.35">
      <c r="B18" s="93">
        <v>6</v>
      </c>
      <c r="C18" s="60" t="s">
        <v>103</v>
      </c>
      <c r="D18" s="59" t="s">
        <v>92</v>
      </c>
      <c r="E18" s="59">
        <v>1</v>
      </c>
      <c r="F18" s="56"/>
      <c r="G18" s="94">
        <f t="shared" si="0"/>
        <v>0</v>
      </c>
      <c r="J18" s="14"/>
    </row>
    <row r="19" spans="2:10" x14ac:dyDescent="0.35">
      <c r="B19" s="93">
        <v>9</v>
      </c>
      <c r="C19" s="65" t="s">
        <v>102</v>
      </c>
      <c r="D19" s="59" t="s">
        <v>92</v>
      </c>
      <c r="E19" s="59">
        <v>1</v>
      </c>
      <c r="F19" s="56"/>
      <c r="G19" s="94">
        <f t="shared" si="0"/>
        <v>0</v>
      </c>
    </row>
    <row r="20" spans="2:10" x14ac:dyDescent="0.35">
      <c r="B20" s="93"/>
      <c r="C20" s="60"/>
      <c r="D20" s="59"/>
      <c r="E20" s="59"/>
      <c r="F20" s="56"/>
      <c r="G20" s="94"/>
    </row>
    <row r="21" spans="2:10" x14ac:dyDescent="0.35">
      <c r="B21" s="93"/>
      <c r="C21" s="61" t="s">
        <v>96</v>
      </c>
      <c r="D21" s="59"/>
      <c r="E21" s="64"/>
      <c r="F21" s="56"/>
      <c r="G21" s="94">
        <f t="shared" ref="G21:G27" si="1">E21*F21</f>
        <v>0</v>
      </c>
    </row>
    <row r="22" spans="2:10" x14ac:dyDescent="0.35">
      <c r="B22" s="93">
        <v>7</v>
      </c>
      <c r="C22" s="65" t="s">
        <v>101</v>
      </c>
      <c r="D22" s="59" t="s">
        <v>92</v>
      </c>
      <c r="E22" s="59">
        <v>4.5</v>
      </c>
      <c r="F22" s="56"/>
      <c r="G22" s="94">
        <f t="shared" si="1"/>
        <v>0</v>
      </c>
    </row>
    <row r="23" spans="2:10" x14ac:dyDescent="0.35">
      <c r="B23" s="95">
        <v>8</v>
      </c>
      <c r="C23" s="65" t="s">
        <v>100</v>
      </c>
      <c r="D23" s="59" t="s">
        <v>92</v>
      </c>
      <c r="E23" s="59">
        <v>4.5</v>
      </c>
      <c r="F23" s="56"/>
      <c r="G23" s="94">
        <f t="shared" si="1"/>
        <v>0</v>
      </c>
    </row>
    <row r="24" spans="2:10" x14ac:dyDescent="0.35">
      <c r="B24" s="95">
        <v>10</v>
      </c>
      <c r="C24" s="65" t="s">
        <v>255</v>
      </c>
      <c r="D24" s="59" t="s">
        <v>92</v>
      </c>
      <c r="E24" s="59">
        <v>4.5</v>
      </c>
      <c r="F24" s="56"/>
      <c r="G24" s="94">
        <f t="shared" si="1"/>
        <v>0</v>
      </c>
    </row>
    <row r="25" spans="2:10" x14ac:dyDescent="0.35">
      <c r="B25" s="93">
        <v>11</v>
      </c>
      <c r="C25" s="65" t="s">
        <v>97</v>
      </c>
      <c r="D25" s="59" t="s">
        <v>92</v>
      </c>
      <c r="E25" s="59">
        <v>4.5</v>
      </c>
      <c r="F25" s="56"/>
      <c r="G25" s="94">
        <f t="shared" si="1"/>
        <v>0</v>
      </c>
    </row>
    <row r="26" spans="2:10" x14ac:dyDescent="0.35">
      <c r="B26" s="95">
        <v>12</v>
      </c>
      <c r="C26" s="65" t="s">
        <v>98</v>
      </c>
      <c r="D26" s="59" t="s">
        <v>92</v>
      </c>
      <c r="E26" s="59">
        <v>4.5</v>
      </c>
      <c r="F26" s="56"/>
      <c r="G26" s="94">
        <f t="shared" si="1"/>
        <v>0</v>
      </c>
    </row>
    <row r="27" spans="2:10" x14ac:dyDescent="0.35">
      <c r="B27" s="93">
        <v>13</v>
      </c>
      <c r="C27" s="65" t="s">
        <v>99</v>
      </c>
      <c r="D27" s="59" t="s">
        <v>92</v>
      </c>
      <c r="E27" s="59">
        <v>4.5</v>
      </c>
      <c r="F27" s="56"/>
      <c r="G27" s="94">
        <f t="shared" si="1"/>
        <v>0</v>
      </c>
    </row>
    <row r="28" spans="2:10" x14ac:dyDescent="0.35">
      <c r="B28" s="95"/>
      <c r="C28" s="65"/>
      <c r="D28" s="59"/>
      <c r="E28" s="59"/>
      <c r="F28" s="56"/>
      <c r="G28" s="94"/>
    </row>
    <row r="29" spans="2:10" ht="15" thickBot="1" x14ac:dyDescent="0.4">
      <c r="B29" s="153"/>
      <c r="C29" s="154" t="s">
        <v>89</v>
      </c>
      <c r="D29" s="155"/>
      <c r="E29" s="155"/>
      <c r="F29" s="156"/>
      <c r="G29" s="157">
        <f>SUM(G11:G27)</f>
        <v>0</v>
      </c>
    </row>
    <row r="32" spans="2:10" x14ac:dyDescent="0.35">
      <c r="C32" s="14"/>
    </row>
    <row r="34" spans="5:6" x14ac:dyDescent="0.35">
      <c r="E34" s="14"/>
    </row>
    <row r="35" spans="5:6" x14ac:dyDescent="0.35">
      <c r="E35" s="1"/>
      <c r="F35" s="1"/>
    </row>
    <row r="36" spans="5:6" x14ac:dyDescent="0.35">
      <c r="E36" s="1"/>
    </row>
    <row r="37" spans="5:6" x14ac:dyDescent="0.35">
      <c r="E37" s="1"/>
    </row>
    <row r="38" spans="5:6" x14ac:dyDescent="0.35">
      <c r="E38" s="1"/>
    </row>
    <row r="39" spans="5:6" x14ac:dyDescent="0.35">
      <c r="E39" s="1"/>
    </row>
  </sheetData>
  <mergeCells count="6">
    <mergeCell ref="G5:G6"/>
    <mergeCell ref="B5:B6"/>
    <mergeCell ref="C5:C6"/>
    <mergeCell ref="D5:D6"/>
    <mergeCell ref="E5:E6"/>
    <mergeCell ref="F5: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2C1F7-B3D2-46E5-8D28-C3EE262B0DF4}">
  <sheetPr>
    <tabColor rgb="FFFFFF00"/>
  </sheetPr>
  <dimension ref="B4:F35"/>
  <sheetViews>
    <sheetView topLeftCell="A8" workbookViewId="0">
      <selection activeCell="E10" sqref="E10:E23"/>
    </sheetView>
  </sheetViews>
  <sheetFormatPr defaultRowHeight="14.5" x14ac:dyDescent="0.35"/>
  <cols>
    <col min="2" max="2" width="57.36328125" customWidth="1"/>
    <col min="3" max="3" width="15.26953125" customWidth="1"/>
    <col min="4" max="4" width="16" customWidth="1"/>
    <col min="5" max="5" width="20.90625" customWidth="1"/>
    <col min="6" max="6" width="20.6328125" customWidth="1"/>
  </cols>
  <sheetData>
    <row r="4" spans="2:6" ht="15" thickBot="1" x14ac:dyDescent="0.4"/>
    <row r="5" spans="2:6" ht="15" thickBot="1" x14ac:dyDescent="0.4">
      <c r="B5" s="159" t="s">
        <v>44</v>
      </c>
      <c r="C5" s="159" t="s">
        <v>45</v>
      </c>
      <c r="D5" s="159" t="s">
        <v>46</v>
      </c>
      <c r="E5" s="159" t="s">
        <v>214</v>
      </c>
      <c r="F5" s="159" t="s">
        <v>153</v>
      </c>
    </row>
    <row r="6" spans="2:6" x14ac:dyDescent="0.35">
      <c r="B6" s="6"/>
      <c r="C6" s="6"/>
      <c r="D6" s="6"/>
      <c r="E6" s="6"/>
      <c r="F6" s="6"/>
    </row>
    <row r="7" spans="2:6" x14ac:dyDescent="0.35">
      <c r="B7" s="6"/>
      <c r="C7" s="6"/>
      <c r="D7" s="6"/>
      <c r="E7" s="6"/>
      <c r="F7" s="6"/>
    </row>
    <row r="8" spans="2:6" x14ac:dyDescent="0.35">
      <c r="B8" s="6" t="s">
        <v>248</v>
      </c>
      <c r="C8" s="396" t="s">
        <v>77</v>
      </c>
      <c r="D8" s="396">
        <v>6</v>
      </c>
      <c r="E8" s="325"/>
      <c r="F8" s="327"/>
    </row>
    <row r="9" spans="2:6" x14ac:dyDescent="0.35">
      <c r="B9" s="6" t="s">
        <v>249</v>
      </c>
      <c r="C9" s="397"/>
      <c r="D9" s="397"/>
      <c r="E9" s="326"/>
      <c r="F9" s="328"/>
    </row>
    <row r="10" spans="2:6" x14ac:dyDescent="0.35">
      <c r="B10" s="6" t="s">
        <v>250</v>
      </c>
      <c r="C10" s="398"/>
      <c r="D10" s="398"/>
      <c r="E10" s="324"/>
      <c r="F10" s="329">
        <f>D8*E10</f>
        <v>0</v>
      </c>
    </row>
    <row r="11" spans="2:6" x14ac:dyDescent="0.35">
      <c r="B11" s="239"/>
      <c r="C11" s="239"/>
      <c r="D11" s="67"/>
      <c r="E11" s="322"/>
      <c r="F11" s="317"/>
    </row>
    <row r="12" spans="2:6" x14ac:dyDescent="0.35">
      <c r="B12" s="253"/>
      <c r="C12" s="253"/>
      <c r="D12" s="68"/>
      <c r="E12" s="323"/>
      <c r="F12" s="318"/>
    </row>
    <row r="13" spans="2:6" x14ac:dyDescent="0.35">
      <c r="B13" s="239" t="s">
        <v>256</v>
      </c>
      <c r="C13" s="396" t="s">
        <v>77</v>
      </c>
      <c r="D13" s="67"/>
      <c r="E13" s="322"/>
      <c r="F13" s="317"/>
    </row>
    <row r="14" spans="2:6" x14ac:dyDescent="0.35">
      <c r="B14" s="253"/>
      <c r="C14" s="397"/>
      <c r="D14" s="68"/>
      <c r="E14" s="323"/>
      <c r="F14" s="318"/>
    </row>
    <row r="15" spans="2:6" x14ac:dyDescent="0.35">
      <c r="B15" s="237" t="s">
        <v>257</v>
      </c>
      <c r="C15" s="398"/>
      <c r="D15" s="320">
        <v>1</v>
      </c>
      <c r="E15" s="323"/>
      <c r="F15" s="321">
        <f>D15*E15</f>
        <v>0</v>
      </c>
    </row>
    <row r="16" spans="2:6" x14ac:dyDescent="0.35">
      <c r="B16" s="402" t="s">
        <v>251</v>
      </c>
      <c r="C16" s="396" t="s">
        <v>77</v>
      </c>
      <c r="D16" s="67"/>
      <c r="E16" s="322"/>
      <c r="F16" s="317"/>
    </row>
    <row r="17" spans="2:6" x14ac:dyDescent="0.35">
      <c r="B17" s="403"/>
      <c r="C17" s="397"/>
      <c r="D17" s="68"/>
      <c r="E17" s="323"/>
      <c r="F17" s="318"/>
    </row>
    <row r="18" spans="2:6" x14ac:dyDescent="0.35">
      <c r="B18" s="404"/>
      <c r="C18" s="398"/>
      <c r="D18" s="69">
        <v>6</v>
      </c>
      <c r="E18" s="324"/>
      <c r="F18" s="319">
        <f>D18*E18</f>
        <v>0</v>
      </c>
    </row>
    <row r="19" spans="2:6" x14ac:dyDescent="0.35">
      <c r="B19" s="239"/>
      <c r="C19" s="239"/>
      <c r="D19" s="67"/>
      <c r="E19" s="322"/>
      <c r="F19" s="317"/>
    </row>
    <row r="20" spans="2:6" x14ac:dyDescent="0.35">
      <c r="B20" s="253"/>
      <c r="C20" s="253"/>
      <c r="D20" s="68"/>
      <c r="E20" s="323"/>
      <c r="F20" s="318"/>
    </row>
    <row r="21" spans="2:6" x14ac:dyDescent="0.35">
      <c r="B21" s="237" t="s">
        <v>252</v>
      </c>
      <c r="C21" s="237" t="s">
        <v>77</v>
      </c>
      <c r="D21" s="69">
        <v>6</v>
      </c>
      <c r="E21" s="324"/>
      <c r="F21" s="321">
        <f>D21*E21</f>
        <v>0</v>
      </c>
    </row>
    <row r="22" spans="2:6" x14ac:dyDescent="0.35">
      <c r="B22" s="239"/>
      <c r="C22" s="239"/>
      <c r="D22" s="67"/>
      <c r="E22" s="322"/>
      <c r="F22" s="318"/>
    </row>
    <row r="23" spans="2:6" x14ac:dyDescent="0.35">
      <c r="B23" s="237" t="s">
        <v>253</v>
      </c>
      <c r="C23" s="237" t="s">
        <v>254</v>
      </c>
      <c r="D23" s="69">
        <v>1</v>
      </c>
      <c r="E23" s="324"/>
      <c r="F23" s="318">
        <f>D23*E23</f>
        <v>0</v>
      </c>
    </row>
    <row r="24" spans="2:6" x14ac:dyDescent="0.35">
      <c r="B24" s="399"/>
      <c r="C24" s="400"/>
      <c r="D24" s="400"/>
      <c r="E24" s="401"/>
      <c r="F24" s="235">
        <f>SUM(F8:F23)</f>
        <v>0</v>
      </c>
    </row>
    <row r="31" spans="2:6" x14ac:dyDescent="0.35">
      <c r="F31" s="66">
        <f>F8</f>
        <v>0</v>
      </c>
    </row>
    <row r="32" spans="2:6" x14ac:dyDescent="0.35">
      <c r="F32" s="66"/>
    </row>
    <row r="35" spans="6:6" x14ac:dyDescent="0.35">
      <c r="F35" s="66"/>
    </row>
  </sheetData>
  <mergeCells count="6">
    <mergeCell ref="C16:C18"/>
    <mergeCell ref="B24:E24"/>
    <mergeCell ref="B16:B18"/>
    <mergeCell ref="C8:C10"/>
    <mergeCell ref="D8:D10"/>
    <mergeCell ref="C13:C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469A8-68CD-4E32-B336-AD0866F20E3F}">
  <sheetPr>
    <tabColor rgb="FFFFFF00"/>
    <pageSetUpPr fitToPage="1"/>
  </sheetPr>
  <dimension ref="A1:Q26"/>
  <sheetViews>
    <sheetView view="pageBreakPreview" zoomScale="106" zoomScaleNormal="100" zoomScaleSheetLayoutView="106" workbookViewId="0">
      <pane xSplit="1" ySplit="6" topLeftCell="B7" activePane="bottomRight" state="frozen"/>
      <selection activeCell="D50" sqref="D50"/>
      <selection pane="topRight" activeCell="D50" sqref="D50"/>
      <selection pane="bottomLeft" activeCell="D50" sqref="D50"/>
      <selection pane="bottomRight" activeCell="B10" sqref="B10:B13"/>
    </sheetView>
  </sheetViews>
  <sheetFormatPr defaultColWidth="8.90625" defaultRowHeight="14.5" x14ac:dyDescent="0.35"/>
  <cols>
    <col min="1" max="1" width="81.6328125" style="282" customWidth="1"/>
    <col min="2" max="2" width="30.6328125" style="281" customWidth="1"/>
    <col min="3" max="3" width="9.1796875" customWidth="1"/>
    <col min="4" max="4" width="14.81640625" customWidth="1"/>
    <col min="5" max="5" width="14.453125" style="283" customWidth="1"/>
    <col min="6" max="6" width="12.1796875" style="282" customWidth="1"/>
    <col min="7" max="7" width="16.1796875" style="282" customWidth="1"/>
    <col min="8" max="8" width="12.1796875" style="282" bestFit="1" customWidth="1"/>
    <col min="9" max="10" width="31.1796875" style="282" hidden="1" customWidth="1"/>
    <col min="11" max="11" width="32.453125" style="282" hidden="1" customWidth="1"/>
    <col min="12" max="12" width="16.1796875" style="282" hidden="1" customWidth="1"/>
    <col min="13" max="13" width="16.81640625" style="282" hidden="1" customWidth="1"/>
    <col min="14" max="14" width="14.1796875" style="282" hidden="1" customWidth="1"/>
    <col min="15" max="15" width="14.81640625" style="282" hidden="1" customWidth="1"/>
    <col min="16" max="16" width="17.1796875" style="282" hidden="1" customWidth="1"/>
    <col min="17" max="17" width="31.54296875" style="282" hidden="1" customWidth="1"/>
    <col min="18" max="16384" width="8.90625" style="282"/>
  </cols>
  <sheetData>
    <row r="1" spans="1:17" x14ac:dyDescent="0.35">
      <c r="A1" s="280"/>
    </row>
    <row r="2" spans="1:17" ht="15" thickBot="1" x14ac:dyDescent="0.4"/>
    <row r="3" spans="1:17" s="280" customFormat="1" x14ac:dyDescent="0.35">
      <c r="A3" s="284" t="s">
        <v>227</v>
      </c>
      <c r="B3" s="330"/>
      <c r="C3" s="2"/>
      <c r="D3" s="2"/>
      <c r="E3" s="285"/>
      <c r="M3" s="286"/>
    </row>
    <row r="4" spans="1:17" x14ac:dyDescent="0.35">
      <c r="A4" s="287"/>
      <c r="B4" s="331"/>
    </row>
    <row r="5" spans="1:17" s="289" customFormat="1" x14ac:dyDescent="0.35">
      <c r="A5" s="288" t="s">
        <v>228</v>
      </c>
      <c r="B5" s="332"/>
      <c r="C5"/>
      <c r="D5"/>
      <c r="E5" s="290"/>
    </row>
    <row r="6" spans="1:17" ht="15" thickBot="1" x14ac:dyDescent="0.4">
      <c r="A6" s="287"/>
      <c r="B6" s="333"/>
    </row>
    <row r="7" spans="1:17" s="292" customFormat="1" x14ac:dyDescent="0.35">
      <c r="A7" s="291" t="s">
        <v>229</v>
      </c>
      <c r="B7" s="334" t="s">
        <v>230</v>
      </c>
      <c r="C7"/>
      <c r="D7"/>
      <c r="E7" s="283"/>
      <c r="F7" s="282"/>
      <c r="G7" s="282"/>
      <c r="I7" s="293" t="s">
        <v>231</v>
      </c>
      <c r="J7" s="294" t="s">
        <v>232</v>
      </c>
      <c r="K7" s="295" t="s">
        <v>233</v>
      </c>
      <c r="L7" s="296" t="s">
        <v>234</v>
      </c>
      <c r="M7" s="296" t="s">
        <v>235</v>
      </c>
      <c r="N7" s="295" t="s">
        <v>236</v>
      </c>
      <c r="O7" s="294" t="s">
        <v>232</v>
      </c>
      <c r="P7" s="297" t="s">
        <v>237</v>
      </c>
      <c r="Q7" s="298" t="s">
        <v>238</v>
      </c>
    </row>
    <row r="8" spans="1:17" x14ac:dyDescent="0.35">
      <c r="A8" s="299"/>
      <c r="B8" s="331"/>
      <c r="I8" s="299"/>
      <c r="J8" s="300"/>
      <c r="K8" s="300"/>
      <c r="L8" s="300"/>
      <c r="M8" s="300"/>
      <c r="N8" s="300"/>
      <c r="O8" s="300"/>
      <c r="P8" s="301"/>
      <c r="Q8" s="302"/>
    </row>
    <row r="9" spans="1:17" x14ac:dyDescent="0.35">
      <c r="A9" s="303" t="s">
        <v>239</v>
      </c>
      <c r="B9" s="335"/>
      <c r="H9" s="304"/>
      <c r="I9" s="305"/>
      <c r="J9" s="306"/>
      <c r="K9" s="307"/>
      <c r="L9" s="300"/>
      <c r="M9" s="300"/>
      <c r="N9" s="300"/>
      <c r="O9" s="300"/>
      <c r="P9" s="301"/>
      <c r="Q9" s="308" t="e">
        <f>#REF!</f>
        <v>#REF!</v>
      </c>
    </row>
    <row r="10" spans="1:17" x14ac:dyDescent="0.35">
      <c r="A10" s="299" t="s">
        <v>240</v>
      </c>
      <c r="B10" s="335"/>
      <c r="I10" s="305" t="e">
        <f>#REF!</f>
        <v>#REF!</v>
      </c>
      <c r="J10" s="309" t="e">
        <f>#REF!</f>
        <v>#REF!</v>
      </c>
      <c r="K10" s="310" t="e">
        <f>#REF!</f>
        <v>#REF!</v>
      </c>
      <c r="L10" s="309" t="e">
        <f>#REF!*40%</f>
        <v>#REF!</v>
      </c>
      <c r="M10" s="309" t="e">
        <f>(#REF!*60%)*95%</f>
        <v>#REF!</v>
      </c>
      <c r="N10" s="300"/>
      <c r="O10" s="309" t="e">
        <f>SUM(L10:N10)</f>
        <v>#REF!</v>
      </c>
      <c r="P10" s="311" t="e">
        <f>J10-O10</f>
        <v>#REF!</v>
      </c>
      <c r="Q10" s="302"/>
    </row>
    <row r="11" spans="1:17" x14ac:dyDescent="0.35">
      <c r="A11" s="299" t="s">
        <v>241</v>
      </c>
      <c r="B11" s="335"/>
      <c r="I11" s="305"/>
      <c r="J11" s="309"/>
      <c r="K11" s="310"/>
      <c r="L11" s="309"/>
      <c r="M11" s="309"/>
      <c r="N11" s="300"/>
      <c r="O11" s="309"/>
      <c r="P11" s="311"/>
      <c r="Q11" s="302"/>
    </row>
    <row r="12" spans="1:17" x14ac:dyDescent="0.35">
      <c r="A12" s="299" t="s">
        <v>242</v>
      </c>
      <c r="B12" s="335"/>
      <c r="I12" s="305"/>
      <c r="J12" s="309"/>
      <c r="K12" s="310"/>
      <c r="L12" s="300"/>
      <c r="M12" s="300"/>
      <c r="N12" s="309"/>
      <c r="O12" s="309"/>
      <c r="P12" s="311"/>
      <c r="Q12" s="302"/>
    </row>
    <row r="13" spans="1:17" ht="15" thickBot="1" x14ac:dyDescent="0.4">
      <c r="A13" s="312"/>
      <c r="B13" s="336"/>
      <c r="I13" s="304"/>
      <c r="J13" s="313"/>
      <c r="K13" s="314"/>
      <c r="N13" s="313"/>
      <c r="O13" s="313"/>
      <c r="P13" s="313"/>
    </row>
    <row r="14" spans="1:17" ht="15" thickBot="1" x14ac:dyDescent="0.4">
      <c r="A14" s="315" t="s">
        <v>243</v>
      </c>
      <c r="B14" s="337">
        <f>SUM(B9:B12)</f>
        <v>0</v>
      </c>
    </row>
    <row r="15" spans="1:17" ht="15" thickBot="1" x14ac:dyDescent="0.4">
      <c r="A15" s="338"/>
      <c r="B15" s="339"/>
    </row>
    <row r="17" spans="1:2" x14ac:dyDescent="0.35">
      <c r="A17" s="282" t="s">
        <v>244</v>
      </c>
    </row>
    <row r="18" spans="1:2" x14ac:dyDescent="0.35">
      <c r="A18" s="282" t="s">
        <v>245</v>
      </c>
    </row>
    <row r="19" spans="1:2" x14ac:dyDescent="0.35">
      <c r="A19" s="282" t="s">
        <v>246</v>
      </c>
    </row>
    <row r="26" spans="1:2" x14ac:dyDescent="0.35">
      <c r="B26" s="316"/>
    </row>
  </sheetData>
  <pageMargins left="0.7" right="0.7" top="0.75" bottom="0.75" header="0.3" footer="0.3"/>
  <pageSetup paperSize="9" scale="96"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B52BE-9CF5-4C1B-9021-F208DA133565}">
  <sheetPr>
    <tabColor rgb="FFFFFF00"/>
  </sheetPr>
  <dimension ref="B1:E82"/>
  <sheetViews>
    <sheetView topLeftCell="A58" zoomScale="91" zoomScaleNormal="91" workbookViewId="0">
      <selection activeCell="D66" sqref="D66:D69"/>
    </sheetView>
  </sheetViews>
  <sheetFormatPr defaultRowHeight="14.5" x14ac:dyDescent="0.35"/>
  <cols>
    <col min="2" max="2" width="18.7265625" customWidth="1"/>
    <col min="3" max="3" width="17.453125" customWidth="1"/>
    <col min="4" max="4" width="19.90625" customWidth="1"/>
    <col min="5" max="5" width="14" customWidth="1"/>
  </cols>
  <sheetData>
    <row r="1" spans="2:5" ht="15" thickBot="1" x14ac:dyDescent="0.4"/>
    <row r="2" spans="2:5" ht="15" thickBot="1" x14ac:dyDescent="0.4">
      <c r="B2" s="405" t="s">
        <v>205</v>
      </c>
      <c r="C2" s="406"/>
      <c r="D2" s="406"/>
      <c r="E2" s="407"/>
    </row>
    <row r="3" spans="2:5" x14ac:dyDescent="0.35">
      <c r="B3" s="240"/>
      <c r="C3" s="236"/>
      <c r="D3" s="236"/>
      <c r="E3" s="241"/>
    </row>
    <row r="4" spans="2:5" x14ac:dyDescent="0.35">
      <c r="B4" s="250" t="s">
        <v>212</v>
      </c>
      <c r="C4" s="251" t="s">
        <v>213</v>
      </c>
      <c r="D4" s="251" t="s">
        <v>214</v>
      </c>
      <c r="E4" s="252" t="s">
        <v>41</v>
      </c>
    </row>
    <row r="5" spans="2:5" x14ac:dyDescent="0.35">
      <c r="B5" s="242"/>
      <c r="C5" s="234"/>
      <c r="D5" s="234"/>
      <c r="E5" s="243"/>
    </row>
    <row r="6" spans="2:5" x14ac:dyDescent="0.35">
      <c r="B6" s="278" t="s">
        <v>200</v>
      </c>
      <c r="C6" s="273">
        <v>1</v>
      </c>
      <c r="D6" s="273"/>
      <c r="E6" s="243">
        <f>C6*D6</f>
        <v>0</v>
      </c>
    </row>
    <row r="7" spans="2:5" x14ac:dyDescent="0.35">
      <c r="B7" s="278" t="s">
        <v>201</v>
      </c>
      <c r="C7" s="273">
        <v>4</v>
      </c>
      <c r="D7" s="273"/>
      <c r="E7" s="243">
        <f t="shared" ref="E7:E10" si="0">C7*D7</f>
        <v>0</v>
      </c>
    </row>
    <row r="8" spans="2:5" x14ac:dyDescent="0.35">
      <c r="B8" s="278" t="s">
        <v>187</v>
      </c>
      <c r="C8" s="273">
        <v>1</v>
      </c>
      <c r="D8" s="273"/>
      <c r="E8" s="243">
        <f>C8*D8</f>
        <v>0</v>
      </c>
    </row>
    <row r="9" spans="2:5" x14ac:dyDescent="0.35">
      <c r="B9" s="278" t="s">
        <v>203</v>
      </c>
      <c r="C9" s="273">
        <v>2</v>
      </c>
      <c r="D9" s="273"/>
      <c r="E9" s="243">
        <f t="shared" si="0"/>
        <v>0</v>
      </c>
    </row>
    <row r="10" spans="2:5" ht="15" thickBot="1" x14ac:dyDescent="0.4">
      <c r="B10" s="279" t="s">
        <v>204</v>
      </c>
      <c r="C10" s="274">
        <v>1</v>
      </c>
      <c r="D10" s="273"/>
      <c r="E10" s="243">
        <f t="shared" si="0"/>
        <v>0</v>
      </c>
    </row>
    <row r="11" spans="2:5" s="1" customFormat="1" ht="15" thickBot="1" x14ac:dyDescent="0.4">
      <c r="B11" s="245"/>
      <c r="C11" s="246"/>
      <c r="D11" s="246"/>
      <c r="E11" s="247">
        <f>SUM(E2:E10)</f>
        <v>0</v>
      </c>
    </row>
    <row r="12" spans="2:5" x14ac:dyDescent="0.35">
      <c r="B12" s="90"/>
      <c r="E12" s="142"/>
    </row>
    <row r="13" spans="2:5" x14ac:dyDescent="0.35">
      <c r="B13" s="408" t="s">
        <v>206</v>
      </c>
      <c r="C13" s="400"/>
      <c r="D13" s="400"/>
      <c r="E13" s="409"/>
    </row>
    <row r="14" spans="2:5" x14ac:dyDescent="0.35">
      <c r="B14" s="250" t="s">
        <v>212</v>
      </c>
      <c r="C14" s="251" t="s">
        <v>213</v>
      </c>
      <c r="D14" s="251" t="s">
        <v>214</v>
      </c>
      <c r="E14" s="252" t="s">
        <v>41</v>
      </c>
    </row>
    <row r="15" spans="2:5" x14ac:dyDescent="0.35">
      <c r="B15" s="242"/>
      <c r="C15" s="234"/>
      <c r="D15" s="234"/>
      <c r="E15" s="243"/>
    </row>
    <row r="16" spans="2:5" x14ac:dyDescent="0.35">
      <c r="B16" s="278" t="s">
        <v>200</v>
      </c>
      <c r="C16" s="273">
        <v>1</v>
      </c>
      <c r="D16" s="273"/>
      <c r="E16" s="243">
        <f>C16*D16</f>
        <v>0</v>
      </c>
    </row>
    <row r="17" spans="2:5" x14ac:dyDescent="0.35">
      <c r="B17" s="278" t="s">
        <v>187</v>
      </c>
      <c r="C17" s="273">
        <v>4</v>
      </c>
      <c r="D17" s="273"/>
      <c r="E17" s="243">
        <f t="shared" ref="E17" si="1">C17*D17</f>
        <v>0</v>
      </c>
    </row>
    <row r="18" spans="2:5" x14ac:dyDescent="0.35">
      <c r="B18" s="278" t="s">
        <v>203</v>
      </c>
      <c r="C18" s="273">
        <v>1</v>
      </c>
      <c r="D18" s="273"/>
      <c r="E18" s="243">
        <f t="shared" ref="E18:E19" si="2">C18*D18</f>
        <v>0</v>
      </c>
    </row>
    <row r="19" spans="2:5" ht="15" thickBot="1" x14ac:dyDescent="0.4">
      <c r="B19" s="279" t="s">
        <v>204</v>
      </c>
      <c r="C19" s="274">
        <v>1</v>
      </c>
      <c r="D19" s="273"/>
      <c r="E19" s="243">
        <f t="shared" si="2"/>
        <v>0</v>
      </c>
    </row>
    <row r="20" spans="2:5" ht="15" thickBot="1" x14ac:dyDescent="0.4">
      <c r="B20" s="245"/>
      <c r="C20" s="246"/>
      <c r="D20" s="246"/>
      <c r="E20" s="247">
        <f>SUM(E14:E19)</f>
        <v>0</v>
      </c>
    </row>
    <row r="21" spans="2:5" x14ac:dyDescent="0.35">
      <c r="B21" s="90"/>
      <c r="E21" s="142"/>
    </row>
    <row r="22" spans="2:5" ht="15" thickBot="1" x14ac:dyDescent="0.4">
      <c r="B22" s="90"/>
      <c r="E22" s="142"/>
    </row>
    <row r="23" spans="2:5" ht="15" thickBot="1" x14ac:dyDescent="0.4">
      <c r="B23" s="405" t="s">
        <v>207</v>
      </c>
      <c r="C23" s="406"/>
      <c r="D23" s="406"/>
      <c r="E23" s="407"/>
    </row>
    <row r="24" spans="2:5" x14ac:dyDescent="0.35">
      <c r="B24" s="240"/>
      <c r="C24" s="236"/>
      <c r="D24" s="236"/>
      <c r="E24" s="249"/>
    </row>
    <row r="25" spans="2:5" x14ac:dyDescent="0.35">
      <c r="B25" s="250" t="s">
        <v>212</v>
      </c>
      <c r="C25" s="251" t="s">
        <v>213</v>
      </c>
      <c r="D25" s="251" t="s">
        <v>214</v>
      </c>
      <c r="E25" s="252" t="s">
        <v>41</v>
      </c>
    </row>
    <row r="26" spans="2:5" x14ac:dyDescent="0.35">
      <c r="B26" s="242"/>
      <c r="C26" s="234"/>
      <c r="D26" s="234"/>
      <c r="E26" s="8"/>
    </row>
    <row r="27" spans="2:5" x14ac:dyDescent="0.35">
      <c r="B27" s="242" t="s">
        <v>200</v>
      </c>
      <c r="C27" s="234">
        <v>1</v>
      </c>
      <c r="D27" s="273"/>
      <c r="E27" s="243">
        <f>C27*D27</f>
        <v>0</v>
      </c>
    </row>
    <row r="28" spans="2:5" x14ac:dyDescent="0.35">
      <c r="B28" s="242" t="s">
        <v>201</v>
      </c>
      <c r="C28" s="234">
        <v>1</v>
      </c>
      <c r="D28" s="273"/>
      <c r="E28" s="243">
        <f t="shared" ref="E28:E31" si="3">C28*D28</f>
        <v>0</v>
      </c>
    </row>
    <row r="29" spans="2:5" x14ac:dyDescent="0.35">
      <c r="B29" s="242" t="s">
        <v>187</v>
      </c>
      <c r="C29" s="234">
        <v>3</v>
      </c>
      <c r="D29" s="273"/>
      <c r="E29" s="243">
        <f t="shared" si="3"/>
        <v>0</v>
      </c>
    </row>
    <row r="30" spans="2:5" x14ac:dyDescent="0.35">
      <c r="B30" s="242" t="s">
        <v>203</v>
      </c>
      <c r="C30" s="234">
        <v>2</v>
      </c>
      <c r="D30" s="273"/>
      <c r="E30" s="243">
        <f t="shared" si="3"/>
        <v>0</v>
      </c>
    </row>
    <row r="31" spans="2:5" ht="15" thickBot="1" x14ac:dyDescent="0.4">
      <c r="B31" s="244" t="s">
        <v>204</v>
      </c>
      <c r="C31" s="238">
        <v>1</v>
      </c>
      <c r="D31" s="273"/>
      <c r="E31" s="243">
        <f t="shared" si="3"/>
        <v>0</v>
      </c>
    </row>
    <row r="32" spans="2:5" ht="15" thickBot="1" x14ac:dyDescent="0.4">
      <c r="B32" s="245"/>
      <c r="C32" s="246"/>
      <c r="D32" s="246"/>
      <c r="E32" s="247">
        <f>SUM(E24:E31)</f>
        <v>0</v>
      </c>
    </row>
    <row r="33" spans="2:5" x14ac:dyDescent="0.35">
      <c r="B33" s="90"/>
      <c r="E33" s="142"/>
    </row>
    <row r="34" spans="2:5" ht="15" thickBot="1" x14ac:dyDescent="0.4">
      <c r="B34" s="90"/>
      <c r="E34" s="142"/>
    </row>
    <row r="35" spans="2:5" ht="15" thickBot="1" x14ac:dyDescent="0.4">
      <c r="B35" s="405" t="s">
        <v>208</v>
      </c>
      <c r="C35" s="406"/>
      <c r="D35" s="406"/>
      <c r="E35" s="407"/>
    </row>
    <row r="36" spans="2:5" x14ac:dyDescent="0.35">
      <c r="B36" s="102"/>
      <c r="C36" s="75"/>
      <c r="D36" s="68"/>
      <c r="E36" s="142"/>
    </row>
    <row r="37" spans="2:5" x14ac:dyDescent="0.35">
      <c r="B37" s="250" t="s">
        <v>212</v>
      </c>
      <c r="C37" s="251" t="s">
        <v>213</v>
      </c>
      <c r="D37" s="251" t="s">
        <v>214</v>
      </c>
      <c r="E37" s="252" t="s">
        <v>41</v>
      </c>
    </row>
    <row r="38" spans="2:5" x14ac:dyDescent="0.35">
      <c r="B38" s="102"/>
      <c r="C38" s="75"/>
      <c r="D38" s="253"/>
      <c r="E38" s="142"/>
    </row>
    <row r="39" spans="2:5" x14ac:dyDescent="0.35">
      <c r="B39" s="240" t="s">
        <v>197</v>
      </c>
      <c r="C39" s="236">
        <v>1</v>
      </c>
      <c r="D39" s="275"/>
      <c r="E39" s="276">
        <f>C39*D39</f>
        <v>0</v>
      </c>
    </row>
    <row r="40" spans="2:5" x14ac:dyDescent="0.35">
      <c r="B40" s="242" t="s">
        <v>198</v>
      </c>
      <c r="C40" s="234">
        <v>1</v>
      </c>
      <c r="D40" s="260"/>
      <c r="E40" s="276">
        <f t="shared" ref="E40" si="4">C40*D40</f>
        <v>0</v>
      </c>
    </row>
    <row r="41" spans="2:5" x14ac:dyDescent="0.35">
      <c r="B41" s="242" t="s">
        <v>201</v>
      </c>
      <c r="C41" s="234">
        <v>1</v>
      </c>
      <c r="D41" s="260"/>
      <c r="E41" s="276">
        <f t="shared" ref="E41:E42" si="5">C41*D41</f>
        <v>0</v>
      </c>
    </row>
    <row r="42" spans="2:5" x14ac:dyDescent="0.35">
      <c r="B42" s="242" t="s">
        <v>187</v>
      </c>
      <c r="C42" s="234">
        <v>1</v>
      </c>
      <c r="D42" s="260"/>
      <c r="E42" s="276">
        <f t="shared" si="5"/>
        <v>0</v>
      </c>
    </row>
    <row r="43" spans="2:5" x14ac:dyDescent="0.35">
      <c r="B43" s="242" t="s">
        <v>203</v>
      </c>
      <c r="C43" s="234">
        <v>1</v>
      </c>
      <c r="D43" s="260"/>
      <c r="E43" s="276">
        <f t="shared" ref="E43:E44" si="6">C43*D43</f>
        <v>0</v>
      </c>
    </row>
    <row r="44" spans="2:5" ht="15" thickBot="1" x14ac:dyDescent="0.4">
      <c r="B44" s="244" t="s">
        <v>204</v>
      </c>
      <c r="C44" s="238">
        <v>1</v>
      </c>
      <c r="D44" s="277"/>
      <c r="E44" s="276">
        <f t="shared" si="6"/>
        <v>0</v>
      </c>
    </row>
    <row r="45" spans="2:5" ht="15" thickBot="1" x14ac:dyDescent="0.4">
      <c r="B45" s="245"/>
      <c r="C45" s="246"/>
      <c r="D45" s="246"/>
      <c r="E45" s="247">
        <f>SUM(E39:E44)</f>
        <v>0</v>
      </c>
    </row>
    <row r="46" spans="2:5" x14ac:dyDescent="0.35">
      <c r="B46" s="90"/>
      <c r="E46" s="142"/>
    </row>
    <row r="47" spans="2:5" ht="15" thickBot="1" x14ac:dyDescent="0.4">
      <c r="B47" s="90"/>
      <c r="E47" s="142"/>
    </row>
    <row r="48" spans="2:5" ht="15" thickBot="1" x14ac:dyDescent="0.4">
      <c r="B48" s="405" t="s">
        <v>209</v>
      </c>
      <c r="C48" s="406"/>
      <c r="D48" s="406"/>
      <c r="E48" s="407"/>
    </row>
    <row r="49" spans="2:5" x14ac:dyDescent="0.35">
      <c r="B49" s="102"/>
      <c r="C49" s="75"/>
      <c r="D49" s="75"/>
      <c r="E49" s="254"/>
    </row>
    <row r="50" spans="2:5" x14ac:dyDescent="0.35">
      <c r="B50" s="250" t="s">
        <v>212</v>
      </c>
      <c r="C50" s="251" t="s">
        <v>213</v>
      </c>
      <c r="D50" s="251" t="s">
        <v>214</v>
      </c>
      <c r="E50" s="252" t="s">
        <v>41</v>
      </c>
    </row>
    <row r="51" spans="2:5" x14ac:dyDescent="0.35">
      <c r="B51" s="248" t="s">
        <v>198</v>
      </c>
      <c r="C51" s="234">
        <v>1</v>
      </c>
      <c r="D51" s="273"/>
      <c r="E51" s="243">
        <f>C51*D51</f>
        <v>0</v>
      </c>
    </row>
    <row r="52" spans="2:5" x14ac:dyDescent="0.35">
      <c r="B52" s="248" t="s">
        <v>199</v>
      </c>
      <c r="C52" s="234">
        <v>1</v>
      </c>
      <c r="D52" s="273"/>
      <c r="E52" s="243">
        <f t="shared" ref="E52:E58" si="7">C52*D52</f>
        <v>0</v>
      </c>
    </row>
    <row r="53" spans="2:5" x14ac:dyDescent="0.35">
      <c r="B53" s="248" t="s">
        <v>200</v>
      </c>
      <c r="C53" s="234">
        <v>1</v>
      </c>
      <c r="D53" s="273"/>
      <c r="E53" s="243">
        <f t="shared" si="7"/>
        <v>0</v>
      </c>
    </row>
    <row r="54" spans="2:5" x14ac:dyDescent="0.35">
      <c r="B54" s="248" t="s">
        <v>201</v>
      </c>
      <c r="C54" s="234">
        <v>1</v>
      </c>
      <c r="D54" s="273"/>
      <c r="E54" s="243">
        <f t="shared" si="7"/>
        <v>0</v>
      </c>
    </row>
    <row r="55" spans="2:5" x14ac:dyDescent="0.35">
      <c r="B55" s="248" t="s">
        <v>187</v>
      </c>
      <c r="C55" s="234">
        <v>1</v>
      </c>
      <c r="D55" s="273"/>
      <c r="E55" s="243">
        <f t="shared" si="7"/>
        <v>0</v>
      </c>
    </row>
    <row r="56" spans="2:5" x14ac:dyDescent="0.35">
      <c r="B56" s="248" t="s">
        <v>202</v>
      </c>
      <c r="C56" s="234">
        <v>1</v>
      </c>
      <c r="D56" s="273"/>
      <c r="E56" s="243">
        <f t="shared" si="7"/>
        <v>0</v>
      </c>
    </row>
    <row r="57" spans="2:5" x14ac:dyDescent="0.35">
      <c r="B57" s="248" t="s">
        <v>203</v>
      </c>
      <c r="C57" s="234">
        <v>1</v>
      </c>
      <c r="D57" s="273"/>
      <c r="E57" s="243">
        <f t="shared" si="7"/>
        <v>0</v>
      </c>
    </row>
    <row r="58" spans="2:5" ht="15" thickBot="1" x14ac:dyDescent="0.4">
      <c r="B58" s="244" t="s">
        <v>204</v>
      </c>
      <c r="C58" s="238">
        <v>1</v>
      </c>
      <c r="D58" s="273"/>
      <c r="E58" s="243">
        <f t="shared" si="7"/>
        <v>0</v>
      </c>
    </row>
    <row r="59" spans="2:5" ht="15" thickBot="1" x14ac:dyDescent="0.4">
      <c r="B59" s="245"/>
      <c r="C59" s="246"/>
      <c r="D59" s="246"/>
      <c r="E59" s="247">
        <f>SUM(E51:E58)</f>
        <v>0</v>
      </c>
    </row>
    <row r="60" spans="2:5" x14ac:dyDescent="0.35">
      <c r="B60" s="90"/>
      <c r="E60" s="142"/>
    </row>
    <row r="61" spans="2:5" ht="15" thickBot="1" x14ac:dyDescent="0.4">
      <c r="B61" s="90"/>
      <c r="E61" s="142"/>
    </row>
    <row r="62" spans="2:5" ht="15" thickBot="1" x14ac:dyDescent="0.4">
      <c r="B62" s="405" t="s">
        <v>210</v>
      </c>
      <c r="C62" s="406"/>
      <c r="D62" s="406"/>
      <c r="E62" s="407"/>
    </row>
    <row r="63" spans="2:5" x14ac:dyDescent="0.35">
      <c r="B63" s="240"/>
      <c r="C63" s="236"/>
      <c r="D63" s="236"/>
      <c r="E63" s="249"/>
    </row>
    <row r="64" spans="2:5" x14ac:dyDescent="0.35">
      <c r="B64" s="250" t="s">
        <v>212</v>
      </c>
      <c r="C64" s="251" t="s">
        <v>213</v>
      </c>
      <c r="D64" s="251" t="s">
        <v>214</v>
      </c>
      <c r="E64" s="252" t="s">
        <v>41</v>
      </c>
    </row>
    <row r="65" spans="2:5" x14ac:dyDescent="0.35">
      <c r="B65" s="242"/>
      <c r="C65" s="234"/>
      <c r="D65" s="234"/>
      <c r="E65" s="8"/>
    </row>
    <row r="66" spans="2:5" x14ac:dyDescent="0.35">
      <c r="B66" s="242" t="s">
        <v>200</v>
      </c>
      <c r="C66" s="234">
        <v>1</v>
      </c>
      <c r="D66" s="273"/>
      <c r="E66" s="243">
        <f>C66*D66</f>
        <v>0</v>
      </c>
    </row>
    <row r="67" spans="2:5" x14ac:dyDescent="0.35">
      <c r="B67" s="242" t="s">
        <v>187</v>
      </c>
      <c r="C67" s="234">
        <v>1</v>
      </c>
      <c r="D67" s="273"/>
      <c r="E67" s="243">
        <f t="shared" ref="E67:E69" si="8">C67*D67</f>
        <v>0</v>
      </c>
    </row>
    <row r="68" spans="2:5" x14ac:dyDescent="0.35">
      <c r="B68" s="242" t="s">
        <v>203</v>
      </c>
      <c r="C68" s="234">
        <v>1</v>
      </c>
      <c r="D68" s="273"/>
      <c r="E68" s="243">
        <f t="shared" si="8"/>
        <v>0</v>
      </c>
    </row>
    <row r="69" spans="2:5" ht="15" thickBot="1" x14ac:dyDescent="0.4">
      <c r="B69" s="244" t="s">
        <v>204</v>
      </c>
      <c r="C69" s="238">
        <v>1</v>
      </c>
      <c r="D69" s="274"/>
      <c r="E69" s="243">
        <f t="shared" si="8"/>
        <v>0</v>
      </c>
    </row>
    <row r="70" spans="2:5" ht="15" thickBot="1" x14ac:dyDescent="0.4">
      <c r="B70" s="245"/>
      <c r="C70" s="246"/>
      <c r="D70" s="246"/>
      <c r="E70" s="247">
        <f>SUM(E63:E69)</f>
        <v>0</v>
      </c>
    </row>
    <row r="71" spans="2:5" ht="15" thickBot="1" x14ac:dyDescent="0.4"/>
    <row r="72" spans="2:5" ht="15" thickBot="1" x14ac:dyDescent="0.4">
      <c r="B72" s="405" t="s">
        <v>211</v>
      </c>
      <c r="C72" s="406"/>
      <c r="D72" s="406"/>
      <c r="E72" s="255">
        <f>E11+E20+E32+E45+E59+E70</f>
        <v>0</v>
      </c>
    </row>
    <row r="76" spans="2:5" x14ac:dyDescent="0.35">
      <c r="E76" s="66"/>
    </row>
    <row r="78" spans="2:5" x14ac:dyDescent="0.35">
      <c r="E78" s="66"/>
    </row>
    <row r="79" spans="2:5" x14ac:dyDescent="0.35">
      <c r="E79" s="66"/>
    </row>
    <row r="82" spans="5:5" x14ac:dyDescent="0.35">
      <c r="E82" s="66"/>
    </row>
  </sheetData>
  <mergeCells count="7">
    <mergeCell ref="B2:E2"/>
    <mergeCell ref="B13:E13"/>
    <mergeCell ref="B72:D72"/>
    <mergeCell ref="B48:E48"/>
    <mergeCell ref="B62:E62"/>
    <mergeCell ref="B35:E35"/>
    <mergeCell ref="B23:E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62669-FB54-44C1-BB92-7E93F4D84BE1}">
  <sheetPr>
    <tabColor rgb="FFFFFF00"/>
  </sheetPr>
  <dimension ref="B1:G31"/>
  <sheetViews>
    <sheetView topLeftCell="A12" workbookViewId="0">
      <selection activeCell="F8" sqref="F8:F17"/>
    </sheetView>
  </sheetViews>
  <sheetFormatPr defaultRowHeight="14.5" x14ac:dyDescent="0.35"/>
  <cols>
    <col min="1" max="1" width="5.453125" customWidth="1"/>
    <col min="2" max="2" width="7.1796875" style="75" bestFit="1" customWidth="1"/>
    <col min="3" max="3" width="40.7265625" customWidth="1"/>
    <col min="4" max="4" width="16.7265625" style="77" customWidth="1"/>
    <col min="5" max="6" width="15.7265625" style="77" customWidth="1"/>
    <col min="7" max="7" width="17.54296875" style="77" customWidth="1"/>
  </cols>
  <sheetData>
    <row r="1" spans="2:7" ht="15" thickBot="1" x14ac:dyDescent="0.4"/>
    <row r="2" spans="2:7" ht="15" thickBot="1" x14ac:dyDescent="0.4">
      <c r="B2" s="163" t="s">
        <v>1</v>
      </c>
      <c r="C2" s="164" t="s">
        <v>87</v>
      </c>
      <c r="D2" s="163" t="s">
        <v>88</v>
      </c>
      <c r="E2" s="164" t="s">
        <v>151</v>
      </c>
      <c r="F2" s="165" t="s">
        <v>152</v>
      </c>
      <c r="G2" s="165" t="s">
        <v>153</v>
      </c>
    </row>
    <row r="3" spans="2:7" x14ac:dyDescent="0.35">
      <c r="B3" s="186"/>
      <c r="C3" s="146"/>
      <c r="D3" s="187"/>
      <c r="E3" s="188"/>
      <c r="F3" s="189"/>
      <c r="G3" s="189"/>
    </row>
    <row r="4" spans="2:7" x14ac:dyDescent="0.35">
      <c r="B4" s="186"/>
      <c r="C4" s="146" t="s">
        <v>168</v>
      </c>
      <c r="D4" s="187" t="s">
        <v>104</v>
      </c>
      <c r="E4" s="188"/>
      <c r="F4" s="189"/>
      <c r="G4" s="189"/>
    </row>
    <row r="5" spans="2:7" x14ac:dyDescent="0.35">
      <c r="B5" s="190"/>
      <c r="C5" s="149"/>
      <c r="D5" s="191"/>
      <c r="E5" s="192"/>
      <c r="F5" s="193"/>
      <c r="G5" s="193"/>
    </row>
    <row r="6" spans="2:7" ht="43.5" x14ac:dyDescent="0.35">
      <c r="B6" s="186" t="s">
        <v>169</v>
      </c>
      <c r="C6" s="149" t="s">
        <v>175</v>
      </c>
      <c r="D6" s="194"/>
      <c r="E6" s="195"/>
      <c r="F6" s="196"/>
      <c r="G6" s="196"/>
    </row>
    <row r="7" spans="2:7" x14ac:dyDescent="0.35">
      <c r="B7" s="197"/>
      <c r="C7" s="117"/>
      <c r="D7" s="198"/>
      <c r="E7" s="199"/>
      <c r="F7" s="200"/>
      <c r="G7" s="200"/>
    </row>
    <row r="8" spans="2:7" x14ac:dyDescent="0.35">
      <c r="B8" s="197" t="s">
        <v>177</v>
      </c>
      <c r="C8" s="117" t="s">
        <v>174</v>
      </c>
      <c r="D8" s="198" t="s">
        <v>77</v>
      </c>
      <c r="E8" s="199">
        <f>126*6</f>
        <v>756</v>
      </c>
      <c r="F8" s="200"/>
      <c r="G8" s="200">
        <f>F8*E8</f>
        <v>0</v>
      </c>
    </row>
    <row r="9" spans="2:7" x14ac:dyDescent="0.35">
      <c r="B9" s="197"/>
      <c r="C9" s="117"/>
      <c r="D9" s="198"/>
      <c r="E9" s="199"/>
      <c r="F9" s="200"/>
      <c r="G9" s="200"/>
    </row>
    <row r="10" spans="2:7" x14ac:dyDescent="0.35">
      <c r="B10" s="197"/>
      <c r="C10" s="117"/>
      <c r="D10" s="198"/>
      <c r="E10" s="199"/>
      <c r="F10" s="200"/>
      <c r="G10" s="200"/>
    </row>
    <row r="11" spans="2:7" x14ac:dyDescent="0.35">
      <c r="B11" s="197" t="s">
        <v>178</v>
      </c>
      <c r="C11" s="117" t="s">
        <v>176</v>
      </c>
      <c r="D11" s="198" t="s">
        <v>77</v>
      </c>
      <c r="E11" s="199">
        <v>6</v>
      </c>
      <c r="F11" s="200"/>
      <c r="G11" s="200">
        <f>F11*E11</f>
        <v>0</v>
      </c>
    </row>
    <row r="12" spans="2:7" x14ac:dyDescent="0.35">
      <c r="B12" s="197"/>
      <c r="C12" s="117"/>
      <c r="D12" s="198"/>
      <c r="E12" s="199"/>
      <c r="F12" s="200"/>
      <c r="G12" s="200"/>
    </row>
    <row r="13" spans="2:7" ht="37.5" x14ac:dyDescent="0.35">
      <c r="B13" s="201">
        <v>2</v>
      </c>
      <c r="C13" s="202" t="s">
        <v>185</v>
      </c>
      <c r="D13" s="203"/>
      <c r="E13" s="203"/>
      <c r="F13" s="203"/>
      <c r="G13" s="203"/>
    </row>
    <row r="14" spans="2:7" x14ac:dyDescent="0.35">
      <c r="B14" s="204"/>
      <c r="C14" s="11"/>
      <c r="D14" s="203"/>
      <c r="E14" s="203"/>
      <c r="F14" s="203"/>
      <c r="G14" s="203"/>
    </row>
    <row r="15" spans="2:7" x14ac:dyDescent="0.35">
      <c r="B15" s="204"/>
      <c r="C15" s="205" t="s">
        <v>184</v>
      </c>
      <c r="D15" s="203" t="s">
        <v>116</v>
      </c>
      <c r="E15" s="203">
        <f>440*6</f>
        <v>2640</v>
      </c>
      <c r="F15" s="200"/>
      <c r="G15" s="200">
        <f>F15*E15</f>
        <v>0</v>
      </c>
    </row>
    <row r="16" spans="2:7" x14ac:dyDescent="0.35">
      <c r="B16" s="204"/>
      <c r="C16" s="11"/>
      <c r="D16" s="203"/>
      <c r="E16" s="203"/>
      <c r="F16" s="203"/>
      <c r="G16" s="203"/>
    </row>
    <row r="17" spans="2:7" x14ac:dyDescent="0.35">
      <c r="B17" s="197"/>
      <c r="C17" s="117" t="s">
        <v>176</v>
      </c>
      <c r="D17" s="198" t="s">
        <v>77</v>
      </c>
      <c r="E17" s="199">
        <v>6</v>
      </c>
      <c r="F17" s="200"/>
      <c r="G17" s="200">
        <f>F17*E17</f>
        <v>0</v>
      </c>
    </row>
    <row r="18" spans="2:7" ht="15" thickBot="1" x14ac:dyDescent="0.4">
      <c r="B18" s="197"/>
      <c r="C18" s="117"/>
      <c r="D18" s="198"/>
      <c r="E18" s="199"/>
      <c r="F18" s="200"/>
      <c r="G18" s="200"/>
    </row>
    <row r="19" spans="2:7" x14ac:dyDescent="0.35">
      <c r="B19" s="206"/>
      <c r="C19" s="131" t="s">
        <v>42</v>
      </c>
      <c r="D19" s="215"/>
      <c r="E19" s="183"/>
      <c r="F19" s="216"/>
      <c r="G19" s="207">
        <f>SUM(G8:G11)</f>
        <v>0</v>
      </c>
    </row>
    <row r="20" spans="2:7" x14ac:dyDescent="0.35">
      <c r="B20" s="197"/>
      <c r="C20" s="117"/>
      <c r="D20" s="211"/>
      <c r="E20" s="184"/>
      <c r="F20" s="212"/>
      <c r="G20" s="200"/>
    </row>
    <row r="21" spans="2:7" ht="15" thickBot="1" x14ac:dyDescent="0.4">
      <c r="B21" s="208"/>
      <c r="C21" s="209" t="s">
        <v>186</v>
      </c>
      <c r="D21" s="213"/>
      <c r="E21" s="185"/>
      <c r="F21" s="214"/>
      <c r="G21" s="210">
        <f>SUM(G15:G17)</f>
        <v>0</v>
      </c>
    </row>
    <row r="22" spans="2:7" ht="15" thickBot="1" x14ac:dyDescent="0.4">
      <c r="B22" s="208"/>
      <c r="C22" s="209"/>
      <c r="D22" s="213"/>
      <c r="E22" s="185"/>
      <c r="F22" s="214"/>
      <c r="G22" s="210"/>
    </row>
    <row r="23" spans="2:7" ht="15" thickBot="1" x14ac:dyDescent="0.4">
      <c r="B23" s="220"/>
      <c r="C23" s="221" t="s">
        <v>170</v>
      </c>
      <c r="D23" s="222"/>
      <c r="E23" s="223"/>
      <c r="F23" s="224"/>
      <c r="G23" s="168">
        <f>SUM(G19:G21)</f>
        <v>0</v>
      </c>
    </row>
    <row r="28" spans="2:7" x14ac:dyDescent="0.35">
      <c r="G28" s="180"/>
    </row>
    <row r="30" spans="2:7" x14ac:dyDescent="0.35">
      <c r="G30" s="181"/>
    </row>
    <row r="31" spans="2:7" x14ac:dyDescent="0.35">
      <c r="G31" s="181"/>
    </row>
  </sheetData>
  <pageMargins left="0.7" right="0.7" top="0.75" bottom="0.75" header="0.3" footer="0.3"/>
  <ignoredErrors>
    <ignoredError sqref="B8 B11 B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118BD-45DD-4F04-A786-BCE2B274DDC3}">
  <sheetPr>
    <tabColor rgb="FFFFFF00"/>
  </sheetPr>
  <dimension ref="A2:I21"/>
  <sheetViews>
    <sheetView workbookViewId="0">
      <selection activeCell="E7" sqref="E7:E9"/>
    </sheetView>
  </sheetViews>
  <sheetFormatPr defaultRowHeight="14.5" x14ac:dyDescent="0.35"/>
  <cols>
    <col min="1" max="1" width="7.1796875" bestFit="1" customWidth="1"/>
    <col min="2" max="2" width="40.7265625" customWidth="1"/>
    <col min="3" max="3" width="16.7265625" customWidth="1"/>
    <col min="4" max="5" width="15.7265625" customWidth="1"/>
    <col min="6" max="6" width="17.54296875" customWidth="1"/>
    <col min="8" max="8" width="13.08984375" bestFit="1" customWidth="1"/>
    <col min="9" max="9" width="11.08984375" bestFit="1" customWidth="1"/>
  </cols>
  <sheetData>
    <row r="2" spans="1:9" x14ac:dyDescent="0.35">
      <c r="A2" s="410" t="s">
        <v>17</v>
      </c>
      <c r="B2" s="411"/>
      <c r="C2" s="411"/>
      <c r="D2" s="411"/>
      <c r="E2" s="411"/>
      <c r="F2" s="411"/>
    </row>
    <row r="3" spans="1:9" ht="15" thickBot="1" x14ac:dyDescent="0.4"/>
    <row r="4" spans="1:9" ht="15" thickBot="1" x14ac:dyDescent="0.4">
      <c r="A4" s="163" t="s">
        <v>1</v>
      </c>
      <c r="B4" s="164" t="s">
        <v>87</v>
      </c>
      <c r="C4" s="163" t="s">
        <v>88</v>
      </c>
      <c r="D4" s="164" t="s">
        <v>151</v>
      </c>
      <c r="E4" s="165" t="s">
        <v>152</v>
      </c>
      <c r="F4" s="165" t="s">
        <v>153</v>
      </c>
    </row>
    <row r="5" spans="1:9" x14ac:dyDescent="0.35">
      <c r="A5" s="186"/>
      <c r="B5" s="146"/>
      <c r="C5" s="187"/>
      <c r="D5" s="188"/>
      <c r="E5" s="189"/>
      <c r="F5" s="189"/>
    </row>
    <row r="6" spans="1:9" x14ac:dyDescent="0.35">
      <c r="A6" s="186"/>
      <c r="B6" s="146"/>
      <c r="C6" s="187" t="s">
        <v>104</v>
      </c>
      <c r="D6" s="188"/>
      <c r="E6" s="189"/>
      <c r="F6" s="189"/>
    </row>
    <row r="7" spans="1:9" x14ac:dyDescent="0.35">
      <c r="A7" s="190"/>
      <c r="B7" s="149" t="s">
        <v>258</v>
      </c>
      <c r="C7" s="191" t="s">
        <v>77</v>
      </c>
      <c r="D7" s="192">
        <v>6</v>
      </c>
      <c r="E7" s="193"/>
      <c r="F7" s="193">
        <f>D7*E7</f>
        <v>0</v>
      </c>
    </row>
    <row r="8" spans="1:9" x14ac:dyDescent="0.35">
      <c r="A8" s="190"/>
      <c r="B8" s="149"/>
      <c r="C8" s="191"/>
      <c r="D8" s="192"/>
      <c r="E8" s="193"/>
      <c r="F8" s="193"/>
    </row>
    <row r="9" spans="1:9" x14ac:dyDescent="0.35">
      <c r="A9" s="190"/>
      <c r="B9" s="149" t="s">
        <v>259</v>
      </c>
      <c r="C9" s="191" t="s">
        <v>77</v>
      </c>
      <c r="D9" s="192">
        <v>6</v>
      </c>
      <c r="E9" s="193"/>
      <c r="F9" s="193">
        <f>D9*E9</f>
        <v>0</v>
      </c>
    </row>
    <row r="10" spans="1:9" ht="15" thickBot="1" x14ac:dyDescent="0.4">
      <c r="A10" s="340"/>
      <c r="B10" s="341"/>
      <c r="C10" s="342"/>
      <c r="D10" s="343"/>
      <c r="E10" s="344"/>
      <c r="F10" s="345">
        <f>SUM(F7:F9)</f>
        <v>0</v>
      </c>
    </row>
    <row r="12" spans="1:9" x14ac:dyDescent="0.35">
      <c r="I12" s="1"/>
    </row>
    <row r="13" spans="1:9" hidden="1" x14ac:dyDescent="0.35">
      <c r="B13" s="6"/>
      <c r="C13" s="6"/>
    </row>
    <row r="14" spans="1:9" hidden="1" x14ac:dyDescent="0.35">
      <c r="B14" s="6" t="s">
        <v>262</v>
      </c>
      <c r="C14" s="6">
        <f>2*9*240*8</f>
        <v>34560</v>
      </c>
      <c r="I14" s="74"/>
    </row>
    <row r="15" spans="1:9" hidden="1" x14ac:dyDescent="0.35">
      <c r="B15" s="6" t="s">
        <v>260</v>
      </c>
      <c r="C15" s="6">
        <f>3*650</f>
        <v>1950</v>
      </c>
    </row>
    <row r="16" spans="1:9" hidden="1" x14ac:dyDescent="0.35">
      <c r="B16" s="6" t="s">
        <v>261</v>
      </c>
      <c r="C16" s="6">
        <f>5*35*9*8</f>
        <v>12600</v>
      </c>
    </row>
    <row r="17" spans="2:9" hidden="1" x14ac:dyDescent="0.35">
      <c r="B17" s="6"/>
      <c r="C17" s="6">
        <f>SUM(C14:C16)</f>
        <v>49110</v>
      </c>
      <c r="H17" s="74"/>
    </row>
    <row r="18" spans="2:9" hidden="1" x14ac:dyDescent="0.35">
      <c r="H18" s="74"/>
      <c r="I18" s="74"/>
    </row>
    <row r="21" spans="2:9" x14ac:dyDescent="0.35">
      <c r="H21" s="74"/>
    </row>
  </sheetData>
  <mergeCells count="1">
    <mergeCell ref="A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F9967-4EE9-4F43-ADB8-F59443D4E14D}">
  <sheetPr>
    <tabColor rgb="FFFFFF00"/>
    <pageSetUpPr fitToPage="1"/>
  </sheetPr>
  <dimension ref="A1:K73"/>
  <sheetViews>
    <sheetView view="pageBreakPreview" zoomScale="98" zoomScaleNormal="100" zoomScaleSheetLayoutView="98" workbookViewId="0">
      <pane xSplit="3" ySplit="2" topLeftCell="F65" activePane="bottomRight" state="frozen"/>
      <selection pane="topRight" activeCell="D1" sqref="D1"/>
      <selection pane="bottomLeft" activeCell="A3" sqref="A3"/>
      <selection pane="bottomRight" activeCell="H65" sqref="F65:H65"/>
    </sheetView>
  </sheetViews>
  <sheetFormatPr defaultColWidth="8.81640625" defaultRowHeight="14.5" x14ac:dyDescent="0.35"/>
  <cols>
    <col min="1" max="1" width="6.6328125" customWidth="1"/>
    <col min="2" max="2" width="11.1796875" style="96" bestFit="1" customWidth="1"/>
    <col min="3" max="3" width="75.453125" customWidth="1"/>
    <col min="4" max="4" width="8.453125" customWidth="1"/>
    <col min="5" max="5" width="12.453125" customWidth="1"/>
    <col min="6" max="6" width="17.54296875" customWidth="1"/>
    <col min="7" max="7" width="15.36328125" customWidth="1"/>
    <col min="8" max="8" width="16.81640625" customWidth="1"/>
    <col min="9" max="9" width="18.08984375" style="1" customWidth="1"/>
  </cols>
  <sheetData>
    <row r="1" spans="2:9" ht="110.15" customHeight="1" thickBot="1" x14ac:dyDescent="0.4">
      <c r="B1" s="412"/>
      <c r="C1" s="413"/>
      <c r="D1" s="413"/>
      <c r="E1" s="413"/>
      <c r="F1" s="413"/>
      <c r="G1" s="413"/>
      <c r="H1" s="413"/>
      <c r="I1" s="414"/>
    </row>
    <row r="2" spans="2:9" ht="34.5" customHeight="1" thickBot="1" x14ac:dyDescent="0.4">
      <c r="B2" s="158" t="s">
        <v>43</v>
      </c>
      <c r="C2" s="159" t="s">
        <v>44</v>
      </c>
      <c r="D2" s="159" t="s">
        <v>45</v>
      </c>
      <c r="E2" s="159" t="s">
        <v>46</v>
      </c>
      <c r="F2" s="159" t="s">
        <v>47</v>
      </c>
      <c r="G2" s="159" t="s">
        <v>48</v>
      </c>
      <c r="H2" s="159" t="s">
        <v>49</v>
      </c>
      <c r="I2" s="225" t="s">
        <v>50</v>
      </c>
    </row>
    <row r="3" spans="2:9" ht="34.5" customHeight="1" x14ac:dyDescent="0.35">
      <c r="B3" s="107"/>
      <c r="C3" s="97"/>
      <c r="D3" s="97"/>
      <c r="E3" s="97"/>
      <c r="F3" s="97"/>
      <c r="G3" s="97"/>
      <c r="H3" s="97"/>
      <c r="I3" s="226"/>
    </row>
    <row r="4" spans="2:9" x14ac:dyDescent="0.35">
      <c r="B4" s="108"/>
      <c r="C4" s="21" t="s">
        <v>51</v>
      </c>
      <c r="D4" s="23"/>
      <c r="E4" s="23"/>
      <c r="F4" s="23"/>
      <c r="G4" s="23"/>
      <c r="H4" s="23"/>
      <c r="I4" s="227"/>
    </row>
    <row r="5" spans="2:9" x14ac:dyDescent="0.35">
      <c r="B5" s="108"/>
      <c r="C5" s="23"/>
      <c r="D5" s="23"/>
      <c r="E5" s="23"/>
      <c r="F5" s="23"/>
      <c r="G5" s="23"/>
      <c r="H5" s="23"/>
      <c r="I5" s="227"/>
    </row>
    <row r="6" spans="2:9" x14ac:dyDescent="0.35">
      <c r="B6" s="108"/>
      <c r="C6" s="23" t="s">
        <v>52</v>
      </c>
      <c r="D6" s="23"/>
      <c r="E6" s="23"/>
      <c r="F6" s="23"/>
      <c r="G6" s="23"/>
      <c r="H6" s="23"/>
      <c r="I6" s="227"/>
    </row>
    <row r="7" spans="2:9" x14ac:dyDescent="0.35">
      <c r="B7" s="108"/>
      <c r="C7" s="23"/>
      <c r="D7" s="23"/>
      <c r="E7" s="23"/>
      <c r="F7" s="23"/>
      <c r="G7" s="23"/>
      <c r="H7" s="23"/>
      <c r="I7" s="227"/>
    </row>
    <row r="8" spans="2:9" x14ac:dyDescent="0.35">
      <c r="B8" s="108"/>
      <c r="C8" s="21" t="s">
        <v>53</v>
      </c>
      <c r="D8" s="23"/>
      <c r="E8" s="23"/>
      <c r="F8" s="23"/>
      <c r="G8" s="23"/>
      <c r="H8" s="23"/>
      <c r="I8" s="227"/>
    </row>
    <row r="9" spans="2:9" x14ac:dyDescent="0.35">
      <c r="B9" s="108"/>
      <c r="C9" s="23"/>
      <c r="D9" s="23"/>
      <c r="E9" s="23"/>
      <c r="F9" s="23"/>
      <c r="G9" s="23"/>
      <c r="H9" s="23"/>
      <c r="I9" s="227"/>
    </row>
    <row r="10" spans="2:9" ht="52.5" x14ac:dyDescent="0.35">
      <c r="B10" s="108"/>
      <c r="C10" s="23" t="s">
        <v>54</v>
      </c>
      <c r="D10" s="23"/>
      <c r="E10" s="23"/>
      <c r="F10" s="23"/>
      <c r="G10" s="23"/>
      <c r="H10" s="23"/>
      <c r="I10" s="227"/>
    </row>
    <row r="11" spans="2:9" x14ac:dyDescent="0.35">
      <c r="B11" s="108"/>
      <c r="C11" s="23"/>
      <c r="D11" s="23"/>
      <c r="E11" s="23"/>
      <c r="F11" s="23"/>
      <c r="G11" s="23"/>
      <c r="H11" s="23"/>
      <c r="I11" s="227"/>
    </row>
    <row r="12" spans="2:9" x14ac:dyDescent="0.35">
      <c r="B12" s="108"/>
      <c r="C12" s="21" t="s">
        <v>56</v>
      </c>
      <c r="D12" s="23"/>
      <c r="E12" s="23"/>
      <c r="F12" s="23"/>
      <c r="G12" s="23"/>
      <c r="H12" s="23"/>
      <c r="I12" s="227"/>
    </row>
    <row r="13" spans="2:9" x14ac:dyDescent="0.35">
      <c r="B13" s="108"/>
      <c r="C13" s="23"/>
      <c r="D13" s="23"/>
      <c r="E13" s="23"/>
      <c r="F13" s="23"/>
      <c r="G13" s="23"/>
      <c r="H13" s="23"/>
      <c r="I13" s="227"/>
    </row>
    <row r="14" spans="2:9" ht="26.5" x14ac:dyDescent="0.35">
      <c r="B14" s="108">
        <f>'Dwellers - Drive-way'!B59+1</f>
        <v>22</v>
      </c>
      <c r="C14" s="23" t="s">
        <v>57</v>
      </c>
      <c r="D14" s="23" t="s">
        <v>58</v>
      </c>
      <c r="E14" s="23">
        <v>12600</v>
      </c>
      <c r="F14" s="23"/>
      <c r="G14" s="23"/>
      <c r="H14" s="23"/>
      <c r="I14" s="227">
        <f>(H14+G14+F14)*E14</f>
        <v>0</v>
      </c>
    </row>
    <row r="15" spans="2:9" x14ac:dyDescent="0.35">
      <c r="B15" s="108"/>
      <c r="C15" s="23"/>
      <c r="D15" s="23"/>
      <c r="E15" s="23"/>
      <c r="F15" s="23"/>
      <c r="G15" s="23"/>
      <c r="H15" s="23"/>
      <c r="I15" s="227"/>
    </row>
    <row r="16" spans="2:9" x14ac:dyDescent="0.35">
      <c r="B16" s="108"/>
      <c r="C16" s="23" t="s">
        <v>59</v>
      </c>
      <c r="D16" s="23"/>
      <c r="E16" s="23"/>
      <c r="F16" s="23"/>
      <c r="G16" s="23"/>
      <c r="H16" s="23"/>
      <c r="I16" s="227"/>
    </row>
    <row r="17" spans="2:9" x14ac:dyDescent="0.35">
      <c r="B17" s="108"/>
      <c r="C17" s="23"/>
      <c r="D17" s="23"/>
      <c r="E17" s="23"/>
      <c r="F17" s="23"/>
      <c r="G17" s="23"/>
      <c r="H17" s="23"/>
      <c r="I17" s="227"/>
    </row>
    <row r="18" spans="2:9" ht="26.5" x14ac:dyDescent="0.35">
      <c r="B18" s="108">
        <f>B14+1</f>
        <v>23</v>
      </c>
      <c r="C18" s="23" t="s">
        <v>60</v>
      </c>
      <c r="D18" s="23" t="s">
        <v>61</v>
      </c>
      <c r="E18" s="23">
        <v>8400</v>
      </c>
      <c r="F18" s="23"/>
      <c r="G18" s="23"/>
      <c r="H18" s="23"/>
      <c r="I18" s="227">
        <f>(H18+G18+F18)*E18</f>
        <v>0</v>
      </c>
    </row>
    <row r="19" spans="2:9" x14ac:dyDescent="0.35">
      <c r="B19" s="108"/>
      <c r="C19" s="23"/>
      <c r="D19" s="23"/>
      <c r="E19" s="23"/>
      <c r="F19" s="23"/>
      <c r="G19" s="23"/>
      <c r="H19" s="23"/>
      <c r="I19" s="227"/>
    </row>
    <row r="20" spans="2:9" x14ac:dyDescent="0.35">
      <c r="B20" s="108"/>
      <c r="C20" s="21" t="s">
        <v>62</v>
      </c>
      <c r="D20" s="23"/>
      <c r="E20" s="23"/>
      <c r="F20" s="23"/>
      <c r="G20" s="23"/>
      <c r="H20" s="23"/>
      <c r="I20" s="227"/>
    </row>
    <row r="21" spans="2:9" x14ac:dyDescent="0.35">
      <c r="B21" s="108"/>
      <c r="C21" s="23"/>
      <c r="D21" s="23"/>
      <c r="E21" s="23"/>
      <c r="F21" s="23"/>
      <c r="G21" s="23"/>
      <c r="H21" s="23"/>
      <c r="I21" s="227"/>
    </row>
    <row r="22" spans="2:9" x14ac:dyDescent="0.35">
      <c r="B22" s="108">
        <f>B18+1</f>
        <v>24</v>
      </c>
      <c r="C22" s="23" t="s">
        <v>63</v>
      </c>
      <c r="D22" s="23"/>
      <c r="E22" s="23"/>
      <c r="F22" s="23"/>
      <c r="G22" s="23"/>
      <c r="H22" s="23"/>
      <c r="I22" s="227"/>
    </row>
    <row r="23" spans="2:9" x14ac:dyDescent="0.35">
      <c r="B23" s="108"/>
      <c r="C23" s="23"/>
      <c r="D23" s="23"/>
      <c r="E23" s="23"/>
      <c r="F23" s="23"/>
      <c r="G23" s="23"/>
      <c r="H23" s="23"/>
      <c r="I23" s="227"/>
    </row>
    <row r="24" spans="2:9" x14ac:dyDescent="0.35">
      <c r="B24" s="108">
        <f>B22+1</f>
        <v>25</v>
      </c>
      <c r="C24" s="23" t="s">
        <v>64</v>
      </c>
      <c r="D24" s="23" t="s">
        <v>61</v>
      </c>
      <c r="E24" s="23">
        <v>12600</v>
      </c>
      <c r="F24" s="23"/>
      <c r="G24" s="23"/>
      <c r="H24" s="23"/>
      <c r="I24" s="227">
        <f>(H24+G24+F24)*E24</f>
        <v>0</v>
      </c>
    </row>
    <row r="25" spans="2:9" x14ac:dyDescent="0.35">
      <c r="B25" s="108"/>
      <c r="C25" s="23"/>
      <c r="D25" s="23"/>
      <c r="E25" s="23"/>
      <c r="F25" s="23"/>
      <c r="G25" s="23"/>
      <c r="H25" s="23"/>
      <c r="I25" s="227"/>
    </row>
    <row r="26" spans="2:9" x14ac:dyDescent="0.35">
      <c r="B26" s="108"/>
      <c r="C26" s="23" t="s">
        <v>65</v>
      </c>
      <c r="D26" s="23"/>
      <c r="E26" s="23"/>
      <c r="F26" s="23"/>
      <c r="G26" s="23"/>
      <c r="H26" s="23"/>
      <c r="I26" s="227"/>
    </row>
    <row r="27" spans="2:9" x14ac:dyDescent="0.35">
      <c r="B27" s="108"/>
      <c r="C27" s="23"/>
      <c r="D27" s="23"/>
      <c r="E27" s="23"/>
      <c r="F27" s="23"/>
      <c r="G27" s="23"/>
      <c r="H27" s="23"/>
      <c r="I27" s="227"/>
    </row>
    <row r="28" spans="2:9" x14ac:dyDescent="0.35">
      <c r="B28" s="108">
        <f>B24+1</f>
        <v>26</v>
      </c>
      <c r="C28" s="23" t="s">
        <v>66</v>
      </c>
      <c r="D28" s="23" t="s">
        <v>61</v>
      </c>
      <c r="E28" s="23">
        <v>126</v>
      </c>
      <c r="F28" s="23"/>
      <c r="G28" s="23"/>
      <c r="H28" s="23"/>
      <c r="I28" s="227">
        <f>(H28+G28+F28)*E28</f>
        <v>0</v>
      </c>
    </row>
    <row r="29" spans="2:9" x14ac:dyDescent="0.35">
      <c r="B29" s="108"/>
      <c r="C29" s="23"/>
      <c r="D29" s="23"/>
      <c r="E29" s="23"/>
      <c r="F29" s="23"/>
      <c r="G29" s="23"/>
      <c r="H29" s="23"/>
      <c r="I29" s="227"/>
    </row>
    <row r="30" spans="2:9" x14ac:dyDescent="0.35">
      <c r="B30" s="108">
        <f>B28+1</f>
        <v>27</v>
      </c>
      <c r="C30" s="23" t="s">
        <v>67</v>
      </c>
      <c r="D30" s="23" t="s">
        <v>61</v>
      </c>
      <c r="E30" s="23">
        <v>63</v>
      </c>
      <c r="F30" s="23"/>
      <c r="G30" s="23"/>
      <c r="H30" s="23"/>
      <c r="I30" s="227">
        <f>(H30+G30+F30)*E30</f>
        <v>0</v>
      </c>
    </row>
    <row r="31" spans="2:9" x14ac:dyDescent="0.35">
      <c r="B31" s="108"/>
      <c r="C31" s="23"/>
      <c r="D31" s="23"/>
      <c r="E31" s="23"/>
      <c r="F31" s="23"/>
      <c r="G31" s="23"/>
      <c r="H31" s="23"/>
      <c r="I31" s="227"/>
    </row>
    <row r="32" spans="2:9" x14ac:dyDescent="0.35">
      <c r="B32" s="108"/>
      <c r="C32" s="21" t="s">
        <v>68</v>
      </c>
      <c r="D32" s="23"/>
      <c r="E32" s="23"/>
      <c r="F32" s="23"/>
      <c r="G32" s="23"/>
      <c r="H32" s="23"/>
      <c r="I32" s="227"/>
    </row>
    <row r="33" spans="1:11" x14ac:dyDescent="0.35">
      <c r="B33" s="108"/>
      <c r="C33" s="23"/>
      <c r="D33" s="23"/>
      <c r="E33" s="23"/>
      <c r="F33" s="23"/>
      <c r="G33" s="23"/>
      <c r="H33" s="23"/>
      <c r="I33" s="227"/>
    </row>
    <row r="34" spans="1:11" ht="26.5" x14ac:dyDescent="0.35">
      <c r="B34" s="108"/>
      <c r="C34" s="23" t="s">
        <v>69</v>
      </c>
      <c r="D34" s="23"/>
      <c r="E34" s="23"/>
      <c r="F34" s="23"/>
      <c r="G34" s="23"/>
      <c r="H34" s="23"/>
      <c r="I34" s="227"/>
    </row>
    <row r="35" spans="1:11" x14ac:dyDescent="0.35">
      <c r="B35" s="108"/>
      <c r="C35" s="23"/>
      <c r="D35" s="23"/>
      <c r="E35" s="23"/>
      <c r="F35" s="23"/>
      <c r="G35" s="23"/>
      <c r="H35" s="23"/>
      <c r="I35" s="227"/>
    </row>
    <row r="36" spans="1:11" x14ac:dyDescent="0.35">
      <c r="B36" s="108">
        <f>B30+1</f>
        <v>28</v>
      </c>
      <c r="C36" s="23" t="s">
        <v>70</v>
      </c>
      <c r="D36" s="23" t="s">
        <v>58</v>
      </c>
      <c r="E36" s="23">
        <v>12600</v>
      </c>
      <c r="F36" s="23"/>
      <c r="G36" s="23"/>
      <c r="H36" s="23"/>
      <c r="I36" s="227">
        <f>(H36+G36+F36)*E36</f>
        <v>0</v>
      </c>
    </row>
    <row r="37" spans="1:11" x14ac:dyDescent="0.35">
      <c r="B37" s="108"/>
      <c r="C37" s="23"/>
      <c r="D37" s="23"/>
      <c r="E37" s="23"/>
      <c r="F37" s="23"/>
      <c r="G37" s="23"/>
      <c r="H37" s="23"/>
      <c r="I37" s="227"/>
    </row>
    <row r="38" spans="1:11" x14ac:dyDescent="0.35">
      <c r="B38" s="108"/>
      <c r="C38" s="21" t="s">
        <v>216</v>
      </c>
      <c r="D38" s="23"/>
      <c r="E38" s="23"/>
      <c r="F38" s="23"/>
      <c r="G38" s="23"/>
      <c r="H38" s="23"/>
      <c r="I38" s="227"/>
    </row>
    <row r="39" spans="1:11" x14ac:dyDescent="0.35">
      <c r="B39" s="108"/>
      <c r="C39" s="23"/>
      <c r="D39" s="23"/>
      <c r="E39" s="23"/>
      <c r="F39" s="23"/>
      <c r="G39" s="23"/>
      <c r="H39" s="23"/>
      <c r="I39" s="227"/>
    </row>
    <row r="40" spans="1:11" x14ac:dyDescent="0.35">
      <c r="B40" s="108"/>
      <c r="C40" s="23" t="s">
        <v>72</v>
      </c>
      <c r="D40" s="23"/>
      <c r="E40" s="23"/>
      <c r="F40" s="23"/>
      <c r="G40" s="23"/>
      <c r="H40" s="23"/>
      <c r="I40" s="227"/>
    </row>
    <row r="41" spans="1:11" x14ac:dyDescent="0.35">
      <c r="B41" s="108"/>
      <c r="C41" s="23"/>
      <c r="D41" s="23"/>
      <c r="E41" s="23"/>
      <c r="F41" s="23"/>
      <c r="G41" s="23"/>
      <c r="H41" s="23"/>
      <c r="I41" s="227"/>
    </row>
    <row r="42" spans="1:11" ht="26.5" x14ac:dyDescent="0.35">
      <c r="B42" s="108">
        <v>29</v>
      </c>
      <c r="C42" s="23" t="s">
        <v>74</v>
      </c>
      <c r="D42" s="23" t="s">
        <v>61</v>
      </c>
      <c r="E42" s="23">
        <v>10</v>
      </c>
      <c r="F42" s="23"/>
      <c r="G42" s="23"/>
      <c r="H42" s="23"/>
      <c r="I42" s="227">
        <f>(H42+G42+F42)*E42</f>
        <v>0</v>
      </c>
    </row>
    <row r="43" spans="1:11" x14ac:dyDescent="0.35">
      <c r="B43" s="108"/>
      <c r="C43" s="23"/>
      <c r="D43" s="23"/>
      <c r="E43" s="23"/>
      <c r="F43" s="23"/>
      <c r="G43" s="23"/>
      <c r="H43" s="23"/>
      <c r="I43" s="227"/>
    </row>
    <row r="44" spans="1:11" x14ac:dyDescent="0.35">
      <c r="B44" s="108"/>
      <c r="C44" s="23" t="s">
        <v>75</v>
      </c>
      <c r="D44" s="23"/>
      <c r="E44" s="23"/>
      <c r="F44" s="23"/>
      <c r="G44" s="23"/>
      <c r="H44" s="23"/>
      <c r="I44" s="227"/>
    </row>
    <row r="45" spans="1:11" x14ac:dyDescent="0.35">
      <c r="B45" s="108"/>
      <c r="C45" s="23"/>
      <c r="D45" s="23"/>
      <c r="E45" s="23"/>
      <c r="F45" s="23"/>
      <c r="G45" s="23"/>
      <c r="H45" s="23"/>
      <c r="I45" s="227"/>
    </row>
    <row r="46" spans="1:11" x14ac:dyDescent="0.35">
      <c r="B46" s="108">
        <v>30</v>
      </c>
      <c r="C46" s="23" t="s">
        <v>76</v>
      </c>
      <c r="D46" s="23" t="s">
        <v>77</v>
      </c>
      <c r="E46" s="23">
        <v>50</v>
      </c>
      <c r="F46" s="23"/>
      <c r="G46" s="23"/>
      <c r="H46" s="23"/>
      <c r="I46" s="227">
        <f>(H46+G46+F46)*E46</f>
        <v>0</v>
      </c>
    </row>
    <row r="47" spans="1:11" ht="15" thickBot="1" x14ac:dyDescent="0.4">
      <c r="B47" s="108"/>
      <c r="C47" s="23"/>
      <c r="D47" s="23"/>
      <c r="E47" s="23"/>
      <c r="F47" s="23"/>
      <c r="G47" s="23"/>
      <c r="H47" s="23"/>
      <c r="I47" s="227"/>
    </row>
    <row r="48" spans="1:11" s="40" customFormat="1" ht="15" thickBot="1" x14ac:dyDescent="0.4">
      <c r="A48"/>
      <c r="B48" s="160"/>
      <c r="C48" s="42" t="s">
        <v>78</v>
      </c>
      <c r="D48" s="42"/>
      <c r="E48" s="42"/>
      <c r="F48" s="42"/>
      <c r="G48" s="42"/>
      <c r="H48" s="42"/>
      <c r="I48" s="228">
        <f>SUM(I4:I47)</f>
        <v>0</v>
      </c>
      <c r="J48"/>
      <c r="K48"/>
    </row>
    <row r="49" spans="2:9" x14ac:dyDescent="0.35">
      <c r="B49" s="108"/>
      <c r="C49" s="23"/>
      <c r="D49" s="23"/>
      <c r="E49" s="23"/>
      <c r="F49" s="23"/>
      <c r="G49" s="23"/>
      <c r="H49" s="23"/>
      <c r="I49" s="227"/>
    </row>
    <row r="50" spans="2:9" x14ac:dyDescent="0.35">
      <c r="B50" s="108"/>
      <c r="C50" s="21" t="s">
        <v>79</v>
      </c>
      <c r="D50" s="23"/>
      <c r="E50" s="23"/>
      <c r="F50" s="23"/>
      <c r="G50" s="23"/>
      <c r="H50" s="23"/>
      <c r="I50" s="227"/>
    </row>
    <row r="51" spans="2:9" x14ac:dyDescent="0.35">
      <c r="B51" s="108"/>
      <c r="C51" s="23"/>
      <c r="D51" s="23"/>
      <c r="E51" s="23"/>
      <c r="F51" s="23"/>
      <c r="G51" s="23"/>
      <c r="H51" s="23"/>
      <c r="I51" s="227"/>
    </row>
    <row r="52" spans="2:9" x14ac:dyDescent="0.35">
      <c r="B52" s="108"/>
      <c r="C52" s="23" t="s">
        <v>51</v>
      </c>
      <c r="D52" s="23"/>
      <c r="E52" s="23"/>
      <c r="F52" s="23"/>
      <c r="G52" s="23"/>
      <c r="H52" s="23"/>
      <c r="I52" s="227"/>
    </row>
    <row r="53" spans="2:9" x14ac:dyDescent="0.35">
      <c r="B53" s="108"/>
      <c r="C53" s="23"/>
      <c r="D53" s="23"/>
      <c r="E53" s="23"/>
      <c r="F53" s="23"/>
      <c r="G53" s="23"/>
      <c r="H53" s="23"/>
      <c r="I53" s="227"/>
    </row>
    <row r="54" spans="2:9" x14ac:dyDescent="0.35">
      <c r="B54" s="108"/>
      <c r="C54" s="23" t="s">
        <v>52</v>
      </c>
      <c r="D54" s="23"/>
      <c r="E54" s="23"/>
      <c r="F54" s="23"/>
      <c r="G54" s="23"/>
      <c r="H54" s="23"/>
      <c r="I54" s="227"/>
    </row>
    <row r="55" spans="2:9" x14ac:dyDescent="0.35">
      <c r="B55" s="108"/>
      <c r="C55" s="23"/>
      <c r="D55" s="23"/>
      <c r="E55" s="23"/>
      <c r="F55" s="23"/>
      <c r="G55" s="23"/>
      <c r="H55" s="23"/>
      <c r="I55" s="227"/>
    </row>
    <row r="56" spans="2:9" ht="65.5" x14ac:dyDescent="0.35">
      <c r="B56" s="108"/>
      <c r="C56" s="23" t="s">
        <v>80</v>
      </c>
      <c r="D56" s="23"/>
      <c r="E56" s="23"/>
      <c r="F56" s="23"/>
      <c r="G56" s="23"/>
      <c r="H56" s="23"/>
      <c r="I56" s="227"/>
    </row>
    <row r="57" spans="2:9" x14ac:dyDescent="0.35">
      <c r="B57" s="108"/>
      <c r="C57" s="23"/>
      <c r="D57" s="23"/>
      <c r="E57" s="23"/>
      <c r="F57" s="23"/>
      <c r="G57" s="23"/>
      <c r="H57" s="23"/>
      <c r="I57" s="227"/>
    </row>
    <row r="58" spans="2:9" ht="26.5" x14ac:dyDescent="0.35">
      <c r="B58" s="108"/>
      <c r="C58" s="23" t="s">
        <v>81</v>
      </c>
      <c r="D58" s="23"/>
      <c r="E58" s="23"/>
      <c r="F58" s="23"/>
      <c r="G58" s="23"/>
      <c r="H58" s="23"/>
      <c r="I58" s="227"/>
    </row>
    <row r="59" spans="2:9" ht="26.5" x14ac:dyDescent="0.35">
      <c r="B59" s="108"/>
      <c r="C59" s="23" t="s">
        <v>82</v>
      </c>
      <c r="D59" s="23"/>
      <c r="E59" s="23"/>
      <c r="F59" s="23"/>
      <c r="G59" s="23"/>
      <c r="H59" s="23"/>
      <c r="I59" s="227"/>
    </row>
    <row r="60" spans="2:9" x14ac:dyDescent="0.35">
      <c r="B60" s="108"/>
      <c r="C60" s="23" t="s">
        <v>83</v>
      </c>
      <c r="D60" s="23"/>
      <c r="E60" s="23"/>
      <c r="F60" s="23"/>
      <c r="G60" s="23"/>
      <c r="H60" s="23"/>
      <c r="I60" s="227"/>
    </row>
    <row r="61" spans="2:9" x14ac:dyDescent="0.35">
      <c r="B61" s="108"/>
      <c r="C61" s="23" t="s">
        <v>84</v>
      </c>
      <c r="D61" s="23"/>
      <c r="E61" s="23"/>
      <c r="F61" s="23"/>
      <c r="G61" s="23"/>
      <c r="H61" s="23"/>
      <c r="I61" s="227"/>
    </row>
    <row r="62" spans="2:9" x14ac:dyDescent="0.35">
      <c r="B62" s="108"/>
      <c r="C62" s="23" t="s">
        <v>85</v>
      </c>
      <c r="D62" s="23"/>
      <c r="E62" s="23"/>
      <c r="F62" s="23"/>
      <c r="G62" s="23"/>
      <c r="H62" s="23"/>
      <c r="I62" s="227"/>
    </row>
    <row r="63" spans="2:9" x14ac:dyDescent="0.35">
      <c r="B63" s="108"/>
      <c r="C63" s="23" t="s">
        <v>86</v>
      </c>
      <c r="D63" s="23"/>
      <c r="E63" s="23"/>
      <c r="F63" s="23"/>
      <c r="G63" s="23"/>
      <c r="H63" s="23"/>
      <c r="I63" s="227"/>
    </row>
    <row r="64" spans="2:9" x14ac:dyDescent="0.35">
      <c r="B64" s="108"/>
      <c r="C64" s="23"/>
      <c r="D64" s="23"/>
      <c r="E64" s="23"/>
      <c r="F64" s="23"/>
      <c r="G64" s="23"/>
      <c r="H64" s="23"/>
      <c r="I64" s="227"/>
    </row>
    <row r="65" spans="2:9" x14ac:dyDescent="0.35">
      <c r="B65" s="108">
        <f>B46+1</f>
        <v>31</v>
      </c>
      <c r="C65" s="23" t="s">
        <v>217</v>
      </c>
      <c r="D65" s="23" t="s">
        <v>2</v>
      </c>
      <c r="E65" s="23">
        <v>3</v>
      </c>
      <c r="F65" s="23"/>
      <c r="G65" s="23"/>
      <c r="H65" s="23"/>
      <c r="I65" s="227">
        <f>(H65+G65+F65)*E65</f>
        <v>0</v>
      </c>
    </row>
    <row r="66" spans="2:9" ht="15" thickBot="1" x14ac:dyDescent="0.4">
      <c r="B66" s="108"/>
      <c r="C66" s="23"/>
      <c r="D66" s="23"/>
      <c r="E66" s="23"/>
      <c r="F66" s="23"/>
      <c r="G66" s="23"/>
      <c r="H66" s="23"/>
      <c r="I66" s="227"/>
    </row>
    <row r="67" spans="2:9" ht="15" thickBot="1" x14ac:dyDescent="0.4">
      <c r="B67" s="161"/>
      <c r="C67" s="162" t="s">
        <v>79</v>
      </c>
      <c r="D67" s="162"/>
      <c r="E67" s="162"/>
      <c r="F67" s="162"/>
      <c r="G67" s="162"/>
      <c r="H67" s="162"/>
      <c r="I67" s="229">
        <f>SUM(I49:I66)</f>
        <v>0</v>
      </c>
    </row>
    <row r="68" spans="2:9" x14ac:dyDescent="0.35">
      <c r="B68" s="108"/>
      <c r="C68" s="23"/>
      <c r="D68" s="23"/>
      <c r="E68" s="23"/>
      <c r="F68" s="23"/>
      <c r="G68" s="23"/>
      <c r="H68" s="23"/>
      <c r="I68" s="227"/>
    </row>
    <row r="69" spans="2:9" x14ac:dyDescent="0.35">
      <c r="B69" s="108"/>
      <c r="C69" s="23" t="str">
        <f>C48</f>
        <v>EARTHWORKS</v>
      </c>
      <c r="D69" s="23"/>
      <c r="E69" s="23"/>
      <c r="F69" s="23"/>
      <c r="H69" s="23"/>
      <c r="I69" s="227">
        <f>I48</f>
        <v>0</v>
      </c>
    </row>
    <row r="70" spans="2:9" x14ac:dyDescent="0.35">
      <c r="B70" s="108"/>
      <c r="C70" s="23"/>
      <c r="D70" s="23"/>
      <c r="E70" s="23"/>
      <c r="F70" s="23"/>
      <c r="G70" s="23"/>
      <c r="H70" s="23"/>
      <c r="I70" s="227"/>
    </row>
    <row r="71" spans="2:9" x14ac:dyDescent="0.35">
      <c r="B71" s="108"/>
      <c r="C71" s="23" t="str">
        <f>C67</f>
        <v>STORMWATER WORKS</v>
      </c>
      <c r="D71" s="23"/>
      <c r="E71" s="23"/>
      <c r="F71" s="23"/>
      <c r="G71" s="23"/>
      <c r="H71" s="23"/>
      <c r="I71" s="227">
        <f>I65</f>
        <v>0</v>
      </c>
    </row>
    <row r="72" spans="2:9" ht="15" thickBot="1" x14ac:dyDescent="0.4">
      <c r="B72" s="108"/>
      <c r="C72" s="23"/>
      <c r="D72" s="23"/>
      <c r="E72" s="23"/>
      <c r="F72" s="23"/>
      <c r="G72" s="23"/>
      <c r="H72" s="23"/>
      <c r="I72" s="227"/>
    </row>
    <row r="73" spans="2:9" ht="15" thickBot="1" x14ac:dyDescent="0.4">
      <c r="B73" s="109"/>
      <c r="C73" s="98" t="s">
        <v>39</v>
      </c>
      <c r="D73" s="98"/>
      <c r="E73" s="98"/>
      <c r="F73" s="98"/>
      <c r="G73" s="98"/>
      <c r="H73" s="98"/>
      <c r="I73" s="230">
        <f>I69+I71</f>
        <v>0</v>
      </c>
    </row>
  </sheetData>
  <mergeCells count="1">
    <mergeCell ref="B1:I1"/>
  </mergeCells>
  <pageMargins left="0.70866141732283472" right="0.70866141732283472" top="0.74803149606299213" bottom="0.74803149606299213" header="0.31496062992125984" footer="0.31496062992125984"/>
  <pageSetup scale="47" fitToHeight="0" orientation="portrait" r:id="rId1"/>
  <rowBreaks count="1" manualBreakCount="1">
    <brk id="73"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E2EBC-115E-4181-A279-A9F27AE32FA7}">
  <sheetPr>
    <tabColor rgb="FFFFFF00"/>
    <pageSetUpPr fitToPage="1"/>
  </sheetPr>
  <dimension ref="A1:K67"/>
  <sheetViews>
    <sheetView view="pageBreakPreview" topLeftCell="A50" zoomScale="85" zoomScaleNormal="100" zoomScaleSheetLayoutView="85" workbookViewId="0">
      <selection activeCell="F57" sqref="F57:H59"/>
    </sheetView>
  </sheetViews>
  <sheetFormatPr defaultColWidth="8.81640625" defaultRowHeight="14.5" x14ac:dyDescent="0.35"/>
  <cols>
    <col min="1" max="1" width="7.1796875" customWidth="1"/>
    <col min="2" max="2" width="8.7265625" style="75" customWidth="1"/>
    <col min="3" max="3" width="75.453125" customWidth="1"/>
    <col min="4" max="4" width="8.453125" customWidth="1"/>
    <col min="5" max="5" width="12.453125" customWidth="1"/>
    <col min="6" max="6" width="17.54296875" customWidth="1"/>
    <col min="7" max="7" width="15.36328125" customWidth="1"/>
    <col min="8" max="8" width="16.81640625" customWidth="1"/>
    <col min="9" max="9" width="18.08984375" customWidth="1"/>
  </cols>
  <sheetData>
    <row r="1" spans="2:9" ht="110.15" customHeight="1" thickBot="1" x14ac:dyDescent="0.4">
      <c r="B1" s="412"/>
      <c r="C1" s="413"/>
      <c r="D1" s="413"/>
      <c r="E1" s="413"/>
      <c r="F1" s="413"/>
      <c r="G1" s="413"/>
      <c r="H1" s="413"/>
      <c r="I1" s="414"/>
    </row>
    <row r="2" spans="2:9" ht="28" customHeight="1" thickBot="1" x14ac:dyDescent="0.4">
      <c r="B2" s="415"/>
      <c r="C2" s="416"/>
      <c r="D2" s="416"/>
      <c r="E2" s="416"/>
      <c r="F2" s="416"/>
      <c r="G2" s="416"/>
      <c r="H2" s="416"/>
      <c r="I2" s="417"/>
    </row>
    <row r="3" spans="2:9" s="76" customFormat="1" ht="25" customHeight="1" thickBot="1" x14ac:dyDescent="0.4">
      <c r="B3" s="103" t="s">
        <v>43</v>
      </c>
      <c r="C3" s="104" t="s">
        <v>44</v>
      </c>
      <c r="D3" s="104" t="s">
        <v>45</v>
      </c>
      <c r="E3" s="105" t="s">
        <v>46</v>
      </c>
      <c r="F3" s="104" t="s">
        <v>47</v>
      </c>
      <c r="G3" s="105" t="s">
        <v>48</v>
      </c>
      <c r="H3" s="104" t="s">
        <v>49</v>
      </c>
      <c r="I3" s="106" t="s">
        <v>50</v>
      </c>
    </row>
    <row r="4" spans="2:9" x14ac:dyDescent="0.35">
      <c r="B4" s="100"/>
      <c r="C4" s="15"/>
      <c r="D4" s="16"/>
      <c r="E4" s="17"/>
      <c r="F4" s="18"/>
      <c r="G4" s="19"/>
      <c r="H4" s="18"/>
      <c r="I4" s="20"/>
    </row>
    <row r="5" spans="2:9" x14ac:dyDescent="0.35">
      <c r="B5" s="100"/>
      <c r="C5" s="23"/>
      <c r="D5" s="22"/>
      <c r="E5" s="17"/>
      <c r="F5" s="24"/>
      <c r="G5" s="25"/>
      <c r="H5" s="24"/>
      <c r="I5" s="26"/>
    </row>
    <row r="6" spans="2:9" x14ac:dyDescent="0.35">
      <c r="B6" s="100"/>
      <c r="C6" s="21" t="s">
        <v>171</v>
      </c>
      <c r="D6" s="22"/>
      <c r="E6" s="17"/>
      <c r="F6" s="24"/>
      <c r="G6" s="25"/>
      <c r="H6" s="24"/>
      <c r="I6" s="26"/>
    </row>
    <row r="7" spans="2:9" x14ac:dyDescent="0.35">
      <c r="B7" s="100"/>
      <c r="C7" s="23"/>
      <c r="D7" s="22"/>
      <c r="E7" s="17"/>
      <c r="F7" s="24"/>
      <c r="G7" s="25"/>
      <c r="H7" s="24"/>
      <c r="I7" s="26"/>
    </row>
    <row r="8" spans="2:9" x14ac:dyDescent="0.35">
      <c r="B8" s="100"/>
      <c r="C8" s="21" t="s">
        <v>53</v>
      </c>
      <c r="D8" s="22"/>
      <c r="E8" s="17"/>
      <c r="F8" s="24"/>
      <c r="G8" s="25"/>
      <c r="H8" s="24"/>
      <c r="I8" s="26"/>
    </row>
    <row r="9" spans="2:9" x14ac:dyDescent="0.35">
      <c r="B9" s="100"/>
      <c r="C9" s="23"/>
      <c r="D9" s="22"/>
      <c r="E9" s="17"/>
      <c r="F9" s="24"/>
      <c r="G9" s="25"/>
      <c r="H9" s="24"/>
      <c r="I9" s="26"/>
    </row>
    <row r="10" spans="2:9" ht="52.5" x14ac:dyDescent="0.35">
      <c r="B10" s="100"/>
      <c r="C10" s="23" t="s">
        <v>54</v>
      </c>
      <c r="D10" s="22"/>
      <c r="E10" s="17"/>
      <c r="F10" s="24"/>
      <c r="G10" s="25"/>
      <c r="H10" s="24"/>
      <c r="I10" s="26"/>
    </row>
    <row r="11" spans="2:9" x14ac:dyDescent="0.35">
      <c r="B11" s="100"/>
      <c r="C11" s="23"/>
      <c r="D11" s="22"/>
      <c r="E11" s="17"/>
      <c r="F11" s="24"/>
      <c r="G11" s="25"/>
      <c r="H11" s="24"/>
      <c r="I11" s="26"/>
    </row>
    <row r="12" spans="2:9" x14ac:dyDescent="0.35">
      <c r="B12" s="100"/>
      <c r="C12" s="23" t="s">
        <v>55</v>
      </c>
      <c r="D12" s="22"/>
      <c r="E12" s="17"/>
      <c r="F12" s="24"/>
      <c r="G12" s="25"/>
      <c r="H12" s="24"/>
      <c r="I12" s="26"/>
    </row>
    <row r="13" spans="2:9" x14ac:dyDescent="0.35">
      <c r="B13" s="100"/>
      <c r="C13" s="23"/>
      <c r="D13" s="22"/>
      <c r="E13" s="17"/>
      <c r="F13" s="24"/>
      <c r="G13" s="25"/>
      <c r="H13" s="24"/>
      <c r="I13" s="26"/>
    </row>
    <row r="14" spans="2:9" x14ac:dyDescent="0.35">
      <c r="B14" s="100"/>
      <c r="C14" s="21" t="s">
        <v>56</v>
      </c>
      <c r="D14" s="22"/>
      <c r="E14" s="27"/>
      <c r="F14" s="24"/>
      <c r="G14" s="25"/>
      <c r="H14" s="24"/>
      <c r="I14" s="26"/>
    </row>
    <row r="15" spans="2:9" x14ac:dyDescent="0.35">
      <c r="B15" s="100"/>
      <c r="C15" s="23"/>
      <c r="D15" s="22"/>
      <c r="E15" s="27"/>
      <c r="F15" s="18"/>
      <c r="G15" s="19"/>
      <c r="H15" s="18"/>
      <c r="I15" s="26"/>
    </row>
    <row r="16" spans="2:9" ht="26.5" x14ac:dyDescent="0.35">
      <c r="B16" s="100">
        <f>'P&amp;G''s'!B27+1</f>
        <v>14</v>
      </c>
      <c r="C16" s="28" t="s">
        <v>57</v>
      </c>
      <c r="D16" s="22" t="s">
        <v>58</v>
      </c>
      <c r="E16" s="29">
        <v>13500</v>
      </c>
      <c r="F16" s="24"/>
      <c r="G16" s="25"/>
      <c r="H16" s="24"/>
      <c r="I16" s="26">
        <f>(H16+G16+F16)*E16</f>
        <v>0</v>
      </c>
    </row>
    <row r="17" spans="2:9" x14ac:dyDescent="0.35">
      <c r="B17" s="100"/>
      <c r="C17" s="23"/>
      <c r="D17" s="22"/>
      <c r="E17" s="29"/>
      <c r="F17" s="24"/>
      <c r="G17" s="25"/>
      <c r="H17" s="24"/>
      <c r="I17" s="26"/>
    </row>
    <row r="18" spans="2:9" x14ac:dyDescent="0.35">
      <c r="B18" s="100"/>
      <c r="C18" s="21" t="s">
        <v>59</v>
      </c>
      <c r="D18" s="22"/>
      <c r="E18" s="29"/>
      <c r="F18" s="24"/>
      <c r="G18" s="25"/>
      <c r="H18" s="24"/>
      <c r="I18" s="26"/>
    </row>
    <row r="19" spans="2:9" x14ac:dyDescent="0.35">
      <c r="B19" s="100"/>
      <c r="C19" s="23"/>
      <c r="D19" s="22"/>
      <c r="E19" s="29"/>
      <c r="F19" s="24"/>
      <c r="G19" s="25"/>
      <c r="H19" s="24"/>
      <c r="I19" s="26"/>
    </row>
    <row r="20" spans="2:9" ht="26" x14ac:dyDescent="0.35">
      <c r="B20" s="100">
        <f>B16+1</f>
        <v>15</v>
      </c>
      <c r="C20" s="31" t="s">
        <v>60</v>
      </c>
      <c r="D20" s="22" t="s">
        <v>61</v>
      </c>
      <c r="E20" s="29">
        <v>1350</v>
      </c>
      <c r="F20" s="24"/>
      <c r="G20" s="25"/>
      <c r="H20" s="24"/>
      <c r="I20" s="26">
        <f>(H20+G20+F20)*E20</f>
        <v>0</v>
      </c>
    </row>
    <row r="21" spans="2:9" x14ac:dyDescent="0.35">
      <c r="B21" s="100"/>
      <c r="C21" s="23"/>
      <c r="D21" s="22"/>
      <c r="E21" s="29"/>
      <c r="F21" s="24"/>
      <c r="G21" s="25"/>
      <c r="H21" s="24"/>
      <c r="I21" s="26"/>
    </row>
    <row r="22" spans="2:9" x14ac:dyDescent="0.35">
      <c r="B22" s="100"/>
      <c r="C22" s="21" t="s">
        <v>62</v>
      </c>
      <c r="D22" s="22"/>
      <c r="E22" s="29"/>
      <c r="F22" s="24"/>
      <c r="G22" s="25"/>
      <c r="H22" s="24"/>
      <c r="I22" s="26"/>
    </row>
    <row r="23" spans="2:9" x14ac:dyDescent="0.35">
      <c r="B23" s="100"/>
      <c r="C23" s="21"/>
      <c r="D23" s="22"/>
      <c r="E23" s="29"/>
      <c r="F23" s="24"/>
      <c r="G23" s="25"/>
      <c r="H23" s="24"/>
      <c r="I23" s="26"/>
    </row>
    <row r="24" spans="2:9" x14ac:dyDescent="0.35">
      <c r="B24" s="100"/>
      <c r="C24" s="32" t="s">
        <v>63</v>
      </c>
      <c r="D24" s="22"/>
      <c r="E24" s="33"/>
      <c r="F24" s="24"/>
      <c r="G24" s="25"/>
      <c r="H24" s="24"/>
      <c r="I24" s="26"/>
    </row>
    <row r="25" spans="2:9" x14ac:dyDescent="0.35">
      <c r="B25" s="100"/>
      <c r="C25" s="23"/>
      <c r="D25" s="22"/>
      <c r="E25" s="33"/>
      <c r="F25" s="24"/>
      <c r="G25" s="25"/>
      <c r="H25" s="24"/>
      <c r="I25" s="26"/>
    </row>
    <row r="26" spans="2:9" x14ac:dyDescent="0.35">
      <c r="B26" s="100">
        <f>B20+1</f>
        <v>16</v>
      </c>
      <c r="C26" s="23" t="s">
        <v>64</v>
      </c>
      <c r="D26" s="22" t="s">
        <v>61</v>
      </c>
      <c r="E26" s="29">
        <v>2025</v>
      </c>
      <c r="F26" s="18"/>
      <c r="G26" s="19"/>
      <c r="H26" s="18"/>
      <c r="I26" s="26">
        <f>(H26+G26+F26)*E26</f>
        <v>0</v>
      </c>
    </row>
    <row r="27" spans="2:9" x14ac:dyDescent="0.35">
      <c r="B27" s="100"/>
      <c r="C27" s="21"/>
      <c r="D27" s="22"/>
      <c r="E27" s="29"/>
      <c r="F27" s="24"/>
      <c r="G27" s="25"/>
      <c r="H27" s="24"/>
      <c r="I27" s="26"/>
    </row>
    <row r="28" spans="2:9" x14ac:dyDescent="0.35">
      <c r="B28" s="100"/>
      <c r="C28" s="21" t="s">
        <v>65</v>
      </c>
      <c r="D28" s="22"/>
      <c r="E28" s="29"/>
      <c r="F28" s="24"/>
      <c r="G28" s="25"/>
      <c r="H28" s="24"/>
      <c r="I28" s="26"/>
    </row>
    <row r="29" spans="2:9" x14ac:dyDescent="0.35">
      <c r="B29" s="100"/>
      <c r="C29" s="23"/>
      <c r="D29" s="22"/>
      <c r="E29" s="29"/>
      <c r="F29" s="24"/>
      <c r="G29" s="25"/>
      <c r="H29" s="24"/>
      <c r="I29" s="26"/>
    </row>
    <row r="30" spans="2:9" x14ac:dyDescent="0.35">
      <c r="B30" s="100">
        <f>B26+1</f>
        <v>17</v>
      </c>
      <c r="C30" s="23" t="s">
        <v>66</v>
      </c>
      <c r="D30" s="22" t="s">
        <v>61</v>
      </c>
      <c r="E30" s="29">
        <v>202.5</v>
      </c>
      <c r="F30" s="24"/>
      <c r="G30" s="25"/>
      <c r="H30" s="24"/>
      <c r="I30" s="26">
        <f>(H30+G30+F30)*E30</f>
        <v>0</v>
      </c>
    </row>
    <row r="31" spans="2:9" x14ac:dyDescent="0.35">
      <c r="B31" s="100"/>
      <c r="C31" s="23"/>
      <c r="D31" s="22"/>
      <c r="E31" s="29"/>
      <c r="F31" s="24"/>
      <c r="G31" s="25"/>
      <c r="H31" s="24"/>
      <c r="I31" s="26"/>
    </row>
    <row r="32" spans="2:9" x14ac:dyDescent="0.35">
      <c r="B32" s="100">
        <f>B30+1</f>
        <v>18</v>
      </c>
      <c r="C32" s="23" t="s">
        <v>67</v>
      </c>
      <c r="D32" s="22" t="s">
        <v>61</v>
      </c>
      <c r="E32" s="29">
        <v>101.25</v>
      </c>
      <c r="F32" s="24"/>
      <c r="G32" s="25"/>
      <c r="H32" s="24"/>
      <c r="I32" s="26">
        <f>(H32+G32+F32)*E32</f>
        <v>0</v>
      </c>
    </row>
    <row r="33" spans="1:11" x14ac:dyDescent="0.35">
      <c r="B33" s="100"/>
      <c r="C33" s="23"/>
      <c r="D33" s="22"/>
      <c r="E33" s="29"/>
      <c r="F33" s="24"/>
      <c r="G33" s="25"/>
      <c r="H33" s="24"/>
      <c r="I33" s="26"/>
    </row>
    <row r="34" spans="1:11" x14ac:dyDescent="0.35">
      <c r="B34" s="100"/>
      <c r="C34" s="35" t="s">
        <v>68</v>
      </c>
      <c r="D34" s="22"/>
      <c r="E34" s="29"/>
      <c r="F34" s="24"/>
      <c r="G34" s="25"/>
      <c r="H34" s="24"/>
      <c r="I34" s="26"/>
    </row>
    <row r="35" spans="1:11" x14ac:dyDescent="0.35">
      <c r="B35" s="100"/>
      <c r="C35" s="36"/>
      <c r="D35" s="22"/>
      <c r="E35" s="29"/>
      <c r="F35" s="24"/>
      <c r="G35" s="25"/>
      <c r="H35" s="24"/>
      <c r="I35" s="26"/>
    </row>
    <row r="36" spans="1:11" ht="26.5" x14ac:dyDescent="0.35">
      <c r="B36" s="100"/>
      <c r="C36" s="32" t="s">
        <v>69</v>
      </c>
      <c r="D36" s="22"/>
      <c r="E36" s="29"/>
      <c r="F36" s="24"/>
      <c r="G36" s="25"/>
      <c r="H36" s="24"/>
      <c r="I36" s="26"/>
    </row>
    <row r="37" spans="1:11" x14ac:dyDescent="0.35">
      <c r="B37" s="100"/>
      <c r="C37" s="37"/>
      <c r="D37" s="22"/>
      <c r="E37" s="29"/>
      <c r="F37" s="18"/>
      <c r="G37" s="19"/>
      <c r="H37" s="18"/>
      <c r="I37" s="26"/>
    </row>
    <row r="38" spans="1:11" x14ac:dyDescent="0.35">
      <c r="B38" s="100">
        <f>B32+1</f>
        <v>19</v>
      </c>
      <c r="C38" s="28" t="s">
        <v>70</v>
      </c>
      <c r="D38" s="22" t="s">
        <v>61</v>
      </c>
      <c r="E38" s="29">
        <v>2025</v>
      </c>
      <c r="F38" s="24"/>
      <c r="G38" s="25"/>
      <c r="H38" s="24"/>
      <c r="I38" s="26">
        <f>(H38+G38+F38)*E38</f>
        <v>0</v>
      </c>
    </row>
    <row r="39" spans="1:11" x14ac:dyDescent="0.35">
      <c r="B39" s="100"/>
      <c r="C39" s="38"/>
      <c r="D39" s="22"/>
      <c r="E39" s="29"/>
      <c r="F39" s="24"/>
      <c r="G39" s="25"/>
      <c r="H39" s="24"/>
      <c r="I39" s="26"/>
    </row>
    <row r="40" spans="1:11" x14ac:dyDescent="0.35">
      <c r="B40" s="100"/>
      <c r="C40" s="21" t="s">
        <v>71</v>
      </c>
      <c r="D40" s="22"/>
      <c r="E40" s="29"/>
      <c r="F40" s="24"/>
      <c r="G40" s="25"/>
      <c r="H40" s="24"/>
      <c r="I40" s="26"/>
    </row>
    <row r="41" spans="1:11" x14ac:dyDescent="0.35">
      <c r="B41" s="100"/>
      <c r="C41" s="23"/>
      <c r="D41" s="22"/>
      <c r="E41" s="29"/>
      <c r="F41" s="24"/>
      <c r="G41" s="25"/>
      <c r="H41" s="24"/>
      <c r="I41" s="26"/>
    </row>
    <row r="42" spans="1:11" x14ac:dyDescent="0.35">
      <c r="B42" s="100"/>
      <c r="C42" s="32" t="s">
        <v>215</v>
      </c>
      <c r="D42" s="22"/>
      <c r="E42" s="29"/>
      <c r="F42" s="24"/>
      <c r="G42" s="25"/>
      <c r="H42" s="24"/>
      <c r="I42" s="26"/>
    </row>
    <row r="43" spans="1:11" x14ac:dyDescent="0.35">
      <c r="B43" s="100"/>
      <c r="C43" s="23"/>
      <c r="D43" s="22"/>
      <c r="E43" s="29"/>
      <c r="F43" s="24"/>
      <c r="G43" s="25"/>
      <c r="H43" s="24"/>
      <c r="I43" s="26"/>
    </row>
    <row r="44" spans="1:11" ht="26" x14ac:dyDescent="0.35">
      <c r="B44" s="101">
        <f>B38+1</f>
        <v>20</v>
      </c>
      <c r="C44" s="39" t="s">
        <v>73</v>
      </c>
      <c r="D44" s="22" t="s">
        <v>61</v>
      </c>
      <c r="E44" s="29">
        <v>2025</v>
      </c>
      <c r="F44" s="24"/>
      <c r="G44" s="25"/>
      <c r="H44" s="24"/>
      <c r="I44" s="26">
        <f>(H44+G44+F44)*E44</f>
        <v>0</v>
      </c>
    </row>
    <row r="45" spans="1:11" ht="15" thickBot="1" x14ac:dyDescent="0.4">
      <c r="B45" s="100"/>
      <c r="C45" s="23"/>
      <c r="D45" s="22"/>
      <c r="E45" s="29"/>
      <c r="F45" s="24"/>
      <c r="G45" s="25"/>
      <c r="H45" s="24"/>
      <c r="I45" s="26"/>
    </row>
    <row r="46" spans="1:11" s="40" customFormat="1" ht="15" thickBot="1" x14ac:dyDescent="0.4">
      <c r="A46"/>
      <c r="B46" s="99"/>
      <c r="C46" s="42" t="s">
        <v>78</v>
      </c>
      <c r="D46" s="43"/>
      <c r="E46" s="44"/>
      <c r="F46" s="45"/>
      <c r="G46" s="46"/>
      <c r="H46" s="45"/>
      <c r="I46" s="47">
        <f>SUM(I5:I45)</f>
        <v>0</v>
      </c>
      <c r="J46"/>
      <c r="K46"/>
    </row>
    <row r="47" spans="1:11" x14ac:dyDescent="0.35">
      <c r="B47" s="100"/>
      <c r="C47" s="15"/>
      <c r="D47" s="16"/>
      <c r="E47" s="17"/>
      <c r="F47" s="18"/>
      <c r="G47" s="19"/>
      <c r="H47" s="18"/>
      <c r="I47" s="20"/>
    </row>
    <row r="48" spans="1:11" x14ac:dyDescent="0.35">
      <c r="B48" s="100"/>
      <c r="C48" s="21" t="s">
        <v>79</v>
      </c>
      <c r="D48" s="22"/>
      <c r="E48" s="17"/>
      <c r="F48" s="24"/>
      <c r="G48" s="25"/>
      <c r="H48" s="24"/>
      <c r="I48" s="26"/>
    </row>
    <row r="49" spans="2:9" x14ac:dyDescent="0.35">
      <c r="B49" s="100"/>
      <c r="C49" s="23"/>
      <c r="D49" s="22"/>
      <c r="E49" s="17"/>
      <c r="F49" s="24"/>
      <c r="G49" s="25"/>
      <c r="H49" s="24"/>
      <c r="I49" s="26"/>
    </row>
    <row r="50" spans="2:9" ht="65.5" x14ac:dyDescent="0.35">
      <c r="B50" s="102"/>
      <c r="C50" s="23" t="s">
        <v>80</v>
      </c>
      <c r="D50" s="22"/>
      <c r="E50" s="29"/>
      <c r="F50" s="30"/>
      <c r="G50" s="34"/>
      <c r="H50" s="30"/>
      <c r="I50" s="41"/>
    </row>
    <row r="51" spans="2:9" x14ac:dyDescent="0.35">
      <c r="B51" s="102"/>
      <c r="C51" s="23"/>
      <c r="D51" s="22"/>
      <c r="E51" s="29"/>
      <c r="F51" s="30"/>
      <c r="G51" s="34"/>
      <c r="H51" s="30"/>
      <c r="I51" s="41"/>
    </row>
    <row r="52" spans="2:9" ht="26.5" x14ac:dyDescent="0.35">
      <c r="B52" s="102"/>
      <c r="C52" s="23" t="s">
        <v>81</v>
      </c>
      <c r="D52" s="22"/>
      <c r="E52" s="29"/>
      <c r="F52" s="30"/>
      <c r="G52" s="34"/>
      <c r="H52" s="30"/>
      <c r="I52" s="41"/>
    </row>
    <row r="53" spans="2:9" ht="26.5" x14ac:dyDescent="0.35">
      <c r="B53" s="102"/>
      <c r="C53" s="23" t="s">
        <v>82</v>
      </c>
      <c r="D53" s="22"/>
      <c r="E53" s="29"/>
      <c r="F53" s="30"/>
      <c r="G53" s="34"/>
      <c r="H53" s="30"/>
      <c r="I53" s="41"/>
    </row>
    <row r="54" spans="2:9" x14ac:dyDescent="0.35">
      <c r="B54" s="102"/>
      <c r="C54" s="23" t="s">
        <v>83</v>
      </c>
      <c r="D54" s="22"/>
      <c r="E54" s="29"/>
      <c r="F54" s="30"/>
      <c r="G54" s="34"/>
      <c r="H54" s="30"/>
      <c r="I54" s="41"/>
    </row>
    <row r="55" spans="2:9" x14ac:dyDescent="0.35">
      <c r="B55" s="102"/>
      <c r="C55" s="23" t="s">
        <v>84</v>
      </c>
      <c r="D55" s="22"/>
      <c r="E55" s="29"/>
      <c r="F55" s="30"/>
      <c r="G55" s="34"/>
      <c r="H55" s="30"/>
      <c r="I55" s="41"/>
    </row>
    <row r="56" spans="2:9" x14ac:dyDescent="0.35">
      <c r="B56" s="102"/>
      <c r="C56" s="23" t="s">
        <v>85</v>
      </c>
      <c r="D56" s="22"/>
      <c r="E56" s="29"/>
      <c r="F56" s="30"/>
      <c r="G56" s="34"/>
      <c r="H56" s="30"/>
      <c r="I56" s="41"/>
    </row>
    <row r="57" spans="2:9" x14ac:dyDescent="0.35">
      <c r="B57" s="102"/>
      <c r="C57" s="23" t="s">
        <v>86</v>
      </c>
      <c r="D57" s="22"/>
      <c r="E57" s="29"/>
      <c r="F57" s="30"/>
      <c r="G57" s="34"/>
      <c r="H57" s="30"/>
      <c r="I57" s="41"/>
    </row>
    <row r="58" spans="2:9" x14ac:dyDescent="0.35">
      <c r="B58" s="102"/>
      <c r="C58" s="23"/>
      <c r="D58" s="22"/>
      <c r="E58" s="29"/>
      <c r="F58" s="30"/>
      <c r="G58" s="34"/>
      <c r="H58" s="30"/>
      <c r="I58" s="41"/>
    </row>
    <row r="59" spans="2:9" x14ac:dyDescent="0.35">
      <c r="B59" s="102">
        <f>B44+1</f>
        <v>21</v>
      </c>
      <c r="C59" s="23" t="s">
        <v>218</v>
      </c>
      <c r="D59" s="22" t="s">
        <v>2</v>
      </c>
      <c r="E59" s="29">
        <v>6</v>
      </c>
      <c r="F59" s="30"/>
      <c r="G59" s="34"/>
      <c r="H59" s="30"/>
      <c r="I59" s="26">
        <f>(H59+G59+F59)*E59</f>
        <v>0</v>
      </c>
    </row>
    <row r="60" spans="2:9" ht="15" thickBot="1" x14ac:dyDescent="0.4">
      <c r="B60" s="102"/>
      <c r="C60" s="23"/>
      <c r="D60" s="22"/>
      <c r="E60" s="29"/>
      <c r="F60" s="30"/>
      <c r="G60" s="34"/>
      <c r="H60" s="30"/>
      <c r="I60" s="41"/>
    </row>
    <row r="61" spans="2:9" ht="15" thickBot="1" x14ac:dyDescent="0.4">
      <c r="B61" s="99"/>
      <c r="C61" s="42" t="s">
        <v>79</v>
      </c>
      <c r="D61" s="43"/>
      <c r="E61" s="44"/>
      <c r="F61" s="45"/>
      <c r="G61" s="46"/>
      <c r="H61" s="45"/>
      <c r="I61" s="47">
        <f>SUM(I47:I60)</f>
        <v>0</v>
      </c>
    </row>
    <row r="62" spans="2:9" x14ac:dyDescent="0.35">
      <c r="B62" s="100"/>
      <c r="C62" s="48"/>
      <c r="D62" s="22"/>
      <c r="E62" s="29"/>
      <c r="F62" s="18"/>
      <c r="G62" s="19"/>
      <c r="H62" s="18"/>
      <c r="I62" s="20"/>
    </row>
    <row r="63" spans="2:9" x14ac:dyDescent="0.35">
      <c r="B63" s="100"/>
      <c r="C63" s="49" t="str">
        <f>C46</f>
        <v>EARTHWORKS</v>
      </c>
      <c r="D63" s="22"/>
      <c r="E63" s="29"/>
      <c r="F63" s="18"/>
      <c r="G63" s="19"/>
      <c r="H63" s="18"/>
      <c r="I63" s="26">
        <f>I46</f>
        <v>0</v>
      </c>
    </row>
    <row r="64" spans="2:9" x14ac:dyDescent="0.35">
      <c r="B64" s="100"/>
      <c r="C64" s="49"/>
      <c r="D64" s="22"/>
      <c r="E64" s="29"/>
      <c r="F64" s="18"/>
      <c r="G64" s="19"/>
      <c r="H64" s="18"/>
      <c r="I64" s="26"/>
    </row>
    <row r="65" spans="2:9" ht="15" thickBot="1" x14ac:dyDescent="0.4">
      <c r="B65" s="100"/>
      <c r="C65" s="49" t="str">
        <f>C61</f>
        <v>STORMWATER WORKS</v>
      </c>
      <c r="D65" s="22"/>
      <c r="E65" s="29"/>
      <c r="F65" s="18"/>
      <c r="G65" s="19"/>
      <c r="H65" s="18"/>
      <c r="I65" s="26">
        <f>I59</f>
        <v>0</v>
      </c>
    </row>
    <row r="66" spans="2:9" ht="15" thickBot="1" x14ac:dyDescent="0.4">
      <c r="B66" s="99"/>
      <c r="C66" s="42"/>
      <c r="D66" s="43"/>
      <c r="E66" s="44"/>
      <c r="F66" s="45"/>
      <c r="G66" s="46"/>
      <c r="H66" s="45"/>
      <c r="I66" s="47">
        <f>SUM(I63:I65)</f>
        <v>0</v>
      </c>
    </row>
    <row r="67" spans="2:9" x14ac:dyDescent="0.35">
      <c r="I67" s="14"/>
    </row>
  </sheetData>
  <mergeCells count="2">
    <mergeCell ref="B1:I1"/>
    <mergeCell ref="B2:I2"/>
  </mergeCells>
  <pageMargins left="0.70866141732283472" right="0.70866141732283472" top="0.74803149606299213" bottom="0.74803149606299213" header="0.31496062992125984" footer="0.31496062992125984"/>
  <pageSetup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6BB730D72A0749AC5015496B357F04" ma:contentTypeVersion="18" ma:contentTypeDescription="Create a new document." ma:contentTypeScope="" ma:versionID="500c5f790f1f3383468997277e3134c0">
  <xsd:schema xmlns:xsd="http://www.w3.org/2001/XMLSchema" xmlns:xs="http://www.w3.org/2001/XMLSchema" xmlns:p="http://schemas.microsoft.com/office/2006/metadata/properties" xmlns:ns3="b6d14060-dfcb-43c2-8ed7-ba951b26e441" xmlns:ns4="49abce9b-52f3-480d-b546-a46d7b49d318" targetNamespace="http://schemas.microsoft.com/office/2006/metadata/properties" ma:root="true" ma:fieldsID="3883cfa12ac1b6b3adeabe92553e38b8" ns3:_="" ns4:_="">
    <xsd:import namespace="b6d14060-dfcb-43c2-8ed7-ba951b26e441"/>
    <xsd:import namespace="49abce9b-52f3-480d-b546-a46d7b49d31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d14060-dfcb-43c2-8ed7-ba951b26e4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abce9b-52f3-480d-b546-a46d7b49d31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6d14060-dfcb-43c2-8ed7-ba951b26e441" xsi:nil="true"/>
  </documentManagement>
</p:properties>
</file>

<file path=customXml/itemProps1.xml><?xml version="1.0" encoding="utf-8"?>
<ds:datastoreItem xmlns:ds="http://schemas.openxmlformats.org/officeDocument/2006/customXml" ds:itemID="{4CA964AE-B2B9-4F9B-917A-2EC02AB70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d14060-dfcb-43c2-8ed7-ba951b26e441"/>
    <ds:schemaRef ds:uri="49abce9b-52f3-480d-b546-a46d7b49d3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03670C-9464-49F5-A794-97A7E3D74740}">
  <ds:schemaRefs>
    <ds:schemaRef ds:uri="http://schemas.microsoft.com/sharepoint/v3/contenttype/forms"/>
  </ds:schemaRefs>
</ds:datastoreItem>
</file>

<file path=customXml/itemProps3.xml><?xml version="1.0" encoding="utf-8"?>
<ds:datastoreItem xmlns:ds="http://schemas.openxmlformats.org/officeDocument/2006/customXml" ds:itemID="{9E2C4542-5AF1-407D-91A5-75D5ECE54B0E}">
  <ds:schemaRefs>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49abce9b-52f3-480d-b546-a46d7b49d318"/>
    <ds:schemaRef ds:uri="b6d14060-dfcb-43c2-8ed7-ba951b26e441"/>
    <ds:schemaRef ds:uri="http://purl.org/dc/te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Detailed Activity schedule</vt:lpstr>
      <vt:lpstr>P&amp;G's</vt:lpstr>
      <vt:lpstr>Geo-tech</vt:lpstr>
      <vt:lpstr>Fees </vt:lpstr>
      <vt:lpstr>Dwellers- Buildings </vt:lpstr>
      <vt:lpstr>Kraal &amp; Fencing</vt:lpstr>
      <vt:lpstr>Decommissioning</vt:lpstr>
      <vt:lpstr>Main Access road-Gravel</vt:lpstr>
      <vt:lpstr>Dwellers - Drive-way</vt:lpstr>
      <vt:lpstr>Water reticulation </vt:lpstr>
      <vt:lpstr>Sewer reticulation</vt:lpstr>
      <vt:lpstr>Electricity</vt:lpstr>
      <vt:lpstr>'Fees '!Print_Area</vt:lpstr>
      <vt:lpstr>'Main Access road-Gravel'!Print_Area</vt:lpstr>
      <vt:lpstr>'Dwellers - Drive-way'!Print_Titles</vt:lpstr>
      <vt:lpstr>'Main Access road-Gravel'!Print_Titles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S'Khumbuzo Dlamini</dc:creator>
  <cp:lastModifiedBy>S'Khumbuzo Dlamini</cp:lastModifiedBy>
  <dcterms:created xsi:type="dcterms:W3CDTF">2025-04-30T05:29:27Z</dcterms:created>
  <dcterms:modified xsi:type="dcterms:W3CDTF">2025-05-29T13:26:35Z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AN" linkTarget="PROP_MAN">
    <vt:lpwstr>#REF!</vt:lpwstr>
  </property>
  <property fmtid="{D5CDD505-2E9C-101B-9397-08002B2CF9AE}" pid="3" name="ContentTypeId">
    <vt:lpwstr>0x010100EE6BB730D72A0749AC5015496B357F04</vt:lpwstr>
  </property>
</Properties>
</file>