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shanm4\Desktop\Musa\Coal Plant Maintenance\Reissue2\Maintenance\Advert\"/>
    </mc:Choice>
  </mc:AlternateContent>
  <xr:revisionPtr revIDLastSave="0" documentId="8_{C92D1F48-095C-45C4-8A73-E347D6E395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verland" sheetId="3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36" l="1"/>
  <c r="G8" i="36" l="1"/>
  <c r="I8" i="36" s="1"/>
  <c r="G7" i="36"/>
  <c r="I7" i="36" s="1"/>
  <c r="G3" i="36"/>
  <c r="I3" i="36" s="1"/>
  <c r="G4" i="36"/>
  <c r="I4" i="36" s="1"/>
  <c r="I27" i="36" l="1"/>
  <c r="I31" i="36"/>
  <c r="I35" i="36"/>
  <c r="I39" i="36"/>
  <c r="I23" i="36"/>
  <c r="I15" i="36"/>
  <c r="I18" i="36"/>
  <c r="I21" i="36"/>
  <c r="I12" i="36"/>
  <c r="G6" i="36" l="1"/>
  <c r="I6" i="36" s="1"/>
  <c r="G5" i="36"/>
  <c r="I5" i="36" s="1"/>
  <c r="I9" i="36" l="1"/>
  <c r="I20" i="36"/>
  <c r="I19" i="36"/>
  <c r="I14" i="36" l="1"/>
  <c r="I13" i="36"/>
  <c r="I42" i="36" l="1"/>
  <c r="I41" i="36"/>
  <c r="I38" i="36"/>
  <c r="I37" i="36"/>
  <c r="I34" i="36"/>
  <c r="I33" i="36"/>
  <c r="I30" i="36"/>
  <c r="I29" i="36"/>
  <c r="I17" i="36"/>
  <c r="I25" i="36"/>
  <c r="I26" i="36"/>
  <c r="I24" i="36"/>
  <c r="I16" i="36" l="1"/>
  <c r="I22" i="36" l="1"/>
  <c r="I28" i="36" l="1"/>
  <c r="I32" i="36" l="1"/>
  <c r="I36" i="36" l="1"/>
  <c r="I40" i="36" l="1"/>
  <c r="I43" i="36" l="1"/>
</calcChain>
</file>

<file path=xl/sharedStrings.xml><?xml version="1.0" encoding="utf-8"?>
<sst xmlns="http://schemas.openxmlformats.org/spreadsheetml/2006/main" count="141" uniqueCount="96">
  <si>
    <t>SKILL TYPE</t>
  </si>
  <si>
    <t>GRADE</t>
  </si>
  <si>
    <t>Rate</t>
  </si>
  <si>
    <t>Period</t>
  </si>
  <si>
    <t>Number</t>
  </si>
  <si>
    <t>A1</t>
  </si>
  <si>
    <t>B1</t>
  </si>
  <si>
    <t>P&amp;Gs</t>
  </si>
  <si>
    <t>TOTAL</t>
  </si>
  <si>
    <t>T05</t>
  </si>
  <si>
    <t>SUB-TOTAL EXCLUDING VAT</t>
  </si>
  <si>
    <t>A1.5</t>
  </si>
  <si>
    <t>A1.6</t>
  </si>
  <si>
    <t>B1.1</t>
  </si>
  <si>
    <t>T02</t>
  </si>
  <si>
    <t>QTY</t>
  </si>
  <si>
    <t>HRS</t>
  </si>
  <si>
    <t xml:space="preserve">Planner </t>
  </si>
  <si>
    <t>Planner Overtime @ 1.5</t>
  </si>
  <si>
    <t>Planner  Overtime @ 2.0</t>
  </si>
  <si>
    <t xml:space="preserve">Shift Crew </t>
  </si>
  <si>
    <t>Shift Cleaners Overtime @ 2.0</t>
  </si>
  <si>
    <t>Shift Cleaner Shift allowance @15%</t>
  </si>
  <si>
    <t>B1.3</t>
  </si>
  <si>
    <t>B1.4</t>
  </si>
  <si>
    <t>B1.5</t>
  </si>
  <si>
    <t>B1.6</t>
  </si>
  <si>
    <t>B1.7</t>
  </si>
  <si>
    <t>B1.36</t>
  </si>
  <si>
    <t>B1.37</t>
  </si>
  <si>
    <t>B1.38</t>
  </si>
  <si>
    <t>B1.39</t>
  </si>
  <si>
    <t>B1.40</t>
  </si>
  <si>
    <t>B1.41</t>
  </si>
  <si>
    <t>B1.42</t>
  </si>
  <si>
    <t>B1.43</t>
  </si>
  <si>
    <t>B1.44</t>
  </si>
  <si>
    <t>B1.45</t>
  </si>
  <si>
    <t>B1.46</t>
  </si>
  <si>
    <t>B1.47</t>
  </si>
  <si>
    <t>B1.48</t>
  </si>
  <si>
    <t>B1.49</t>
  </si>
  <si>
    <t>B1.50</t>
  </si>
  <si>
    <t>B1.51</t>
  </si>
  <si>
    <t>B1.52</t>
  </si>
  <si>
    <t xml:space="preserve">Store Man </t>
  </si>
  <si>
    <t>Storeman Overtime @ 1.5</t>
  </si>
  <si>
    <t>Storeman Overtime @ 2.0</t>
  </si>
  <si>
    <t>Storeman Shift allowance @15%</t>
  </si>
  <si>
    <t>B1.53</t>
  </si>
  <si>
    <t>B1.54</t>
  </si>
  <si>
    <t>B1.55</t>
  </si>
  <si>
    <t>B1.56</t>
  </si>
  <si>
    <t>T10</t>
  </si>
  <si>
    <t>Duration</t>
  </si>
  <si>
    <t>Unit</t>
  </si>
  <si>
    <t>Boiler Maker</t>
  </si>
  <si>
    <t>Boiler Maker Overtime @ 1.5</t>
  </si>
  <si>
    <t>Boiler Maker Overtime @ 2.0</t>
  </si>
  <si>
    <t>General Worker</t>
  </si>
  <si>
    <t>General Worker  Overtime @ 2.0</t>
  </si>
  <si>
    <t>General Worker  Overtime @ 1.5</t>
  </si>
  <si>
    <t>Riggers</t>
  </si>
  <si>
    <t>Riggers Overtime @ 1.5</t>
  </si>
  <si>
    <t>Riggers Overtime @ 2.0</t>
  </si>
  <si>
    <t>T09</t>
  </si>
  <si>
    <t>Boiler Maker Shift Allowance @ 15%</t>
  </si>
  <si>
    <t>Riggers Shift allowance @15%</t>
  </si>
  <si>
    <t>Electricians</t>
  </si>
  <si>
    <t>Electricians Overtime @ 1.5</t>
  </si>
  <si>
    <t>Semiskill</t>
  </si>
  <si>
    <t>Semi Skill Overtime @ 1.5</t>
  </si>
  <si>
    <t>Semi Skill Overtime @ 2.0</t>
  </si>
  <si>
    <t>T04</t>
  </si>
  <si>
    <t>Semiskill Shift allowance @15%</t>
  </si>
  <si>
    <t xml:space="preserve">Cellphone allowance </t>
  </si>
  <si>
    <t>Office Cleaners</t>
  </si>
  <si>
    <t>PSR Allowance</t>
  </si>
  <si>
    <t xml:space="preserve">Overland Maintenance </t>
  </si>
  <si>
    <t>TOTAL 36 MONTHS</t>
  </si>
  <si>
    <t>Medicals (Annual)</t>
  </si>
  <si>
    <t>Medicals (Exit)</t>
  </si>
  <si>
    <t>Health and Safety (PPE)</t>
  </si>
  <si>
    <t>Police Verting</t>
  </si>
  <si>
    <t>A1.1</t>
  </si>
  <si>
    <t xml:space="preserve">Medicals Entry Annual </t>
  </si>
  <si>
    <t>A1.2</t>
  </si>
  <si>
    <t>A1.3</t>
  </si>
  <si>
    <t>A1.4</t>
  </si>
  <si>
    <t xml:space="preserve">Medicals Exit Once off </t>
  </si>
  <si>
    <t xml:space="preserve">PP/Annually </t>
  </si>
  <si>
    <t xml:space="preserve">PP/Once Off </t>
  </si>
  <si>
    <t xml:space="preserve">Monthly </t>
  </si>
  <si>
    <t xml:space="preserve">Police Vetting </t>
  </si>
  <si>
    <t>Hours</t>
  </si>
  <si>
    <t>TOTAL EXCLUDING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</si>
</sst>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 &quot;R&quot;\ * #,##0.00_ ;_ &quot;R&quot;\ * \-#,##0.00_ ;_ &quot;R&quot;\ * &quot;-&quot;??_ ;_ @_ "/>
    <numFmt numFmtId="165" formatCode="&quot;R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9" fillId="0" borderId="0"/>
    <xf numFmtId="0" fontId="6" fillId="0" borderId="0"/>
    <xf numFmtId="0" fontId="9" fillId="0" borderId="1">
      <alignment vertical="center"/>
    </xf>
    <xf numFmtId="0" fontId="9" fillId="0" borderId="0"/>
    <xf numFmtId="0" fontId="8" fillId="0" borderId="0"/>
  </cellStyleXfs>
  <cellXfs count="5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5" xfId="0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165" fontId="0" fillId="0" borderId="0" xfId="0" applyNumberForma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4" fontId="5" fillId="0" borderId="1" xfId="1" applyNumberFormat="1" applyFont="1" applyBorder="1" applyAlignment="1">
      <alignment horizontal="left" wrapText="1"/>
    </xf>
    <xf numFmtId="164" fontId="0" fillId="0" borderId="0" xfId="0" applyNumberFormat="1"/>
    <xf numFmtId="44" fontId="0" fillId="0" borderId="1" xfId="0" applyNumberFormat="1" applyBorder="1" applyAlignment="1">
      <alignment horizontal="center"/>
    </xf>
    <xf numFmtId="0" fontId="1" fillId="0" borderId="0" xfId="0" applyFont="1"/>
    <xf numFmtId="44" fontId="1" fillId="2" borderId="2" xfId="0" applyNumberFormat="1" applyFont="1" applyFill="1" applyBorder="1"/>
    <xf numFmtId="164" fontId="1" fillId="0" borderId="0" xfId="0" applyNumberFormat="1" applyFont="1" applyAlignment="1">
      <alignment horizontal="center"/>
    </xf>
    <xf numFmtId="44" fontId="1" fillId="2" borderId="1" xfId="0" applyNumberFormat="1" applyFont="1" applyFill="1" applyBorder="1"/>
    <xf numFmtId="0" fontId="1" fillId="0" borderId="3" xfId="0" applyFont="1" applyBorder="1"/>
    <xf numFmtId="0" fontId="0" fillId="0" borderId="3" xfId="0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1" fillId="0" borderId="2" xfId="0" applyNumberFormat="1" applyFont="1" applyBorder="1"/>
    <xf numFmtId="165" fontId="0" fillId="0" borderId="0" xfId="0" applyNumberFormat="1" applyAlignment="1">
      <alignment horizontal="center"/>
    </xf>
    <xf numFmtId="44" fontId="1" fillId="0" borderId="0" xfId="0" applyNumberFormat="1" applyFont="1" applyAlignment="1">
      <alignment horizontal="right"/>
    </xf>
    <xf numFmtId="44" fontId="0" fillId="0" borderId="3" xfId="0" applyNumberFormat="1" applyBorder="1" applyAlignment="1">
      <alignment horizontal="center"/>
    </xf>
    <xf numFmtId="44" fontId="0" fillId="0" borderId="1" xfId="0" applyNumberFormat="1" applyBorder="1"/>
    <xf numFmtId="1" fontId="5" fillId="0" borderId="2" xfId="0" applyNumberFormat="1" applyFont="1" applyBorder="1" applyAlignment="1">
      <alignment horizontal="center"/>
    </xf>
    <xf numFmtId="0" fontId="11" fillId="0" borderId="0" xfId="0" applyFont="1" applyAlignment="1">
      <alignment wrapText="1"/>
    </xf>
    <xf numFmtId="44" fontId="1" fillId="0" borderId="1" xfId="0" applyNumberFormat="1" applyFont="1" applyBorder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10" fillId="0" borderId="1" xfId="0" applyFont="1" applyBorder="1"/>
    <xf numFmtId="0" fontId="5" fillId="0" borderId="0" xfId="0" applyFont="1"/>
    <xf numFmtId="0" fontId="5" fillId="0" borderId="1" xfId="0" applyFont="1" applyBorder="1"/>
    <xf numFmtId="0" fontId="5" fillId="0" borderId="5" xfId="0" applyFont="1" applyBorder="1"/>
    <xf numFmtId="165" fontId="1" fillId="0" borderId="0" xfId="0" applyNumberFormat="1" applyFont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0" fillId="4" borderId="1" xfId="0" applyFont="1" applyFill="1" applyBorder="1"/>
    <xf numFmtId="165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7">
    <cellStyle name="Normal" xfId="0" builtinId="0"/>
    <cellStyle name="Normal 2" xfId="1" xr:uid="{3039E258-0255-4C69-B925-3D84B2AAB831}"/>
    <cellStyle name="Normal 2 2" xfId="3" xr:uid="{AD926000-C055-409B-9233-4911B7F1D239}"/>
    <cellStyle name="Normal 2 3" xfId="4" xr:uid="{7D4EFE9A-441D-4BFB-A2E2-2EB5899ABEE3}"/>
    <cellStyle name="Normal 3" xfId="5" xr:uid="{0F1618E1-D870-4996-81F5-A4A3681C5449}"/>
    <cellStyle name="Normal 4" xfId="6" xr:uid="{35722045-C52F-4D38-8441-5344AA1152C8}"/>
    <cellStyle name="Normal 5" xfId="2" xr:uid="{83BDA93C-D66D-4386-BC3F-A2B6467963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6"/>
  <sheetViews>
    <sheetView tabSelected="1" zoomScale="90" zoomScaleNormal="90" workbookViewId="0">
      <selection activeCell="C45" sqref="C45"/>
    </sheetView>
  </sheetViews>
  <sheetFormatPr defaultRowHeight="14.5" x14ac:dyDescent="0.35"/>
  <cols>
    <col min="1" max="1" width="11.81640625" customWidth="1"/>
    <col min="2" max="2" width="32.6328125" style="6" customWidth="1"/>
    <col min="3" max="3" width="18" style="6" customWidth="1"/>
    <col min="4" max="4" width="16.90625" style="38" customWidth="1"/>
    <col min="5" max="5" width="17.26953125" style="5" customWidth="1"/>
    <col min="6" max="6" width="16.26953125" style="29" customWidth="1"/>
    <col min="7" max="7" width="19.26953125" style="5" customWidth="1"/>
    <col min="8" max="8" width="16.7265625" style="5" bestFit="1" customWidth="1"/>
    <col min="9" max="9" width="19.1796875" style="5" customWidth="1"/>
    <col min="10" max="10" width="27.453125" customWidth="1"/>
    <col min="11" max="11" width="34.1796875" style="9" customWidth="1"/>
    <col min="12" max="12" width="9.1796875" style="8"/>
    <col min="13" max="13" width="27.1796875" customWidth="1"/>
  </cols>
  <sheetData>
    <row r="1" spans="1:13" ht="21" x14ac:dyDescent="0.5">
      <c r="B1" s="10" t="s">
        <v>78</v>
      </c>
      <c r="C1" s="10"/>
      <c r="E1"/>
      <c r="F1" s="13"/>
      <c r="G1"/>
      <c r="H1"/>
      <c r="I1"/>
    </row>
    <row r="2" spans="1:13" x14ac:dyDescent="0.35">
      <c r="A2" s="47" t="s">
        <v>5</v>
      </c>
      <c r="B2" s="48" t="s">
        <v>7</v>
      </c>
      <c r="C2" s="48" t="s">
        <v>55</v>
      </c>
      <c r="D2" s="49" t="s">
        <v>4</v>
      </c>
      <c r="E2" s="47" t="s">
        <v>2</v>
      </c>
      <c r="F2" s="50" t="s">
        <v>15</v>
      </c>
      <c r="G2" s="47" t="s">
        <v>8</v>
      </c>
      <c r="H2" s="51" t="s">
        <v>54</v>
      </c>
      <c r="I2" s="47" t="s">
        <v>79</v>
      </c>
      <c r="J2" s="20"/>
      <c r="M2" s="17"/>
    </row>
    <row r="3" spans="1:13" x14ac:dyDescent="0.35">
      <c r="A3" s="1" t="s">
        <v>84</v>
      </c>
      <c r="B3" s="4" t="s">
        <v>85</v>
      </c>
      <c r="C3" s="4" t="s">
        <v>90</v>
      </c>
      <c r="D3" s="43">
        <v>1</v>
      </c>
      <c r="E3" s="32">
        <v>0</v>
      </c>
      <c r="F3" s="45">
        <f>SUM(E12,E15,E18,E23,E27,E21,E31,E35,E39)</f>
        <v>50</v>
      </c>
      <c r="G3" s="19">
        <f t="shared" ref="G3:G4" si="0">D3*E3*F3</f>
        <v>0</v>
      </c>
      <c r="H3" s="3">
        <v>3</v>
      </c>
      <c r="I3" s="19">
        <f t="shared" ref="I3:I4" si="1">G3*H3</f>
        <v>0</v>
      </c>
      <c r="J3" s="20"/>
      <c r="M3" s="17"/>
    </row>
    <row r="4" spans="1:13" x14ac:dyDescent="0.35">
      <c r="A4" s="1" t="s">
        <v>86</v>
      </c>
      <c r="B4" s="4" t="s">
        <v>89</v>
      </c>
      <c r="C4" s="4" t="s">
        <v>91</v>
      </c>
      <c r="D4" s="43">
        <v>1</v>
      </c>
      <c r="E4" s="32">
        <v>0</v>
      </c>
      <c r="F4" s="45">
        <v>50</v>
      </c>
      <c r="G4" s="19">
        <f t="shared" si="0"/>
        <v>0</v>
      </c>
      <c r="H4" s="3">
        <v>1</v>
      </c>
      <c r="I4" s="19">
        <f t="shared" si="1"/>
        <v>0</v>
      </c>
      <c r="J4" s="20"/>
      <c r="M4" s="17"/>
    </row>
    <row r="5" spans="1:13" x14ac:dyDescent="0.35">
      <c r="A5" s="1" t="s">
        <v>87</v>
      </c>
      <c r="B5" s="4" t="s">
        <v>75</v>
      </c>
      <c r="C5" s="4" t="s">
        <v>92</v>
      </c>
      <c r="D5" s="36">
        <v>1</v>
      </c>
      <c r="E5" s="19">
        <v>0</v>
      </c>
      <c r="F5" s="46">
        <v>16</v>
      </c>
      <c r="G5" s="19">
        <f>D5*E5*F5</f>
        <v>0</v>
      </c>
      <c r="H5" s="3">
        <v>36</v>
      </c>
      <c r="I5" s="19">
        <f>G5*H5</f>
        <v>0</v>
      </c>
      <c r="J5" s="18"/>
      <c r="M5" s="1"/>
    </row>
    <row r="6" spans="1:13" x14ac:dyDescent="0.35">
      <c r="A6" s="1" t="s">
        <v>88</v>
      </c>
      <c r="B6" s="4" t="s">
        <v>77</v>
      </c>
      <c r="C6" s="4" t="s">
        <v>92</v>
      </c>
      <c r="D6" s="36">
        <v>1</v>
      </c>
      <c r="E6" s="19">
        <v>0</v>
      </c>
      <c r="F6" s="46">
        <v>10</v>
      </c>
      <c r="G6" s="19">
        <f>D6*E6*F6</f>
        <v>0</v>
      </c>
      <c r="H6" s="3">
        <v>36</v>
      </c>
      <c r="I6" s="19">
        <f>G6*H6</f>
        <v>0</v>
      </c>
      <c r="J6" s="18"/>
      <c r="M6" s="1"/>
    </row>
    <row r="7" spans="1:13" x14ac:dyDescent="0.35">
      <c r="A7" s="1" t="s">
        <v>11</v>
      </c>
      <c r="B7" s="4" t="s">
        <v>93</v>
      </c>
      <c r="C7" s="4" t="s">
        <v>90</v>
      </c>
      <c r="D7" s="36">
        <v>1</v>
      </c>
      <c r="E7" s="19">
        <v>0</v>
      </c>
      <c r="F7" s="33">
        <v>50</v>
      </c>
      <c r="G7" s="19">
        <f>D7*E7*F7</f>
        <v>0</v>
      </c>
      <c r="H7" s="44">
        <v>3</v>
      </c>
      <c r="I7" s="19">
        <f>G7*H7</f>
        <v>0</v>
      </c>
      <c r="J7" s="18"/>
      <c r="M7" s="1"/>
    </row>
    <row r="8" spans="1:13" x14ac:dyDescent="0.35">
      <c r="A8" s="1" t="s">
        <v>12</v>
      </c>
      <c r="B8" s="4" t="s">
        <v>82</v>
      </c>
      <c r="C8" s="4" t="s">
        <v>90</v>
      </c>
      <c r="D8" s="36">
        <v>1</v>
      </c>
      <c r="E8" s="19">
        <v>0</v>
      </c>
      <c r="F8" s="33">
        <v>50</v>
      </c>
      <c r="G8" s="31">
        <f>D8*E8*F8</f>
        <v>0</v>
      </c>
      <c r="H8" s="44">
        <v>3</v>
      </c>
      <c r="I8" s="19">
        <f>G8*H8</f>
        <v>0</v>
      </c>
      <c r="J8" s="18"/>
      <c r="M8" s="1"/>
    </row>
    <row r="9" spans="1:13" x14ac:dyDescent="0.35">
      <c r="A9" s="42"/>
      <c r="B9" s="14"/>
      <c r="C9" s="14"/>
      <c r="D9" s="37"/>
      <c r="E9" s="2"/>
      <c r="F9" s="28"/>
      <c r="G9" s="28" t="s">
        <v>10</v>
      </c>
      <c r="H9" s="24"/>
      <c r="I9" s="23">
        <f>SUM(I3:I8)</f>
        <v>0</v>
      </c>
      <c r="J9" s="22"/>
      <c r="M9" s="1"/>
    </row>
    <row r="10" spans="1:13" x14ac:dyDescent="0.35">
      <c r="D10" s="52"/>
      <c r="E10" s="53"/>
      <c r="F10" s="53"/>
      <c r="G10" s="53"/>
      <c r="H10" s="54"/>
      <c r="I10" s="2"/>
    </row>
    <row r="11" spans="1:13" x14ac:dyDescent="0.35">
      <c r="A11" s="47" t="s">
        <v>6</v>
      </c>
      <c r="B11" s="48" t="s">
        <v>0</v>
      </c>
      <c r="C11" s="48"/>
      <c r="D11" s="49" t="s">
        <v>1</v>
      </c>
      <c r="E11" s="47" t="s">
        <v>4</v>
      </c>
      <c r="F11" s="50" t="s">
        <v>2</v>
      </c>
      <c r="G11" s="47" t="s">
        <v>3</v>
      </c>
      <c r="H11" s="47" t="s">
        <v>16</v>
      </c>
      <c r="I11" s="47" t="s">
        <v>79</v>
      </c>
      <c r="J11" s="20"/>
      <c r="K11" s="9" t="s">
        <v>80</v>
      </c>
    </row>
    <row r="12" spans="1:13" ht="12.65" customHeight="1" x14ac:dyDescent="0.35">
      <c r="A12" s="1" t="s">
        <v>13</v>
      </c>
      <c r="B12" s="4" t="s">
        <v>59</v>
      </c>
      <c r="C12" s="4" t="s">
        <v>94</v>
      </c>
      <c r="D12" s="39" t="s">
        <v>14</v>
      </c>
      <c r="E12" s="3">
        <v>10</v>
      </c>
      <c r="F12" s="27">
        <v>0</v>
      </c>
      <c r="G12" s="3">
        <v>36</v>
      </c>
      <c r="H12" s="3">
        <v>174</v>
      </c>
      <c r="I12" s="19">
        <f>E12*F12*G12*H12</f>
        <v>0</v>
      </c>
      <c r="J12" s="18"/>
      <c r="K12" s="9" t="s">
        <v>81</v>
      </c>
    </row>
    <row r="13" spans="1:13" ht="16.5" customHeight="1" x14ac:dyDescent="0.35">
      <c r="A13" s="1" t="s">
        <v>23</v>
      </c>
      <c r="B13" s="4" t="s">
        <v>61</v>
      </c>
      <c r="C13" s="4" t="s">
        <v>94</v>
      </c>
      <c r="D13" s="40"/>
      <c r="E13" s="7">
        <v>10</v>
      </c>
      <c r="F13" s="27">
        <v>0</v>
      </c>
      <c r="G13" s="3">
        <v>36</v>
      </c>
      <c r="H13" s="7">
        <v>20</v>
      </c>
      <c r="I13" s="19">
        <f t="shared" ref="I13:I21" si="2">E13*F13*G13*H13</f>
        <v>0</v>
      </c>
      <c r="J13" s="18"/>
      <c r="K13" s="9" t="s">
        <v>82</v>
      </c>
    </row>
    <row r="14" spans="1:13" ht="14.5" customHeight="1" x14ac:dyDescent="0.35">
      <c r="A14" s="1" t="s">
        <v>24</v>
      </c>
      <c r="B14" s="4" t="s">
        <v>60</v>
      </c>
      <c r="C14" s="4" t="s">
        <v>94</v>
      </c>
      <c r="D14" s="40"/>
      <c r="E14" s="7">
        <v>10</v>
      </c>
      <c r="F14" s="27">
        <v>0</v>
      </c>
      <c r="G14" s="3">
        <v>36</v>
      </c>
      <c r="H14" s="7">
        <v>20</v>
      </c>
      <c r="I14" s="19">
        <f t="shared" si="2"/>
        <v>0</v>
      </c>
      <c r="J14" s="18"/>
      <c r="K14" s="9" t="s">
        <v>83</v>
      </c>
    </row>
    <row r="15" spans="1:13" x14ac:dyDescent="0.35">
      <c r="A15" s="1" t="s">
        <v>25</v>
      </c>
      <c r="B15" s="12" t="s">
        <v>17</v>
      </c>
      <c r="C15" s="4" t="s">
        <v>94</v>
      </c>
      <c r="D15" s="40" t="s">
        <v>53</v>
      </c>
      <c r="E15" s="7">
        <v>1</v>
      </c>
      <c r="F15" s="27">
        <v>0</v>
      </c>
      <c r="G15" s="3">
        <v>36</v>
      </c>
      <c r="H15" s="7">
        <v>174</v>
      </c>
      <c r="I15" s="19">
        <f t="shared" si="2"/>
        <v>0</v>
      </c>
      <c r="J15" s="18"/>
    </row>
    <row r="16" spans="1:13" ht="14.15" customHeight="1" x14ac:dyDescent="0.35">
      <c r="A16" s="1" t="s">
        <v>26</v>
      </c>
      <c r="B16" s="4" t="s">
        <v>18</v>
      </c>
      <c r="C16" s="4" t="s">
        <v>94</v>
      </c>
      <c r="D16" s="40"/>
      <c r="E16" s="7">
        <v>1</v>
      </c>
      <c r="F16" s="27">
        <v>0</v>
      </c>
      <c r="G16" s="3">
        <v>36</v>
      </c>
      <c r="H16" s="7">
        <v>20</v>
      </c>
      <c r="I16" s="19">
        <f t="shared" si="2"/>
        <v>0</v>
      </c>
      <c r="J16" s="18"/>
    </row>
    <row r="17" spans="1:10" ht="13.5" customHeight="1" x14ac:dyDescent="0.35">
      <c r="A17" s="1" t="s">
        <v>27</v>
      </c>
      <c r="B17" s="4" t="s">
        <v>19</v>
      </c>
      <c r="C17" s="4" t="s">
        <v>94</v>
      </c>
      <c r="D17" s="40"/>
      <c r="E17" s="7">
        <v>1</v>
      </c>
      <c r="F17" s="27">
        <v>0</v>
      </c>
      <c r="G17" s="3">
        <v>36</v>
      </c>
      <c r="H17" s="7">
        <v>20</v>
      </c>
      <c r="I17" s="19">
        <f t="shared" si="2"/>
        <v>0</v>
      </c>
      <c r="J17" s="18"/>
    </row>
    <row r="18" spans="1:10" ht="13.5" customHeight="1" x14ac:dyDescent="0.35">
      <c r="A18" s="1"/>
      <c r="B18" s="4" t="s">
        <v>68</v>
      </c>
      <c r="C18" s="4" t="s">
        <v>94</v>
      </c>
      <c r="D18" s="40" t="s">
        <v>65</v>
      </c>
      <c r="E18" s="7">
        <v>2</v>
      </c>
      <c r="F18" s="27">
        <v>0</v>
      </c>
      <c r="G18" s="3">
        <v>36</v>
      </c>
      <c r="H18" s="7">
        <v>174</v>
      </c>
      <c r="I18" s="19">
        <f t="shared" si="2"/>
        <v>0</v>
      </c>
      <c r="J18" s="18"/>
    </row>
    <row r="19" spans="1:10" ht="13.5" customHeight="1" x14ac:dyDescent="0.35">
      <c r="A19" s="1"/>
      <c r="B19" s="4" t="s">
        <v>69</v>
      </c>
      <c r="C19" s="4" t="s">
        <v>94</v>
      </c>
      <c r="D19" s="40"/>
      <c r="E19" s="7">
        <v>2</v>
      </c>
      <c r="F19" s="27">
        <v>0</v>
      </c>
      <c r="G19" s="3">
        <v>36</v>
      </c>
      <c r="H19" s="7">
        <v>40</v>
      </c>
      <c r="I19" s="19">
        <f t="shared" si="2"/>
        <v>0</v>
      </c>
      <c r="J19" s="18"/>
    </row>
    <row r="20" spans="1:10" ht="13.5" customHeight="1" x14ac:dyDescent="0.35">
      <c r="A20" s="1"/>
      <c r="B20" s="4" t="s">
        <v>21</v>
      </c>
      <c r="C20" s="4" t="s">
        <v>94</v>
      </c>
      <c r="D20" s="40"/>
      <c r="E20" s="7">
        <v>2</v>
      </c>
      <c r="F20" s="27">
        <v>0</v>
      </c>
      <c r="G20" s="3">
        <v>36</v>
      </c>
      <c r="H20" s="7">
        <v>40</v>
      </c>
      <c r="I20" s="19">
        <f t="shared" si="2"/>
        <v>0</v>
      </c>
      <c r="J20" s="18"/>
    </row>
    <row r="21" spans="1:10" ht="13.5" customHeight="1" x14ac:dyDescent="0.35">
      <c r="A21" s="1"/>
      <c r="B21" s="4" t="s">
        <v>76</v>
      </c>
      <c r="C21" s="4" t="s">
        <v>94</v>
      </c>
      <c r="D21" s="40" t="s">
        <v>14</v>
      </c>
      <c r="E21" s="7">
        <v>2</v>
      </c>
      <c r="F21" s="27">
        <v>0</v>
      </c>
      <c r="G21" s="3">
        <v>36</v>
      </c>
      <c r="H21" s="7">
        <v>174</v>
      </c>
      <c r="I21" s="19">
        <f t="shared" si="2"/>
        <v>0</v>
      </c>
      <c r="J21" s="18"/>
    </row>
    <row r="22" spans="1:10" ht="17.149999999999999" customHeight="1" x14ac:dyDescent="0.35">
      <c r="A22" s="1" t="s">
        <v>28</v>
      </c>
      <c r="B22" s="11" t="s">
        <v>20</v>
      </c>
      <c r="C22" s="4" t="s">
        <v>94</v>
      </c>
      <c r="D22" s="40"/>
      <c r="E22" s="7"/>
      <c r="F22" s="27">
        <v>0</v>
      </c>
      <c r="G22" s="7"/>
      <c r="H22" s="7"/>
      <c r="I22" s="26">
        <f t="shared" ref="I22" si="3">E22*F22*G22*H22</f>
        <v>0</v>
      </c>
      <c r="J22" s="18"/>
    </row>
    <row r="23" spans="1:10" ht="18" customHeight="1" x14ac:dyDescent="0.35">
      <c r="A23" s="1" t="s">
        <v>29</v>
      </c>
      <c r="B23" s="4" t="s">
        <v>56</v>
      </c>
      <c r="C23" s="4" t="s">
        <v>94</v>
      </c>
      <c r="D23" s="40" t="s">
        <v>65</v>
      </c>
      <c r="E23" s="7">
        <v>4</v>
      </c>
      <c r="F23" s="27">
        <v>0</v>
      </c>
      <c r="G23" s="7">
        <v>36</v>
      </c>
      <c r="H23" s="7">
        <v>183</v>
      </c>
      <c r="I23" s="26">
        <f>E23*F23*G23*H23</f>
        <v>0</v>
      </c>
      <c r="J23" s="18"/>
    </row>
    <row r="24" spans="1:10" x14ac:dyDescent="0.35">
      <c r="A24" s="1" t="s">
        <v>30</v>
      </c>
      <c r="B24" s="4" t="s">
        <v>57</v>
      </c>
      <c r="C24" s="4" t="s">
        <v>94</v>
      </c>
      <c r="D24" s="40"/>
      <c r="E24" s="7">
        <v>4</v>
      </c>
      <c r="F24" s="27">
        <v>0</v>
      </c>
      <c r="G24" s="7">
        <v>36</v>
      </c>
      <c r="H24" s="7">
        <v>20</v>
      </c>
      <c r="I24" s="26">
        <f t="shared" ref="I24:I42" si="4">E24*F24*G24*H24</f>
        <v>0</v>
      </c>
      <c r="J24" s="18"/>
    </row>
    <row r="25" spans="1:10" x14ac:dyDescent="0.35">
      <c r="A25" s="1" t="s">
        <v>31</v>
      </c>
      <c r="B25" s="4" t="s">
        <v>58</v>
      </c>
      <c r="C25" s="4" t="s">
        <v>94</v>
      </c>
      <c r="D25" s="40"/>
      <c r="E25" s="7">
        <v>4</v>
      </c>
      <c r="F25" s="27">
        <v>0</v>
      </c>
      <c r="G25" s="7">
        <v>36</v>
      </c>
      <c r="H25" s="7">
        <v>20</v>
      </c>
      <c r="I25" s="26">
        <f t="shared" si="4"/>
        <v>0</v>
      </c>
      <c r="J25" s="18"/>
    </row>
    <row r="26" spans="1:10" ht="17.149999999999999" customHeight="1" x14ac:dyDescent="0.35">
      <c r="A26" s="1" t="s">
        <v>32</v>
      </c>
      <c r="B26" s="4" t="s">
        <v>66</v>
      </c>
      <c r="C26" s="4" t="s">
        <v>94</v>
      </c>
      <c r="D26" s="40"/>
      <c r="E26" s="7">
        <v>4</v>
      </c>
      <c r="F26" s="27">
        <v>0</v>
      </c>
      <c r="G26" s="7">
        <v>36</v>
      </c>
      <c r="H26" s="7">
        <v>183</v>
      </c>
      <c r="I26" s="26">
        <f t="shared" si="4"/>
        <v>0</v>
      </c>
      <c r="J26" s="18"/>
    </row>
    <row r="27" spans="1:10" x14ac:dyDescent="0.35">
      <c r="A27" s="1" t="s">
        <v>33</v>
      </c>
      <c r="B27" s="4" t="s">
        <v>62</v>
      </c>
      <c r="C27" s="4" t="s">
        <v>94</v>
      </c>
      <c r="D27" s="40" t="s">
        <v>65</v>
      </c>
      <c r="E27" s="7">
        <v>4</v>
      </c>
      <c r="F27" s="27">
        <v>0</v>
      </c>
      <c r="G27" s="7">
        <v>36</v>
      </c>
      <c r="H27" s="7">
        <v>183</v>
      </c>
      <c r="I27" s="26">
        <f t="shared" si="4"/>
        <v>0</v>
      </c>
      <c r="J27" s="18"/>
    </row>
    <row r="28" spans="1:10" x14ac:dyDescent="0.35">
      <c r="A28" s="1" t="s">
        <v>34</v>
      </c>
      <c r="B28" s="4" t="s">
        <v>63</v>
      </c>
      <c r="C28" s="4" t="s">
        <v>94</v>
      </c>
      <c r="D28" s="40"/>
      <c r="E28" s="7">
        <v>4</v>
      </c>
      <c r="F28" s="27">
        <v>0</v>
      </c>
      <c r="G28" s="7">
        <v>36</v>
      </c>
      <c r="H28" s="7">
        <v>20</v>
      </c>
      <c r="I28" s="26">
        <f t="shared" si="4"/>
        <v>0</v>
      </c>
      <c r="J28" s="18"/>
    </row>
    <row r="29" spans="1:10" x14ac:dyDescent="0.35">
      <c r="A29" s="1" t="s">
        <v>35</v>
      </c>
      <c r="B29" s="4" t="s">
        <v>64</v>
      </c>
      <c r="C29" s="4" t="s">
        <v>94</v>
      </c>
      <c r="D29" s="40"/>
      <c r="E29" s="7">
        <v>4</v>
      </c>
      <c r="F29" s="27">
        <v>0</v>
      </c>
      <c r="G29" s="7">
        <v>36</v>
      </c>
      <c r="H29" s="7">
        <v>20</v>
      </c>
      <c r="I29" s="26">
        <f t="shared" si="4"/>
        <v>0</v>
      </c>
      <c r="J29" s="18"/>
    </row>
    <row r="30" spans="1:10" ht="14.5" customHeight="1" x14ac:dyDescent="0.35">
      <c r="A30" s="1" t="s">
        <v>36</v>
      </c>
      <c r="B30" s="4" t="s">
        <v>67</v>
      </c>
      <c r="C30" s="4" t="s">
        <v>94</v>
      </c>
      <c r="D30" s="40"/>
      <c r="E30" s="7">
        <v>4</v>
      </c>
      <c r="F30" s="27">
        <v>0</v>
      </c>
      <c r="G30" s="7">
        <v>36</v>
      </c>
      <c r="H30" s="7">
        <v>183</v>
      </c>
      <c r="I30" s="26">
        <f t="shared" si="4"/>
        <v>0</v>
      </c>
      <c r="J30" s="18"/>
    </row>
    <row r="31" spans="1:10" x14ac:dyDescent="0.35">
      <c r="A31" s="1" t="s">
        <v>37</v>
      </c>
      <c r="B31" s="4" t="s">
        <v>68</v>
      </c>
      <c r="C31" s="4" t="s">
        <v>94</v>
      </c>
      <c r="D31" s="40" t="s">
        <v>65</v>
      </c>
      <c r="E31" s="7">
        <v>4</v>
      </c>
      <c r="F31" s="27">
        <v>0</v>
      </c>
      <c r="G31" s="7">
        <v>36</v>
      </c>
      <c r="H31" s="7">
        <v>183</v>
      </c>
      <c r="I31" s="26">
        <f t="shared" si="4"/>
        <v>0</v>
      </c>
      <c r="J31" s="18"/>
    </row>
    <row r="32" spans="1:10" x14ac:dyDescent="0.35">
      <c r="A32" s="1" t="s">
        <v>38</v>
      </c>
      <c r="B32" s="4" t="s">
        <v>69</v>
      </c>
      <c r="C32" s="4" t="s">
        <v>94</v>
      </c>
      <c r="D32" s="40"/>
      <c r="E32" s="7">
        <v>4</v>
      </c>
      <c r="F32" s="27">
        <v>0</v>
      </c>
      <c r="G32" s="7">
        <v>36</v>
      </c>
      <c r="H32" s="7">
        <v>20</v>
      </c>
      <c r="I32" s="26">
        <f t="shared" si="4"/>
        <v>0</v>
      </c>
      <c r="J32" s="18"/>
    </row>
    <row r="33" spans="1:10" x14ac:dyDescent="0.35">
      <c r="A33" s="1" t="s">
        <v>39</v>
      </c>
      <c r="B33" s="4" t="s">
        <v>21</v>
      </c>
      <c r="C33" s="4" t="s">
        <v>94</v>
      </c>
      <c r="D33" s="40"/>
      <c r="E33" s="7">
        <v>4</v>
      </c>
      <c r="F33" s="27">
        <v>0</v>
      </c>
      <c r="G33" s="7">
        <v>36</v>
      </c>
      <c r="H33" s="7">
        <v>20</v>
      </c>
      <c r="I33" s="26">
        <f t="shared" si="4"/>
        <v>0</v>
      </c>
      <c r="J33" s="18"/>
    </row>
    <row r="34" spans="1:10" x14ac:dyDescent="0.35">
      <c r="A34" s="1" t="s">
        <v>40</v>
      </c>
      <c r="B34" s="4" t="s">
        <v>22</v>
      </c>
      <c r="C34" s="4" t="s">
        <v>94</v>
      </c>
      <c r="D34" s="39"/>
      <c r="E34" s="3">
        <v>4</v>
      </c>
      <c r="F34" s="27">
        <v>0</v>
      </c>
      <c r="G34" s="7">
        <v>36</v>
      </c>
      <c r="H34" s="3">
        <v>183</v>
      </c>
      <c r="I34" s="26">
        <f t="shared" si="4"/>
        <v>0</v>
      </c>
      <c r="J34" s="18"/>
    </row>
    <row r="35" spans="1:10" x14ac:dyDescent="0.35">
      <c r="A35" s="1" t="s">
        <v>41</v>
      </c>
      <c r="B35" s="4" t="s">
        <v>70</v>
      </c>
      <c r="C35" s="4" t="s">
        <v>94</v>
      </c>
      <c r="D35" s="39" t="s">
        <v>73</v>
      </c>
      <c r="E35" s="3">
        <v>22</v>
      </c>
      <c r="F35" s="27">
        <v>0</v>
      </c>
      <c r="G35" s="7">
        <v>36</v>
      </c>
      <c r="H35" s="25">
        <v>183</v>
      </c>
      <c r="I35" s="26">
        <f t="shared" si="4"/>
        <v>0</v>
      </c>
      <c r="J35" s="18"/>
    </row>
    <row r="36" spans="1:10" x14ac:dyDescent="0.35">
      <c r="A36" s="1" t="s">
        <v>42</v>
      </c>
      <c r="B36" s="4" t="s">
        <v>71</v>
      </c>
      <c r="C36" s="4" t="s">
        <v>94</v>
      </c>
      <c r="D36" s="39"/>
      <c r="E36" s="3">
        <v>22</v>
      </c>
      <c r="F36" s="27">
        <v>0</v>
      </c>
      <c r="G36" s="7">
        <v>36</v>
      </c>
      <c r="H36" s="25">
        <v>20</v>
      </c>
      <c r="I36" s="26">
        <f t="shared" si="4"/>
        <v>0</v>
      </c>
      <c r="J36" s="18"/>
    </row>
    <row r="37" spans="1:10" x14ac:dyDescent="0.35">
      <c r="A37" s="1" t="s">
        <v>43</v>
      </c>
      <c r="B37" s="4" t="s">
        <v>72</v>
      </c>
      <c r="C37" s="4" t="s">
        <v>94</v>
      </c>
      <c r="D37" s="39"/>
      <c r="E37" s="3">
        <v>22</v>
      </c>
      <c r="F37" s="27">
        <v>0</v>
      </c>
      <c r="G37" s="7">
        <v>36</v>
      </c>
      <c r="H37" s="25">
        <v>20</v>
      </c>
      <c r="I37" s="26">
        <f t="shared" si="4"/>
        <v>0</v>
      </c>
      <c r="J37" s="18"/>
    </row>
    <row r="38" spans="1:10" x14ac:dyDescent="0.35">
      <c r="A38" s="1" t="s">
        <v>44</v>
      </c>
      <c r="B38" s="4" t="s">
        <v>74</v>
      </c>
      <c r="C38" s="4" t="s">
        <v>94</v>
      </c>
      <c r="D38" s="39"/>
      <c r="E38" s="3">
        <v>22</v>
      </c>
      <c r="F38" s="27">
        <v>0</v>
      </c>
      <c r="G38" s="7">
        <v>36</v>
      </c>
      <c r="H38" s="25">
        <v>183</v>
      </c>
      <c r="I38" s="26">
        <f t="shared" si="4"/>
        <v>0</v>
      </c>
      <c r="J38" s="18"/>
    </row>
    <row r="39" spans="1:10" x14ac:dyDescent="0.35">
      <c r="A39" s="1" t="s">
        <v>49</v>
      </c>
      <c r="B39" s="4" t="s">
        <v>45</v>
      </c>
      <c r="C39" s="4" t="s">
        <v>94</v>
      </c>
      <c r="D39" s="39" t="s">
        <v>9</v>
      </c>
      <c r="E39" s="3">
        <v>1</v>
      </c>
      <c r="F39" s="27">
        <v>0</v>
      </c>
      <c r="G39" s="7">
        <v>36</v>
      </c>
      <c r="H39" s="25">
        <v>183</v>
      </c>
      <c r="I39" s="26">
        <f t="shared" si="4"/>
        <v>0</v>
      </c>
      <c r="J39" s="18"/>
    </row>
    <row r="40" spans="1:10" x14ac:dyDescent="0.35">
      <c r="A40" s="1" t="s">
        <v>50</v>
      </c>
      <c r="B40" s="4" t="s">
        <v>46</v>
      </c>
      <c r="C40" s="4" t="s">
        <v>94</v>
      </c>
      <c r="D40" s="39"/>
      <c r="E40" s="3">
        <v>1</v>
      </c>
      <c r="F40" s="27">
        <v>0</v>
      </c>
      <c r="G40" s="7">
        <v>36</v>
      </c>
      <c r="H40" s="25">
        <v>20</v>
      </c>
      <c r="I40" s="26">
        <f t="shared" si="4"/>
        <v>0</v>
      </c>
      <c r="J40" s="18"/>
    </row>
    <row r="41" spans="1:10" x14ac:dyDescent="0.35">
      <c r="A41" s="1" t="s">
        <v>51</v>
      </c>
      <c r="B41" s="4" t="s">
        <v>47</v>
      </c>
      <c r="C41" s="4" t="s">
        <v>94</v>
      </c>
      <c r="D41" s="39"/>
      <c r="E41" s="3">
        <v>1</v>
      </c>
      <c r="F41" s="27">
        <v>0</v>
      </c>
      <c r="G41" s="7">
        <v>36</v>
      </c>
      <c r="H41" s="25">
        <v>20</v>
      </c>
      <c r="I41" s="26">
        <f t="shared" si="4"/>
        <v>0</v>
      </c>
      <c r="J41" s="18"/>
    </row>
    <row r="42" spans="1:10" x14ac:dyDescent="0.35">
      <c r="A42" s="1" t="s">
        <v>52</v>
      </c>
      <c r="B42" s="4" t="s">
        <v>48</v>
      </c>
      <c r="C42" s="4" t="s">
        <v>94</v>
      </c>
      <c r="D42" s="39"/>
      <c r="E42" s="3">
        <v>1</v>
      </c>
      <c r="F42" s="27">
        <v>0</v>
      </c>
      <c r="G42" s="7">
        <v>36</v>
      </c>
      <c r="H42" s="25">
        <v>183</v>
      </c>
      <c r="I42" s="26">
        <f t="shared" si="4"/>
        <v>0</v>
      </c>
      <c r="J42" s="18"/>
    </row>
    <row r="43" spans="1:10" x14ac:dyDescent="0.35">
      <c r="A43" s="1"/>
      <c r="B43" s="4"/>
      <c r="C43" s="4"/>
      <c r="D43" s="39"/>
      <c r="E43" s="15"/>
      <c r="F43" s="28"/>
      <c r="G43" s="24" t="s">
        <v>10</v>
      </c>
      <c r="H43" s="24"/>
      <c r="I43" s="21">
        <f>SUM(I12:I42)</f>
        <v>0</v>
      </c>
      <c r="J43" s="22"/>
    </row>
    <row r="44" spans="1:10" x14ac:dyDescent="0.35">
      <c r="E44" s="16"/>
      <c r="F44" s="28" t="s">
        <v>95</v>
      </c>
      <c r="G44" s="24"/>
      <c r="H44" s="24"/>
      <c r="I44" s="35"/>
      <c r="J44" s="22"/>
    </row>
    <row r="45" spans="1:10" x14ac:dyDescent="0.35">
      <c r="E45" s="16"/>
      <c r="F45" s="41"/>
      <c r="G45" s="20"/>
      <c r="H45" s="20"/>
      <c r="I45" s="30"/>
      <c r="J45" s="22"/>
    </row>
    <row r="46" spans="1:10" ht="18.5" x14ac:dyDescent="0.45">
      <c r="B46" s="34"/>
      <c r="C46" s="34"/>
      <c r="E46"/>
      <c r="F46"/>
      <c r="G46"/>
      <c r="H46"/>
      <c r="I46"/>
      <c r="J46" s="22"/>
    </row>
  </sheetData>
  <mergeCells count="1">
    <mergeCell ref="D10:H10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Overland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Avhasei Mudzwiri</dc:creator>
  <cp:lastModifiedBy>Musa Ntshangase</cp:lastModifiedBy>
  <cp:lastPrinted>2024-03-14T07:55:01Z</cp:lastPrinted>
  <dcterms:created xsi:type="dcterms:W3CDTF">2021-01-06T06:41:44Z</dcterms:created>
  <dcterms:modified xsi:type="dcterms:W3CDTF">2025-03-14T07:54:18Z</dcterms:modified>
</cp:coreProperties>
</file>